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Year 2/Alternative Propulsion Systems/"/>
    </mc:Choice>
  </mc:AlternateContent>
  <xr:revisionPtr revIDLastSave="873" documentId="8_{EC060B62-9592-4BAF-B062-FFEDB3C26F7C}" xr6:coauthVersionLast="47" xr6:coauthVersionMax="47" xr10:uidLastSave="{78162F24-0E36-43C5-95CF-06497C11883D}"/>
  <bookViews>
    <workbookView xWindow="-120" yWindow="-120" windowWidth="29040" windowHeight="15840" activeTab="1" xr2:uid="{913DD93E-207B-4179-A37F-8C334C274A12}"/>
  </bookViews>
  <sheets>
    <sheet name="Constants" sheetId="3" r:id="rId1"/>
    <sheet name="Data Calculations" sheetId="1" r:id="rId2"/>
    <sheet name="Graphs" sheetId="2" r:id="rId3"/>
    <sheet name="Effiecienci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9" i="1" l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722" i="1"/>
  <c r="AQ723" i="1"/>
  <c r="AQ724" i="1"/>
  <c r="AQ725" i="1"/>
  <c r="AQ726" i="1"/>
  <c r="AQ727" i="1"/>
  <c r="AQ728" i="1"/>
  <c r="AQ729" i="1"/>
  <c r="AQ730" i="1"/>
  <c r="AQ731" i="1"/>
  <c r="AQ732" i="1"/>
  <c r="AQ733" i="1"/>
  <c r="AQ734" i="1"/>
  <c r="AQ735" i="1"/>
  <c r="AQ736" i="1"/>
  <c r="AQ737" i="1"/>
  <c r="AQ738" i="1"/>
  <c r="AQ739" i="1"/>
  <c r="AQ740" i="1"/>
  <c r="AQ741" i="1"/>
  <c r="AQ742" i="1"/>
  <c r="AQ743" i="1"/>
  <c r="AQ744" i="1"/>
  <c r="AQ745" i="1"/>
  <c r="AQ746" i="1"/>
  <c r="AQ747" i="1"/>
  <c r="AQ748" i="1"/>
  <c r="AQ749" i="1"/>
  <c r="AQ750" i="1"/>
  <c r="AQ751" i="1"/>
  <c r="AQ752" i="1"/>
  <c r="AQ753" i="1"/>
  <c r="AQ754" i="1"/>
  <c r="AQ755" i="1"/>
  <c r="AQ756" i="1"/>
  <c r="AQ757" i="1"/>
  <c r="AQ758" i="1"/>
  <c r="AQ759" i="1"/>
  <c r="AQ760" i="1"/>
  <c r="AQ761" i="1"/>
  <c r="AQ762" i="1"/>
  <c r="AQ763" i="1"/>
  <c r="AQ764" i="1"/>
  <c r="AQ765" i="1"/>
  <c r="AQ766" i="1"/>
  <c r="AQ767" i="1"/>
  <c r="AQ768" i="1"/>
  <c r="AQ769" i="1"/>
  <c r="AQ770" i="1"/>
  <c r="AQ771" i="1"/>
  <c r="AQ772" i="1"/>
  <c r="AQ773" i="1"/>
  <c r="AQ774" i="1"/>
  <c r="AQ775" i="1"/>
  <c r="AQ776" i="1"/>
  <c r="AQ777" i="1"/>
  <c r="AQ778" i="1"/>
  <c r="AQ779" i="1"/>
  <c r="AQ780" i="1"/>
  <c r="AQ781" i="1"/>
  <c r="AQ782" i="1"/>
  <c r="AQ783" i="1"/>
  <c r="AQ784" i="1"/>
  <c r="AQ785" i="1"/>
  <c r="AQ786" i="1"/>
  <c r="AQ787" i="1"/>
  <c r="AQ788" i="1"/>
  <c r="AQ789" i="1"/>
  <c r="AQ790" i="1"/>
  <c r="AQ791" i="1"/>
  <c r="AQ792" i="1"/>
  <c r="AQ793" i="1"/>
  <c r="AQ794" i="1"/>
  <c r="AQ795" i="1"/>
  <c r="AQ796" i="1"/>
  <c r="AQ797" i="1"/>
  <c r="AQ798" i="1"/>
  <c r="AQ799" i="1"/>
  <c r="AQ800" i="1"/>
  <c r="AQ801" i="1"/>
  <c r="AQ802" i="1"/>
  <c r="AQ803" i="1"/>
  <c r="AQ804" i="1"/>
  <c r="AQ805" i="1"/>
  <c r="AQ806" i="1"/>
  <c r="AQ807" i="1"/>
  <c r="AQ808" i="1"/>
  <c r="AQ809" i="1"/>
  <c r="AQ810" i="1"/>
  <c r="AQ811" i="1"/>
  <c r="AQ812" i="1"/>
  <c r="AQ813" i="1"/>
  <c r="AQ814" i="1"/>
  <c r="AQ815" i="1"/>
  <c r="AQ816" i="1"/>
  <c r="AQ817" i="1"/>
  <c r="AQ818" i="1"/>
  <c r="AQ819" i="1"/>
  <c r="AQ820" i="1"/>
  <c r="AQ821" i="1"/>
  <c r="AQ822" i="1"/>
  <c r="AQ823" i="1"/>
  <c r="AQ824" i="1"/>
  <c r="AQ825" i="1"/>
  <c r="AQ826" i="1"/>
  <c r="AQ827" i="1"/>
  <c r="AQ828" i="1"/>
  <c r="AQ829" i="1"/>
  <c r="AQ830" i="1"/>
  <c r="AQ831" i="1"/>
  <c r="AQ832" i="1"/>
  <c r="AQ833" i="1"/>
  <c r="AQ834" i="1"/>
  <c r="AQ835" i="1"/>
  <c r="AQ836" i="1"/>
  <c r="AQ837" i="1"/>
  <c r="AQ838" i="1"/>
  <c r="AQ839" i="1"/>
  <c r="AQ840" i="1"/>
  <c r="AQ841" i="1"/>
  <c r="AQ842" i="1"/>
  <c r="AQ843" i="1"/>
  <c r="AQ844" i="1"/>
  <c r="AQ845" i="1"/>
  <c r="AQ846" i="1"/>
  <c r="AQ847" i="1"/>
  <c r="AQ848" i="1"/>
  <c r="AQ849" i="1"/>
  <c r="AQ850" i="1"/>
  <c r="AQ851" i="1"/>
  <c r="AQ852" i="1"/>
  <c r="AQ853" i="1"/>
  <c r="AQ854" i="1"/>
  <c r="AQ855" i="1"/>
  <c r="AQ856" i="1"/>
  <c r="AQ857" i="1"/>
  <c r="AQ858" i="1"/>
  <c r="AQ859" i="1"/>
  <c r="AQ860" i="1"/>
  <c r="AQ861" i="1"/>
  <c r="AQ862" i="1"/>
  <c r="AQ863" i="1"/>
  <c r="AQ864" i="1"/>
  <c r="AQ865" i="1"/>
  <c r="AQ866" i="1"/>
  <c r="AQ867" i="1"/>
  <c r="AQ868" i="1"/>
  <c r="AQ869" i="1"/>
  <c r="AQ870" i="1"/>
  <c r="AQ871" i="1"/>
  <c r="AQ872" i="1"/>
  <c r="AQ873" i="1"/>
  <c r="AQ874" i="1"/>
  <c r="AQ875" i="1"/>
  <c r="AQ876" i="1"/>
  <c r="AQ877" i="1"/>
  <c r="AQ878" i="1"/>
  <c r="AQ879" i="1"/>
  <c r="AQ880" i="1"/>
  <c r="AQ881" i="1"/>
  <c r="AQ882" i="1"/>
  <c r="AQ883" i="1"/>
  <c r="AQ884" i="1"/>
  <c r="AQ885" i="1"/>
  <c r="AQ886" i="1"/>
  <c r="AQ887" i="1"/>
  <c r="AQ888" i="1"/>
  <c r="AQ889" i="1"/>
  <c r="AQ890" i="1"/>
  <c r="AQ891" i="1"/>
  <c r="AQ892" i="1"/>
  <c r="AQ893" i="1"/>
  <c r="AQ894" i="1"/>
  <c r="AQ895" i="1"/>
  <c r="AQ896" i="1"/>
  <c r="AQ897" i="1"/>
  <c r="AQ898" i="1"/>
  <c r="AQ899" i="1"/>
  <c r="AQ900" i="1"/>
  <c r="AQ901" i="1"/>
  <c r="AQ902" i="1"/>
  <c r="AQ903" i="1"/>
  <c r="AQ904" i="1"/>
  <c r="AQ905" i="1"/>
  <c r="AQ906" i="1"/>
  <c r="AQ907" i="1"/>
  <c r="AQ908" i="1"/>
  <c r="AQ909" i="1"/>
  <c r="AQ910" i="1"/>
  <c r="AQ911" i="1"/>
  <c r="AQ912" i="1"/>
  <c r="AQ913" i="1"/>
  <c r="AQ914" i="1"/>
  <c r="AQ915" i="1"/>
  <c r="AQ916" i="1"/>
  <c r="AQ917" i="1"/>
  <c r="AQ918" i="1"/>
  <c r="AQ919" i="1"/>
  <c r="AQ920" i="1"/>
  <c r="AQ921" i="1"/>
  <c r="AQ922" i="1"/>
  <c r="AQ923" i="1"/>
  <c r="AQ924" i="1"/>
  <c r="AQ925" i="1"/>
  <c r="AQ926" i="1"/>
  <c r="AQ927" i="1"/>
  <c r="AQ928" i="1"/>
  <c r="AQ929" i="1"/>
  <c r="AQ930" i="1"/>
  <c r="AQ931" i="1"/>
  <c r="AQ932" i="1"/>
  <c r="AQ933" i="1"/>
  <c r="AQ934" i="1"/>
  <c r="AQ935" i="1"/>
  <c r="AQ936" i="1"/>
  <c r="AQ937" i="1"/>
  <c r="AQ938" i="1"/>
  <c r="AQ939" i="1"/>
  <c r="AQ940" i="1"/>
  <c r="AQ941" i="1"/>
  <c r="AQ942" i="1"/>
  <c r="AQ943" i="1"/>
  <c r="AQ944" i="1"/>
  <c r="AQ945" i="1"/>
  <c r="AQ946" i="1"/>
  <c r="AQ947" i="1"/>
  <c r="AQ948" i="1"/>
  <c r="AQ949" i="1"/>
  <c r="AQ950" i="1"/>
  <c r="AQ951" i="1"/>
  <c r="AQ952" i="1"/>
  <c r="AQ953" i="1"/>
  <c r="AQ954" i="1"/>
  <c r="AQ955" i="1"/>
  <c r="AQ956" i="1"/>
  <c r="AQ957" i="1"/>
  <c r="AQ958" i="1"/>
  <c r="AQ959" i="1"/>
  <c r="AQ960" i="1"/>
  <c r="AQ961" i="1"/>
  <c r="AQ962" i="1"/>
  <c r="AQ963" i="1"/>
  <c r="AQ964" i="1"/>
  <c r="AQ965" i="1"/>
  <c r="AQ966" i="1"/>
  <c r="AQ967" i="1"/>
  <c r="AQ968" i="1"/>
  <c r="AQ969" i="1"/>
  <c r="AQ970" i="1"/>
  <c r="AQ971" i="1"/>
  <c r="AQ972" i="1"/>
  <c r="AQ973" i="1"/>
  <c r="AQ974" i="1"/>
  <c r="AQ975" i="1"/>
  <c r="AQ976" i="1"/>
  <c r="AQ977" i="1"/>
  <c r="AQ978" i="1"/>
  <c r="AQ979" i="1"/>
  <c r="AQ980" i="1"/>
  <c r="AQ981" i="1"/>
  <c r="AQ982" i="1"/>
  <c r="AQ983" i="1"/>
  <c r="AQ984" i="1"/>
  <c r="AQ985" i="1"/>
  <c r="AQ986" i="1"/>
  <c r="AQ987" i="1"/>
  <c r="AQ988" i="1"/>
  <c r="AQ989" i="1"/>
  <c r="AQ990" i="1"/>
  <c r="AQ991" i="1"/>
  <c r="AQ992" i="1"/>
  <c r="AQ993" i="1"/>
  <c r="AQ994" i="1"/>
  <c r="AQ995" i="1"/>
  <c r="AQ996" i="1"/>
  <c r="AQ997" i="1"/>
  <c r="AQ998" i="1"/>
  <c r="AQ999" i="1"/>
  <c r="AQ1000" i="1"/>
  <c r="AQ1001" i="1"/>
  <c r="AQ1002" i="1"/>
  <c r="AQ1003" i="1"/>
  <c r="AQ1004" i="1"/>
  <c r="AQ1005" i="1"/>
  <c r="AQ1006" i="1"/>
  <c r="AQ1007" i="1"/>
  <c r="AQ1008" i="1"/>
  <c r="AQ1009" i="1"/>
  <c r="AQ1010" i="1"/>
  <c r="AQ1011" i="1"/>
  <c r="AQ1012" i="1"/>
  <c r="AQ1013" i="1"/>
  <c r="AQ1014" i="1"/>
  <c r="AQ1015" i="1"/>
  <c r="AQ1016" i="1"/>
  <c r="AQ1017" i="1"/>
  <c r="AQ1018" i="1"/>
  <c r="AQ1019" i="1"/>
  <c r="AQ1020" i="1"/>
  <c r="AQ1021" i="1"/>
  <c r="AQ1022" i="1"/>
  <c r="AQ1023" i="1"/>
  <c r="AQ1024" i="1"/>
  <c r="AQ1025" i="1"/>
  <c r="AQ1026" i="1"/>
  <c r="AQ1027" i="1"/>
  <c r="AQ1028" i="1"/>
  <c r="AQ1029" i="1"/>
  <c r="AQ1030" i="1"/>
  <c r="AQ1031" i="1"/>
  <c r="AQ1032" i="1"/>
  <c r="AQ1033" i="1"/>
  <c r="AQ1034" i="1"/>
  <c r="AQ1035" i="1"/>
  <c r="AQ1036" i="1"/>
  <c r="AQ1037" i="1"/>
  <c r="AQ1038" i="1"/>
  <c r="AQ1039" i="1"/>
  <c r="AQ1040" i="1"/>
  <c r="AQ1041" i="1"/>
  <c r="AQ1042" i="1"/>
  <c r="AQ1043" i="1"/>
  <c r="AQ1044" i="1"/>
  <c r="AQ1045" i="1"/>
  <c r="AQ1046" i="1"/>
  <c r="AQ1047" i="1"/>
  <c r="AQ1048" i="1"/>
  <c r="AQ1049" i="1"/>
  <c r="AQ1050" i="1"/>
  <c r="AQ1051" i="1"/>
  <c r="AQ1052" i="1"/>
  <c r="AQ1053" i="1"/>
  <c r="AQ1054" i="1"/>
  <c r="AQ1055" i="1"/>
  <c r="AQ1056" i="1"/>
  <c r="AQ1057" i="1"/>
  <c r="AQ1058" i="1"/>
  <c r="AQ1059" i="1"/>
  <c r="AQ1060" i="1"/>
  <c r="AQ1061" i="1"/>
  <c r="AQ1062" i="1"/>
  <c r="AQ1063" i="1"/>
  <c r="AQ1064" i="1"/>
  <c r="AQ1065" i="1"/>
  <c r="AQ1066" i="1"/>
  <c r="AQ1067" i="1"/>
  <c r="AQ1068" i="1"/>
  <c r="AQ1069" i="1"/>
  <c r="AQ1070" i="1"/>
  <c r="AQ1071" i="1"/>
  <c r="AQ1072" i="1"/>
  <c r="AQ1073" i="1"/>
  <c r="AQ1074" i="1"/>
  <c r="AQ1075" i="1"/>
  <c r="AQ1076" i="1"/>
  <c r="AQ1077" i="1"/>
  <c r="AQ1078" i="1"/>
  <c r="AQ1079" i="1"/>
  <c r="AQ1080" i="1"/>
  <c r="AQ1081" i="1"/>
  <c r="AQ1082" i="1"/>
  <c r="AQ1083" i="1"/>
  <c r="AQ1084" i="1"/>
  <c r="AQ1085" i="1"/>
  <c r="AQ1086" i="1"/>
  <c r="AQ1087" i="1"/>
  <c r="AQ1088" i="1"/>
  <c r="AQ1089" i="1"/>
  <c r="AQ1090" i="1"/>
  <c r="AQ1091" i="1"/>
  <c r="AQ1092" i="1"/>
  <c r="AQ1093" i="1"/>
  <c r="AQ1094" i="1"/>
  <c r="AQ1095" i="1"/>
  <c r="AQ1096" i="1"/>
  <c r="AQ1097" i="1"/>
  <c r="AQ1098" i="1"/>
  <c r="AQ1099" i="1"/>
  <c r="AQ1100" i="1"/>
  <c r="AQ1101" i="1"/>
  <c r="AQ1102" i="1"/>
  <c r="AQ1103" i="1"/>
  <c r="AQ1104" i="1"/>
  <c r="AQ1105" i="1"/>
  <c r="AQ1106" i="1"/>
  <c r="AQ1107" i="1"/>
  <c r="AQ1108" i="1"/>
  <c r="AQ1109" i="1"/>
  <c r="AQ1110" i="1"/>
  <c r="AQ1111" i="1"/>
  <c r="AQ1112" i="1"/>
  <c r="AQ1113" i="1"/>
  <c r="AQ1114" i="1"/>
  <c r="AQ1115" i="1"/>
  <c r="AQ1116" i="1"/>
  <c r="AQ1117" i="1"/>
  <c r="AQ1118" i="1"/>
  <c r="AQ1119" i="1"/>
  <c r="AQ1120" i="1"/>
  <c r="AQ1121" i="1"/>
  <c r="AQ1122" i="1"/>
  <c r="AQ1123" i="1"/>
  <c r="AQ1124" i="1"/>
  <c r="AQ1125" i="1"/>
  <c r="AQ1126" i="1"/>
  <c r="AQ1127" i="1"/>
  <c r="AQ1128" i="1"/>
  <c r="AQ1129" i="1"/>
  <c r="AQ1130" i="1"/>
  <c r="AQ1131" i="1"/>
  <c r="AQ1132" i="1"/>
  <c r="AQ1133" i="1"/>
  <c r="AQ1134" i="1"/>
  <c r="AQ1135" i="1"/>
  <c r="AQ1136" i="1"/>
  <c r="AQ1137" i="1"/>
  <c r="AQ1138" i="1"/>
  <c r="AQ1139" i="1"/>
  <c r="AQ1140" i="1"/>
  <c r="AQ1141" i="1"/>
  <c r="AQ1142" i="1"/>
  <c r="AQ1143" i="1"/>
  <c r="AQ1144" i="1"/>
  <c r="AQ1145" i="1"/>
  <c r="AQ1146" i="1"/>
  <c r="AQ1147" i="1"/>
  <c r="AQ1148" i="1"/>
  <c r="AQ1149" i="1"/>
  <c r="AQ1150" i="1"/>
  <c r="AQ1151" i="1"/>
  <c r="AQ1152" i="1"/>
  <c r="AQ1153" i="1"/>
  <c r="AQ1154" i="1"/>
  <c r="AQ1155" i="1"/>
  <c r="AQ1156" i="1"/>
  <c r="AQ1157" i="1"/>
  <c r="AQ1158" i="1"/>
  <c r="AQ1159" i="1"/>
  <c r="AQ1160" i="1"/>
  <c r="AQ1161" i="1"/>
  <c r="AQ1162" i="1"/>
  <c r="AQ1163" i="1"/>
  <c r="AQ1164" i="1"/>
  <c r="AQ1165" i="1"/>
  <c r="AQ1166" i="1"/>
  <c r="AQ1167" i="1"/>
  <c r="AQ1168" i="1"/>
  <c r="AQ1169" i="1"/>
  <c r="AQ1170" i="1"/>
  <c r="AQ1171" i="1"/>
  <c r="AQ1172" i="1"/>
  <c r="AQ1173" i="1"/>
  <c r="AQ1174" i="1"/>
  <c r="AQ1175" i="1"/>
  <c r="AQ1176" i="1"/>
  <c r="AQ1177" i="1"/>
  <c r="AQ1178" i="1"/>
  <c r="AQ1179" i="1"/>
  <c r="AQ1180" i="1"/>
  <c r="AQ1181" i="1"/>
  <c r="AQ1182" i="1"/>
  <c r="AQ1183" i="1"/>
  <c r="AQ1184" i="1"/>
  <c r="AQ1185" i="1"/>
  <c r="AQ1186" i="1"/>
  <c r="AQ1187" i="1"/>
  <c r="AQ1188" i="1"/>
  <c r="AQ1189" i="1"/>
  <c r="AQ1190" i="1"/>
  <c r="AQ1191" i="1"/>
  <c r="AQ1192" i="1"/>
  <c r="AQ1193" i="1"/>
  <c r="AQ1194" i="1"/>
  <c r="AQ1195" i="1"/>
  <c r="AQ1196" i="1"/>
  <c r="AQ1197" i="1"/>
  <c r="AQ1198" i="1"/>
  <c r="AQ1199" i="1"/>
  <c r="AQ1200" i="1"/>
  <c r="AQ1201" i="1"/>
  <c r="AQ1202" i="1"/>
  <c r="AQ1203" i="1"/>
  <c r="AQ1204" i="1"/>
  <c r="AQ1205" i="1"/>
  <c r="AQ1206" i="1"/>
  <c r="AQ1207" i="1"/>
  <c r="AQ1208" i="1"/>
  <c r="AQ1209" i="1"/>
  <c r="AQ1210" i="1"/>
  <c r="AQ1211" i="1"/>
  <c r="AQ1212" i="1"/>
  <c r="AQ1213" i="1"/>
  <c r="AQ1214" i="1"/>
  <c r="AQ1215" i="1"/>
  <c r="AQ1216" i="1"/>
  <c r="AQ1217" i="1"/>
  <c r="AQ1218" i="1"/>
  <c r="AQ1219" i="1"/>
  <c r="AQ1220" i="1"/>
  <c r="AQ1221" i="1"/>
  <c r="AQ1222" i="1"/>
  <c r="AQ1223" i="1"/>
  <c r="AQ1224" i="1"/>
  <c r="AQ1225" i="1"/>
  <c r="AQ1226" i="1"/>
  <c r="AQ1227" i="1"/>
  <c r="AQ1228" i="1"/>
  <c r="AQ1229" i="1"/>
  <c r="AQ1230" i="1"/>
  <c r="AQ1231" i="1"/>
  <c r="AQ1232" i="1"/>
  <c r="AQ1233" i="1"/>
  <c r="AQ1234" i="1"/>
  <c r="AQ1235" i="1"/>
  <c r="AQ1236" i="1"/>
  <c r="AQ1237" i="1"/>
  <c r="AQ1238" i="1"/>
  <c r="AQ1239" i="1"/>
  <c r="AQ1240" i="1"/>
  <c r="AQ1241" i="1"/>
  <c r="AQ1242" i="1"/>
  <c r="AQ1243" i="1"/>
  <c r="AQ1244" i="1"/>
  <c r="AQ1245" i="1"/>
  <c r="AQ1246" i="1"/>
  <c r="AQ1247" i="1"/>
  <c r="AQ1248" i="1"/>
  <c r="AQ1249" i="1"/>
  <c r="AQ1250" i="1"/>
  <c r="AQ1251" i="1"/>
  <c r="AQ1252" i="1"/>
  <c r="AQ1253" i="1"/>
  <c r="AQ1254" i="1"/>
  <c r="AQ1255" i="1"/>
  <c r="AQ1256" i="1"/>
  <c r="AQ1257" i="1"/>
  <c r="AQ1258" i="1"/>
  <c r="AQ1259" i="1"/>
  <c r="AQ1260" i="1"/>
  <c r="AQ1261" i="1"/>
  <c r="AQ1262" i="1"/>
  <c r="AQ1263" i="1"/>
  <c r="AQ1264" i="1"/>
  <c r="AQ1265" i="1"/>
  <c r="AQ1266" i="1"/>
  <c r="AQ1267" i="1"/>
  <c r="AQ1268" i="1"/>
  <c r="AQ1269" i="1"/>
  <c r="AQ1270" i="1"/>
  <c r="AQ1271" i="1"/>
  <c r="AQ1272" i="1"/>
  <c r="AQ1273" i="1"/>
  <c r="AQ1274" i="1"/>
  <c r="AQ1275" i="1"/>
  <c r="AQ1276" i="1"/>
  <c r="AQ1277" i="1"/>
  <c r="AQ1278" i="1"/>
  <c r="AQ1279" i="1"/>
  <c r="AQ1280" i="1"/>
  <c r="AQ1281" i="1"/>
  <c r="AQ1282" i="1"/>
  <c r="AQ1283" i="1"/>
  <c r="AQ1284" i="1"/>
  <c r="AQ1285" i="1"/>
  <c r="AQ1286" i="1"/>
  <c r="AQ1287" i="1"/>
  <c r="AQ1288" i="1"/>
  <c r="AQ1289" i="1"/>
  <c r="AQ1290" i="1"/>
  <c r="AQ1291" i="1"/>
  <c r="AQ1292" i="1"/>
  <c r="AQ1293" i="1"/>
  <c r="AQ1294" i="1"/>
  <c r="AQ1295" i="1"/>
  <c r="AQ1296" i="1"/>
  <c r="AQ1297" i="1"/>
  <c r="AQ1298" i="1"/>
  <c r="AQ1299" i="1"/>
  <c r="AQ1300" i="1"/>
  <c r="AQ1301" i="1"/>
  <c r="AQ1302" i="1"/>
  <c r="AQ1303" i="1"/>
  <c r="AQ1304" i="1"/>
  <c r="AQ1305" i="1"/>
  <c r="AQ1306" i="1"/>
  <c r="AQ1307" i="1"/>
  <c r="AQ1308" i="1"/>
  <c r="AQ1309" i="1"/>
  <c r="AQ1310" i="1"/>
  <c r="AQ1311" i="1"/>
  <c r="AQ1312" i="1"/>
  <c r="AQ1313" i="1"/>
  <c r="AQ1314" i="1"/>
  <c r="AQ1315" i="1"/>
  <c r="AQ1316" i="1"/>
  <c r="AQ1317" i="1"/>
  <c r="AQ1318" i="1"/>
  <c r="AQ1319" i="1"/>
  <c r="AQ1320" i="1"/>
  <c r="AQ1321" i="1"/>
  <c r="AQ1322" i="1"/>
  <c r="AQ1323" i="1"/>
  <c r="AQ1324" i="1"/>
  <c r="AQ1325" i="1"/>
  <c r="AQ1326" i="1"/>
  <c r="AQ1327" i="1"/>
  <c r="AQ1328" i="1"/>
  <c r="AQ1329" i="1"/>
  <c r="AQ1330" i="1"/>
  <c r="AQ1331" i="1"/>
  <c r="AQ1332" i="1"/>
  <c r="AQ1333" i="1"/>
  <c r="AQ1334" i="1"/>
  <c r="AQ1335" i="1"/>
  <c r="AQ1336" i="1"/>
  <c r="AQ1337" i="1"/>
  <c r="AQ1338" i="1"/>
  <c r="AQ1339" i="1"/>
  <c r="AQ1340" i="1"/>
  <c r="AQ1341" i="1"/>
  <c r="AQ1342" i="1"/>
  <c r="AQ1343" i="1"/>
  <c r="AQ1344" i="1"/>
  <c r="AQ1345" i="1"/>
  <c r="AQ1346" i="1"/>
  <c r="AQ1347" i="1"/>
  <c r="AQ1348" i="1"/>
  <c r="AQ1349" i="1"/>
  <c r="AQ1350" i="1"/>
  <c r="AQ1351" i="1"/>
  <c r="AQ1352" i="1"/>
  <c r="AQ1353" i="1"/>
  <c r="AQ1354" i="1"/>
  <c r="AQ1355" i="1"/>
  <c r="AQ1356" i="1"/>
  <c r="AQ1357" i="1"/>
  <c r="AQ1358" i="1"/>
  <c r="AQ1359" i="1"/>
  <c r="AQ1360" i="1"/>
  <c r="AQ1361" i="1"/>
  <c r="AQ1362" i="1"/>
  <c r="AQ1363" i="1"/>
  <c r="AQ1364" i="1"/>
  <c r="AQ1365" i="1"/>
  <c r="AQ1366" i="1"/>
  <c r="AQ1367" i="1"/>
  <c r="AQ1368" i="1"/>
  <c r="AQ1369" i="1"/>
  <c r="AQ1370" i="1"/>
  <c r="AQ1371" i="1"/>
  <c r="AQ1372" i="1"/>
  <c r="AQ1373" i="1"/>
  <c r="AQ1374" i="1"/>
  <c r="AQ1375" i="1"/>
  <c r="AQ1376" i="1"/>
  <c r="AQ1377" i="1"/>
  <c r="AQ1378" i="1"/>
  <c r="AQ1379" i="1"/>
  <c r="AQ1380" i="1"/>
  <c r="AQ1381" i="1"/>
  <c r="AQ1382" i="1"/>
  <c r="AQ1383" i="1"/>
  <c r="AQ1384" i="1"/>
  <c r="AQ1385" i="1"/>
  <c r="AQ1386" i="1"/>
  <c r="AQ1387" i="1"/>
  <c r="AQ1388" i="1"/>
  <c r="AQ1389" i="1"/>
  <c r="AQ1390" i="1"/>
  <c r="AQ1391" i="1"/>
  <c r="AQ1392" i="1"/>
  <c r="AQ1393" i="1"/>
  <c r="AQ1394" i="1"/>
  <c r="AQ1395" i="1"/>
  <c r="AQ1396" i="1"/>
  <c r="AQ1397" i="1"/>
  <c r="AQ1398" i="1"/>
  <c r="AQ1399" i="1"/>
  <c r="AQ1400" i="1"/>
  <c r="AQ1401" i="1"/>
  <c r="AQ1402" i="1"/>
  <c r="AQ1403" i="1"/>
  <c r="AQ1404" i="1"/>
  <c r="AQ1405" i="1"/>
  <c r="AQ1406" i="1"/>
  <c r="AQ1407" i="1"/>
  <c r="AQ1408" i="1"/>
  <c r="AQ1409" i="1"/>
  <c r="AQ1410" i="1"/>
  <c r="AQ1411" i="1"/>
  <c r="AQ1412" i="1"/>
  <c r="AQ1413" i="1"/>
  <c r="AQ1414" i="1"/>
  <c r="AQ1415" i="1"/>
  <c r="AQ1416" i="1"/>
  <c r="AQ1417" i="1"/>
  <c r="AQ1418" i="1"/>
  <c r="AQ1419" i="1"/>
  <c r="AQ1420" i="1"/>
  <c r="AQ1421" i="1"/>
  <c r="AQ1422" i="1"/>
  <c r="AQ1423" i="1"/>
  <c r="AQ1424" i="1"/>
  <c r="AQ1425" i="1"/>
  <c r="AQ1426" i="1"/>
  <c r="AQ1427" i="1"/>
  <c r="AQ1428" i="1"/>
  <c r="AQ1429" i="1"/>
  <c r="AQ1430" i="1"/>
  <c r="AQ1431" i="1"/>
  <c r="AQ1432" i="1"/>
  <c r="AQ1433" i="1"/>
  <c r="AQ1434" i="1"/>
  <c r="AQ1435" i="1"/>
  <c r="AQ1436" i="1"/>
  <c r="AQ1437" i="1"/>
  <c r="AQ1438" i="1"/>
  <c r="AQ1439" i="1"/>
  <c r="AQ1440" i="1"/>
  <c r="AQ1441" i="1"/>
  <c r="AQ1442" i="1"/>
  <c r="AQ1443" i="1"/>
  <c r="AQ1444" i="1"/>
  <c r="AQ1445" i="1"/>
  <c r="AQ1446" i="1"/>
  <c r="AQ1447" i="1"/>
  <c r="AQ1448" i="1"/>
  <c r="AQ1449" i="1"/>
  <c r="AQ1450" i="1"/>
  <c r="AQ1451" i="1"/>
  <c r="AQ1452" i="1"/>
  <c r="AQ1453" i="1"/>
  <c r="AQ1454" i="1"/>
  <c r="AQ1455" i="1"/>
  <c r="AQ1456" i="1"/>
  <c r="AQ1457" i="1"/>
  <c r="AQ1458" i="1"/>
  <c r="AQ1459" i="1"/>
  <c r="AQ1460" i="1"/>
  <c r="AQ1461" i="1"/>
  <c r="AQ1462" i="1"/>
  <c r="AQ1463" i="1"/>
  <c r="AQ1464" i="1"/>
  <c r="AQ1465" i="1"/>
  <c r="AQ1466" i="1"/>
  <c r="AQ1467" i="1"/>
  <c r="AQ1468" i="1"/>
  <c r="AQ1469" i="1"/>
  <c r="AQ1470" i="1"/>
  <c r="AQ1471" i="1"/>
  <c r="AQ1472" i="1"/>
  <c r="AQ1473" i="1"/>
  <c r="AQ1474" i="1"/>
  <c r="AQ1475" i="1"/>
  <c r="AQ1476" i="1"/>
  <c r="AQ1477" i="1"/>
  <c r="AQ1478" i="1"/>
  <c r="AQ1479" i="1"/>
  <c r="AQ1480" i="1"/>
  <c r="AQ1481" i="1"/>
  <c r="AQ1482" i="1"/>
  <c r="AQ1483" i="1"/>
  <c r="AQ1484" i="1"/>
  <c r="AQ1485" i="1"/>
  <c r="AQ1486" i="1"/>
  <c r="AQ1487" i="1"/>
  <c r="AQ1488" i="1"/>
  <c r="AQ1489" i="1"/>
  <c r="AQ1490" i="1"/>
  <c r="AQ1491" i="1"/>
  <c r="AQ1492" i="1"/>
  <c r="AQ1493" i="1"/>
  <c r="AQ1494" i="1"/>
  <c r="AQ1495" i="1"/>
  <c r="AQ1496" i="1"/>
  <c r="AQ1497" i="1"/>
  <c r="AQ1498" i="1"/>
  <c r="AQ1499" i="1"/>
  <c r="AQ1500" i="1"/>
  <c r="AQ1501" i="1"/>
  <c r="AQ1502" i="1"/>
  <c r="AQ1503" i="1"/>
  <c r="AQ1504" i="1"/>
  <c r="AQ1505" i="1"/>
  <c r="AQ1506" i="1"/>
  <c r="AQ1507" i="1"/>
  <c r="AQ1508" i="1"/>
  <c r="AQ1509" i="1"/>
  <c r="AQ1510" i="1"/>
  <c r="AQ1511" i="1"/>
  <c r="AQ1512" i="1"/>
  <c r="AQ1513" i="1"/>
  <c r="AQ1514" i="1"/>
  <c r="AQ1515" i="1"/>
  <c r="AQ1516" i="1"/>
  <c r="AQ1517" i="1"/>
  <c r="AQ1518" i="1"/>
  <c r="AQ1519" i="1"/>
  <c r="AQ1520" i="1"/>
  <c r="AQ1521" i="1"/>
  <c r="AQ1522" i="1"/>
  <c r="AQ1523" i="1"/>
  <c r="AQ1524" i="1"/>
  <c r="AQ1525" i="1"/>
  <c r="AQ1526" i="1"/>
  <c r="AQ1527" i="1"/>
  <c r="AQ1528" i="1"/>
  <c r="AQ1529" i="1"/>
  <c r="AQ1530" i="1"/>
  <c r="AQ1531" i="1"/>
  <c r="AQ1532" i="1"/>
  <c r="AQ1533" i="1"/>
  <c r="AQ1534" i="1"/>
  <c r="AQ1535" i="1"/>
  <c r="AQ1536" i="1"/>
  <c r="AQ1537" i="1"/>
  <c r="AQ1538" i="1"/>
  <c r="AQ1539" i="1"/>
  <c r="AQ1540" i="1"/>
  <c r="AQ1541" i="1"/>
  <c r="AQ1542" i="1"/>
  <c r="AQ1543" i="1"/>
  <c r="AQ1544" i="1"/>
  <c r="AQ1545" i="1"/>
  <c r="AQ1546" i="1"/>
  <c r="AQ1547" i="1"/>
  <c r="AQ1548" i="1"/>
  <c r="AQ1549" i="1"/>
  <c r="AQ1550" i="1"/>
  <c r="AQ1551" i="1"/>
  <c r="AQ1552" i="1"/>
  <c r="AQ1553" i="1"/>
  <c r="AQ1554" i="1"/>
  <c r="AQ1555" i="1"/>
  <c r="AQ1556" i="1"/>
  <c r="AQ1557" i="1"/>
  <c r="AQ1558" i="1"/>
  <c r="AQ1559" i="1"/>
  <c r="AQ1560" i="1"/>
  <c r="AQ1561" i="1"/>
  <c r="AQ1562" i="1"/>
  <c r="AQ1563" i="1"/>
  <c r="AQ1564" i="1"/>
  <c r="AQ1565" i="1"/>
  <c r="AQ1566" i="1"/>
  <c r="AQ1567" i="1"/>
  <c r="AQ1568" i="1"/>
  <c r="AQ1569" i="1"/>
  <c r="AQ1570" i="1"/>
  <c r="AQ1571" i="1"/>
  <c r="AQ1572" i="1"/>
  <c r="AQ1573" i="1"/>
  <c r="AQ1574" i="1"/>
  <c r="AQ1575" i="1"/>
  <c r="AQ1576" i="1"/>
  <c r="AQ1577" i="1"/>
  <c r="AQ1578" i="1"/>
  <c r="AQ1579" i="1"/>
  <c r="AQ1580" i="1"/>
  <c r="AQ1581" i="1"/>
  <c r="AQ1582" i="1"/>
  <c r="AQ1583" i="1"/>
  <c r="AQ1584" i="1"/>
  <c r="AQ1585" i="1"/>
  <c r="AQ1586" i="1"/>
  <c r="AQ1587" i="1"/>
  <c r="AQ1588" i="1"/>
  <c r="AQ1589" i="1"/>
  <c r="AQ1590" i="1"/>
  <c r="AQ1591" i="1"/>
  <c r="AQ1592" i="1"/>
  <c r="AQ1593" i="1"/>
  <c r="AQ1594" i="1"/>
  <c r="AQ1595" i="1"/>
  <c r="AQ1596" i="1"/>
  <c r="AQ1597" i="1"/>
  <c r="AQ1598" i="1"/>
  <c r="AQ1599" i="1"/>
  <c r="AQ1600" i="1"/>
  <c r="AQ1601" i="1"/>
  <c r="AQ1602" i="1"/>
  <c r="AQ1603" i="1"/>
  <c r="AQ1604" i="1"/>
  <c r="AQ1605" i="1"/>
  <c r="AQ1606" i="1"/>
  <c r="AQ1607" i="1"/>
  <c r="AQ1608" i="1"/>
  <c r="AQ1609" i="1"/>
  <c r="AQ1610" i="1"/>
  <c r="AQ1611" i="1"/>
  <c r="AQ1612" i="1"/>
  <c r="AQ1613" i="1"/>
  <c r="AQ1614" i="1"/>
  <c r="AQ1615" i="1"/>
  <c r="AQ1616" i="1"/>
  <c r="AQ1617" i="1"/>
  <c r="AQ1618" i="1"/>
  <c r="AQ1619" i="1"/>
  <c r="AQ1620" i="1"/>
  <c r="AQ1621" i="1"/>
  <c r="AQ1622" i="1"/>
  <c r="AQ1623" i="1"/>
  <c r="AQ1624" i="1"/>
  <c r="AQ1625" i="1"/>
  <c r="AQ1626" i="1"/>
  <c r="AQ1627" i="1"/>
  <c r="AQ1628" i="1"/>
  <c r="AQ1629" i="1"/>
  <c r="AQ1630" i="1"/>
  <c r="AQ1631" i="1"/>
  <c r="AQ1632" i="1"/>
  <c r="AQ1633" i="1"/>
  <c r="AQ1634" i="1"/>
  <c r="AQ1635" i="1"/>
  <c r="AQ1636" i="1"/>
  <c r="AQ1637" i="1"/>
  <c r="AQ1638" i="1"/>
  <c r="AQ1639" i="1"/>
  <c r="AQ1640" i="1"/>
  <c r="AQ1641" i="1"/>
  <c r="AQ1642" i="1"/>
  <c r="AQ1643" i="1"/>
  <c r="AQ1644" i="1"/>
  <c r="AQ1645" i="1"/>
  <c r="AQ1646" i="1"/>
  <c r="AQ1647" i="1"/>
  <c r="AQ1648" i="1"/>
  <c r="AQ1649" i="1"/>
  <c r="AQ1650" i="1"/>
  <c r="AQ1651" i="1"/>
  <c r="AQ1652" i="1"/>
  <c r="AQ1653" i="1"/>
  <c r="AQ1654" i="1"/>
  <c r="AQ1655" i="1"/>
  <c r="AQ1656" i="1"/>
  <c r="AQ1657" i="1"/>
  <c r="AQ1658" i="1"/>
  <c r="AQ1659" i="1"/>
  <c r="AQ1660" i="1"/>
  <c r="AQ1661" i="1"/>
  <c r="AQ1662" i="1"/>
  <c r="AQ1663" i="1"/>
  <c r="AQ1664" i="1"/>
  <c r="AQ1665" i="1"/>
  <c r="AQ1666" i="1"/>
  <c r="AQ1667" i="1"/>
  <c r="AQ1668" i="1"/>
  <c r="AQ1669" i="1"/>
  <c r="AQ1670" i="1"/>
  <c r="AQ1671" i="1"/>
  <c r="AQ1672" i="1"/>
  <c r="AQ1673" i="1"/>
  <c r="AQ1674" i="1"/>
  <c r="AQ1675" i="1"/>
  <c r="AQ1676" i="1"/>
  <c r="AQ1677" i="1"/>
  <c r="AQ1678" i="1"/>
  <c r="AQ1679" i="1"/>
  <c r="AQ1680" i="1"/>
  <c r="AQ1681" i="1"/>
  <c r="AQ1682" i="1"/>
  <c r="AQ1683" i="1"/>
  <c r="AQ1684" i="1"/>
  <c r="AQ1685" i="1"/>
  <c r="AQ1686" i="1"/>
  <c r="AQ1687" i="1"/>
  <c r="AQ1688" i="1"/>
  <c r="AQ1689" i="1"/>
  <c r="AQ1690" i="1"/>
  <c r="AQ1691" i="1"/>
  <c r="AQ1692" i="1"/>
  <c r="AQ1693" i="1"/>
  <c r="AQ1694" i="1"/>
  <c r="AQ1695" i="1"/>
  <c r="AQ1696" i="1"/>
  <c r="AQ1697" i="1"/>
  <c r="AQ1698" i="1"/>
  <c r="AQ1699" i="1"/>
  <c r="AQ1700" i="1"/>
  <c r="AQ1701" i="1"/>
  <c r="AQ1702" i="1"/>
  <c r="AQ1703" i="1"/>
  <c r="AQ1704" i="1"/>
  <c r="AQ1705" i="1"/>
  <c r="AQ1706" i="1"/>
  <c r="AQ1707" i="1"/>
  <c r="AQ1708" i="1"/>
  <c r="AQ1709" i="1"/>
  <c r="AQ1710" i="1"/>
  <c r="AQ1711" i="1"/>
  <c r="AQ1712" i="1"/>
  <c r="AQ1713" i="1"/>
  <c r="AQ1714" i="1"/>
  <c r="AQ1715" i="1"/>
  <c r="AQ1716" i="1"/>
  <c r="AQ1717" i="1"/>
  <c r="AQ1718" i="1"/>
  <c r="AQ1719" i="1"/>
  <c r="AQ1720" i="1"/>
  <c r="AQ1721" i="1"/>
  <c r="AQ1722" i="1"/>
  <c r="AQ1723" i="1"/>
  <c r="AQ1724" i="1"/>
  <c r="AQ1725" i="1"/>
  <c r="AQ1726" i="1"/>
  <c r="AQ1727" i="1"/>
  <c r="AQ1728" i="1"/>
  <c r="AQ1729" i="1"/>
  <c r="AQ1730" i="1"/>
  <c r="AQ1731" i="1"/>
  <c r="AQ1732" i="1"/>
  <c r="AQ1733" i="1"/>
  <c r="AQ1734" i="1"/>
  <c r="AQ1735" i="1"/>
  <c r="AQ1736" i="1"/>
  <c r="AQ1737" i="1"/>
  <c r="AQ1738" i="1"/>
  <c r="AQ1739" i="1"/>
  <c r="AQ1740" i="1"/>
  <c r="AQ1741" i="1"/>
  <c r="AQ1742" i="1"/>
  <c r="AQ1743" i="1"/>
  <c r="AQ1744" i="1"/>
  <c r="AQ1745" i="1"/>
  <c r="AQ1746" i="1"/>
  <c r="AQ1747" i="1"/>
  <c r="AQ1748" i="1"/>
  <c r="AQ1749" i="1"/>
  <c r="AQ1750" i="1"/>
  <c r="AQ1751" i="1"/>
  <c r="AQ1752" i="1"/>
  <c r="AQ1753" i="1"/>
  <c r="AQ1754" i="1"/>
  <c r="AQ1755" i="1"/>
  <c r="AQ1756" i="1"/>
  <c r="AQ1757" i="1"/>
  <c r="AQ1758" i="1"/>
  <c r="AQ1759" i="1"/>
  <c r="AQ1760" i="1"/>
  <c r="AQ1761" i="1"/>
  <c r="AQ1762" i="1"/>
  <c r="AQ1763" i="1"/>
  <c r="AQ1764" i="1"/>
  <c r="AQ1765" i="1"/>
  <c r="AQ1766" i="1"/>
  <c r="AQ1767" i="1"/>
  <c r="AQ1768" i="1"/>
  <c r="AQ1769" i="1"/>
  <c r="AQ1770" i="1"/>
  <c r="AQ1771" i="1"/>
  <c r="AQ1772" i="1"/>
  <c r="AQ1773" i="1"/>
  <c r="AQ1774" i="1"/>
  <c r="AQ1775" i="1"/>
  <c r="AQ1776" i="1"/>
  <c r="AQ1777" i="1"/>
  <c r="AQ1778" i="1"/>
  <c r="AQ1779" i="1"/>
  <c r="AQ1780" i="1"/>
  <c r="AQ1781" i="1"/>
  <c r="AQ1782" i="1"/>
  <c r="AQ1783" i="1"/>
  <c r="AQ1784" i="1"/>
  <c r="AQ1785" i="1"/>
  <c r="AQ1786" i="1"/>
  <c r="AQ1787" i="1"/>
  <c r="AQ1788" i="1"/>
  <c r="AQ1789" i="1"/>
  <c r="AQ1790" i="1"/>
  <c r="AQ1791" i="1"/>
  <c r="AQ1792" i="1"/>
  <c r="AQ1793" i="1"/>
  <c r="AQ1794" i="1"/>
  <c r="AQ1795" i="1"/>
  <c r="AQ1796" i="1"/>
  <c r="AQ1797" i="1"/>
  <c r="AQ1798" i="1"/>
  <c r="AQ1799" i="1"/>
  <c r="AQ1800" i="1"/>
  <c r="AQ1801" i="1"/>
  <c r="AQ1802" i="1"/>
  <c r="AQ1803" i="1"/>
  <c r="AQ1804" i="1"/>
  <c r="AQ1805" i="1"/>
  <c r="AQ1806" i="1"/>
  <c r="AQ1807" i="1"/>
  <c r="AQ1808" i="1"/>
  <c r="AQ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724" i="1"/>
  <c r="AP725" i="1"/>
  <c r="AP726" i="1"/>
  <c r="AP727" i="1"/>
  <c r="AP728" i="1"/>
  <c r="AP729" i="1"/>
  <c r="AP730" i="1"/>
  <c r="AP731" i="1"/>
  <c r="AP732" i="1"/>
  <c r="AP733" i="1"/>
  <c r="AP734" i="1"/>
  <c r="AP735" i="1"/>
  <c r="AP736" i="1"/>
  <c r="AP737" i="1"/>
  <c r="AP738" i="1"/>
  <c r="AP739" i="1"/>
  <c r="AP740" i="1"/>
  <c r="AP741" i="1"/>
  <c r="AP742" i="1"/>
  <c r="AP743" i="1"/>
  <c r="AP744" i="1"/>
  <c r="AP745" i="1"/>
  <c r="AP746" i="1"/>
  <c r="AP747" i="1"/>
  <c r="AP748" i="1"/>
  <c r="AP749" i="1"/>
  <c r="AP750" i="1"/>
  <c r="AP751" i="1"/>
  <c r="AP752" i="1"/>
  <c r="AP753" i="1"/>
  <c r="AP754" i="1"/>
  <c r="AP755" i="1"/>
  <c r="AP756" i="1"/>
  <c r="AP757" i="1"/>
  <c r="AP758" i="1"/>
  <c r="AP759" i="1"/>
  <c r="AP760" i="1"/>
  <c r="AP761" i="1"/>
  <c r="AP762" i="1"/>
  <c r="AP763" i="1"/>
  <c r="AP764" i="1"/>
  <c r="AP765" i="1"/>
  <c r="AP766" i="1"/>
  <c r="AP767" i="1"/>
  <c r="AP768" i="1"/>
  <c r="AP769" i="1"/>
  <c r="AP770" i="1"/>
  <c r="AP771" i="1"/>
  <c r="AP772" i="1"/>
  <c r="AP773" i="1"/>
  <c r="AP774" i="1"/>
  <c r="AP775" i="1"/>
  <c r="AP776" i="1"/>
  <c r="AP777" i="1"/>
  <c r="AP778" i="1"/>
  <c r="AP779" i="1"/>
  <c r="AP780" i="1"/>
  <c r="AP781" i="1"/>
  <c r="AP782" i="1"/>
  <c r="AP783" i="1"/>
  <c r="AP784" i="1"/>
  <c r="AP785" i="1"/>
  <c r="AP786" i="1"/>
  <c r="AP787" i="1"/>
  <c r="AP788" i="1"/>
  <c r="AP789" i="1"/>
  <c r="AP790" i="1"/>
  <c r="AP791" i="1"/>
  <c r="AP792" i="1"/>
  <c r="AP793" i="1"/>
  <c r="AP794" i="1"/>
  <c r="AP795" i="1"/>
  <c r="AP796" i="1"/>
  <c r="AP797" i="1"/>
  <c r="AP798" i="1"/>
  <c r="AP799" i="1"/>
  <c r="AP800" i="1"/>
  <c r="AP801" i="1"/>
  <c r="AP802" i="1"/>
  <c r="AP803" i="1"/>
  <c r="AP804" i="1"/>
  <c r="AP805" i="1"/>
  <c r="AP806" i="1"/>
  <c r="AP807" i="1"/>
  <c r="AP808" i="1"/>
  <c r="AP809" i="1"/>
  <c r="AP810" i="1"/>
  <c r="AP811" i="1"/>
  <c r="AP812" i="1"/>
  <c r="AP813" i="1"/>
  <c r="AP814" i="1"/>
  <c r="AP815" i="1"/>
  <c r="AP816" i="1"/>
  <c r="AP817" i="1"/>
  <c r="AP818" i="1"/>
  <c r="AP819" i="1"/>
  <c r="AP820" i="1"/>
  <c r="AP821" i="1"/>
  <c r="AP822" i="1"/>
  <c r="AP823" i="1"/>
  <c r="AP824" i="1"/>
  <c r="AP825" i="1"/>
  <c r="AP826" i="1"/>
  <c r="AP827" i="1"/>
  <c r="AP828" i="1"/>
  <c r="AP829" i="1"/>
  <c r="AP830" i="1"/>
  <c r="AP831" i="1"/>
  <c r="AP832" i="1"/>
  <c r="AP833" i="1"/>
  <c r="AP834" i="1"/>
  <c r="AP835" i="1"/>
  <c r="AP836" i="1"/>
  <c r="AP837" i="1"/>
  <c r="AP838" i="1"/>
  <c r="AP839" i="1"/>
  <c r="AP840" i="1"/>
  <c r="AP841" i="1"/>
  <c r="AP842" i="1"/>
  <c r="AP843" i="1"/>
  <c r="AP844" i="1"/>
  <c r="AP845" i="1"/>
  <c r="AP846" i="1"/>
  <c r="AP847" i="1"/>
  <c r="AP848" i="1"/>
  <c r="AP849" i="1"/>
  <c r="AP850" i="1"/>
  <c r="AP851" i="1"/>
  <c r="AP852" i="1"/>
  <c r="AP853" i="1"/>
  <c r="AP854" i="1"/>
  <c r="AP855" i="1"/>
  <c r="AP856" i="1"/>
  <c r="AP857" i="1"/>
  <c r="AP858" i="1"/>
  <c r="AP859" i="1"/>
  <c r="AP860" i="1"/>
  <c r="AP861" i="1"/>
  <c r="AP862" i="1"/>
  <c r="AP863" i="1"/>
  <c r="AP864" i="1"/>
  <c r="AP865" i="1"/>
  <c r="AP866" i="1"/>
  <c r="AP867" i="1"/>
  <c r="AP868" i="1"/>
  <c r="AP869" i="1"/>
  <c r="AP870" i="1"/>
  <c r="AP871" i="1"/>
  <c r="AP872" i="1"/>
  <c r="AP873" i="1"/>
  <c r="AP874" i="1"/>
  <c r="AP875" i="1"/>
  <c r="AP876" i="1"/>
  <c r="AP877" i="1"/>
  <c r="AP878" i="1"/>
  <c r="AP879" i="1"/>
  <c r="AP880" i="1"/>
  <c r="AP881" i="1"/>
  <c r="AP882" i="1"/>
  <c r="AP883" i="1"/>
  <c r="AP884" i="1"/>
  <c r="AP885" i="1"/>
  <c r="AP886" i="1"/>
  <c r="AP887" i="1"/>
  <c r="AP888" i="1"/>
  <c r="AP889" i="1"/>
  <c r="AP890" i="1"/>
  <c r="AP891" i="1"/>
  <c r="AP892" i="1"/>
  <c r="AP893" i="1"/>
  <c r="AP894" i="1"/>
  <c r="AP895" i="1"/>
  <c r="AP896" i="1"/>
  <c r="AP897" i="1"/>
  <c r="AP898" i="1"/>
  <c r="AP899" i="1"/>
  <c r="AP900" i="1"/>
  <c r="AP901" i="1"/>
  <c r="AP902" i="1"/>
  <c r="AP903" i="1"/>
  <c r="AP904" i="1"/>
  <c r="AP905" i="1"/>
  <c r="AP906" i="1"/>
  <c r="AP907" i="1"/>
  <c r="AP908" i="1"/>
  <c r="AP909" i="1"/>
  <c r="AP910" i="1"/>
  <c r="AP911" i="1"/>
  <c r="AP912" i="1"/>
  <c r="AP913" i="1"/>
  <c r="AP914" i="1"/>
  <c r="AP915" i="1"/>
  <c r="AP916" i="1"/>
  <c r="AP917" i="1"/>
  <c r="AP918" i="1"/>
  <c r="AP919" i="1"/>
  <c r="AP920" i="1"/>
  <c r="AP921" i="1"/>
  <c r="AP922" i="1"/>
  <c r="AP923" i="1"/>
  <c r="AP924" i="1"/>
  <c r="AP925" i="1"/>
  <c r="AP926" i="1"/>
  <c r="AP927" i="1"/>
  <c r="AP928" i="1"/>
  <c r="AP929" i="1"/>
  <c r="AP930" i="1"/>
  <c r="AP931" i="1"/>
  <c r="AP932" i="1"/>
  <c r="AP933" i="1"/>
  <c r="AP934" i="1"/>
  <c r="AP935" i="1"/>
  <c r="AP936" i="1"/>
  <c r="AP937" i="1"/>
  <c r="AP938" i="1"/>
  <c r="AP939" i="1"/>
  <c r="AP940" i="1"/>
  <c r="AP941" i="1"/>
  <c r="AP942" i="1"/>
  <c r="AP943" i="1"/>
  <c r="AP944" i="1"/>
  <c r="AP945" i="1"/>
  <c r="AP946" i="1"/>
  <c r="AP947" i="1"/>
  <c r="AP948" i="1"/>
  <c r="AP949" i="1"/>
  <c r="AP950" i="1"/>
  <c r="AP951" i="1"/>
  <c r="AP952" i="1"/>
  <c r="AP953" i="1"/>
  <c r="AP954" i="1"/>
  <c r="AP955" i="1"/>
  <c r="AP956" i="1"/>
  <c r="AP957" i="1"/>
  <c r="AP958" i="1"/>
  <c r="AP959" i="1"/>
  <c r="AP960" i="1"/>
  <c r="AP961" i="1"/>
  <c r="AP962" i="1"/>
  <c r="AP963" i="1"/>
  <c r="AP964" i="1"/>
  <c r="AP965" i="1"/>
  <c r="AP966" i="1"/>
  <c r="AP967" i="1"/>
  <c r="AP968" i="1"/>
  <c r="AP969" i="1"/>
  <c r="AP970" i="1"/>
  <c r="AP971" i="1"/>
  <c r="AP972" i="1"/>
  <c r="AP973" i="1"/>
  <c r="AP974" i="1"/>
  <c r="AP975" i="1"/>
  <c r="AP976" i="1"/>
  <c r="AP977" i="1"/>
  <c r="AP978" i="1"/>
  <c r="AP979" i="1"/>
  <c r="AP980" i="1"/>
  <c r="AP981" i="1"/>
  <c r="AP982" i="1"/>
  <c r="AP983" i="1"/>
  <c r="AP984" i="1"/>
  <c r="AP985" i="1"/>
  <c r="AP986" i="1"/>
  <c r="AP987" i="1"/>
  <c r="AP988" i="1"/>
  <c r="AP989" i="1"/>
  <c r="AP990" i="1"/>
  <c r="AP991" i="1"/>
  <c r="AP992" i="1"/>
  <c r="AP993" i="1"/>
  <c r="AP994" i="1"/>
  <c r="AP995" i="1"/>
  <c r="AP996" i="1"/>
  <c r="AP997" i="1"/>
  <c r="AP998" i="1"/>
  <c r="AP999" i="1"/>
  <c r="AP1000" i="1"/>
  <c r="AP1001" i="1"/>
  <c r="AP1002" i="1"/>
  <c r="AP1003" i="1"/>
  <c r="AP1004" i="1"/>
  <c r="AP1005" i="1"/>
  <c r="AP1006" i="1"/>
  <c r="AP1007" i="1"/>
  <c r="AP1008" i="1"/>
  <c r="AP1009" i="1"/>
  <c r="AP1010" i="1"/>
  <c r="AP1011" i="1"/>
  <c r="AP1012" i="1"/>
  <c r="AP1013" i="1"/>
  <c r="AP1014" i="1"/>
  <c r="AP1015" i="1"/>
  <c r="AP1016" i="1"/>
  <c r="AP1017" i="1"/>
  <c r="AP1018" i="1"/>
  <c r="AP1019" i="1"/>
  <c r="AP1020" i="1"/>
  <c r="AP1021" i="1"/>
  <c r="AP1022" i="1"/>
  <c r="AP1023" i="1"/>
  <c r="AP1024" i="1"/>
  <c r="AP1025" i="1"/>
  <c r="AP1026" i="1"/>
  <c r="AP1027" i="1"/>
  <c r="AP1028" i="1"/>
  <c r="AP1029" i="1"/>
  <c r="AP1030" i="1"/>
  <c r="AP1031" i="1"/>
  <c r="AP1032" i="1"/>
  <c r="AP1033" i="1"/>
  <c r="AP1034" i="1"/>
  <c r="AP1035" i="1"/>
  <c r="AP1036" i="1"/>
  <c r="AP1037" i="1"/>
  <c r="AP1038" i="1"/>
  <c r="AP1039" i="1"/>
  <c r="AP1040" i="1"/>
  <c r="AP1041" i="1"/>
  <c r="AP1042" i="1"/>
  <c r="AP1043" i="1"/>
  <c r="AP1044" i="1"/>
  <c r="AP1045" i="1"/>
  <c r="AP1046" i="1"/>
  <c r="AP1047" i="1"/>
  <c r="AP1048" i="1"/>
  <c r="AP1049" i="1"/>
  <c r="AP1050" i="1"/>
  <c r="AP1051" i="1"/>
  <c r="AP1052" i="1"/>
  <c r="AP1053" i="1"/>
  <c r="AP1054" i="1"/>
  <c r="AP1055" i="1"/>
  <c r="AP1056" i="1"/>
  <c r="AP1057" i="1"/>
  <c r="AP1058" i="1"/>
  <c r="AP1059" i="1"/>
  <c r="AP1060" i="1"/>
  <c r="AP1061" i="1"/>
  <c r="AP1062" i="1"/>
  <c r="AP1063" i="1"/>
  <c r="AP1064" i="1"/>
  <c r="AP1065" i="1"/>
  <c r="AP1066" i="1"/>
  <c r="AP1067" i="1"/>
  <c r="AP1068" i="1"/>
  <c r="AP1069" i="1"/>
  <c r="AP1070" i="1"/>
  <c r="AP1071" i="1"/>
  <c r="AP1072" i="1"/>
  <c r="AP1073" i="1"/>
  <c r="AP1074" i="1"/>
  <c r="AP1075" i="1"/>
  <c r="AP1076" i="1"/>
  <c r="AP1077" i="1"/>
  <c r="AP1078" i="1"/>
  <c r="AP1079" i="1"/>
  <c r="AP1080" i="1"/>
  <c r="AP1081" i="1"/>
  <c r="AP1082" i="1"/>
  <c r="AP1083" i="1"/>
  <c r="AP1084" i="1"/>
  <c r="AP1085" i="1"/>
  <c r="AP1086" i="1"/>
  <c r="AP1087" i="1"/>
  <c r="AP1088" i="1"/>
  <c r="AP1089" i="1"/>
  <c r="AP1090" i="1"/>
  <c r="AP1091" i="1"/>
  <c r="AP1092" i="1"/>
  <c r="AP1093" i="1"/>
  <c r="AP1094" i="1"/>
  <c r="AP1095" i="1"/>
  <c r="AP1096" i="1"/>
  <c r="AP1097" i="1"/>
  <c r="AP1098" i="1"/>
  <c r="AP1099" i="1"/>
  <c r="AP1100" i="1"/>
  <c r="AP1101" i="1"/>
  <c r="AP1102" i="1"/>
  <c r="AP1103" i="1"/>
  <c r="AP1104" i="1"/>
  <c r="AP1105" i="1"/>
  <c r="AP1106" i="1"/>
  <c r="AP1107" i="1"/>
  <c r="AP1108" i="1"/>
  <c r="AP1109" i="1"/>
  <c r="AP1110" i="1"/>
  <c r="AP1111" i="1"/>
  <c r="AP1112" i="1"/>
  <c r="AP1113" i="1"/>
  <c r="AP1114" i="1"/>
  <c r="AP1115" i="1"/>
  <c r="AP1116" i="1"/>
  <c r="AP1117" i="1"/>
  <c r="AP1118" i="1"/>
  <c r="AP1119" i="1"/>
  <c r="AP1120" i="1"/>
  <c r="AP1121" i="1"/>
  <c r="AP1122" i="1"/>
  <c r="AP1123" i="1"/>
  <c r="AP1124" i="1"/>
  <c r="AP1125" i="1"/>
  <c r="AP1126" i="1"/>
  <c r="AP1127" i="1"/>
  <c r="AP1128" i="1"/>
  <c r="AP1129" i="1"/>
  <c r="AP1130" i="1"/>
  <c r="AP1131" i="1"/>
  <c r="AP1132" i="1"/>
  <c r="AP1133" i="1"/>
  <c r="AP1134" i="1"/>
  <c r="AP1135" i="1"/>
  <c r="AP1136" i="1"/>
  <c r="AP1137" i="1"/>
  <c r="AP1138" i="1"/>
  <c r="AP1139" i="1"/>
  <c r="AP1140" i="1"/>
  <c r="AP1141" i="1"/>
  <c r="AP1142" i="1"/>
  <c r="AP1143" i="1"/>
  <c r="AP1144" i="1"/>
  <c r="AP1145" i="1"/>
  <c r="AP1146" i="1"/>
  <c r="AP1147" i="1"/>
  <c r="AP1148" i="1"/>
  <c r="AP1149" i="1"/>
  <c r="AP1150" i="1"/>
  <c r="AP1151" i="1"/>
  <c r="AP1152" i="1"/>
  <c r="AP1153" i="1"/>
  <c r="AP1154" i="1"/>
  <c r="AP1155" i="1"/>
  <c r="AP1156" i="1"/>
  <c r="AP1157" i="1"/>
  <c r="AP1158" i="1"/>
  <c r="AP1159" i="1"/>
  <c r="AP1160" i="1"/>
  <c r="AP1161" i="1"/>
  <c r="AP1162" i="1"/>
  <c r="AP1163" i="1"/>
  <c r="AP1164" i="1"/>
  <c r="AP1165" i="1"/>
  <c r="AP1166" i="1"/>
  <c r="AP1167" i="1"/>
  <c r="AP1168" i="1"/>
  <c r="AP1169" i="1"/>
  <c r="AP1170" i="1"/>
  <c r="AP1171" i="1"/>
  <c r="AP1172" i="1"/>
  <c r="AP1173" i="1"/>
  <c r="AP1174" i="1"/>
  <c r="AP1175" i="1"/>
  <c r="AP1176" i="1"/>
  <c r="AP1177" i="1"/>
  <c r="AP1178" i="1"/>
  <c r="AP1179" i="1"/>
  <c r="AP1180" i="1"/>
  <c r="AP1181" i="1"/>
  <c r="AP1182" i="1"/>
  <c r="AP1183" i="1"/>
  <c r="AP1184" i="1"/>
  <c r="AP1185" i="1"/>
  <c r="AP1186" i="1"/>
  <c r="AP1187" i="1"/>
  <c r="AP1188" i="1"/>
  <c r="AP1189" i="1"/>
  <c r="AP1190" i="1"/>
  <c r="AP1191" i="1"/>
  <c r="AP1192" i="1"/>
  <c r="AP1193" i="1"/>
  <c r="AP1194" i="1"/>
  <c r="AP1195" i="1"/>
  <c r="AP1196" i="1"/>
  <c r="AP1197" i="1"/>
  <c r="AP1198" i="1"/>
  <c r="AP1199" i="1"/>
  <c r="AP1200" i="1"/>
  <c r="AP1201" i="1"/>
  <c r="AP1202" i="1"/>
  <c r="AP1203" i="1"/>
  <c r="AP1204" i="1"/>
  <c r="AP1205" i="1"/>
  <c r="AP1206" i="1"/>
  <c r="AP1207" i="1"/>
  <c r="AP1208" i="1"/>
  <c r="AP1209" i="1"/>
  <c r="AP1210" i="1"/>
  <c r="AP1211" i="1"/>
  <c r="AP1212" i="1"/>
  <c r="AP1213" i="1"/>
  <c r="AP1214" i="1"/>
  <c r="AP1215" i="1"/>
  <c r="AP1216" i="1"/>
  <c r="AP1217" i="1"/>
  <c r="AP1218" i="1"/>
  <c r="AP1219" i="1"/>
  <c r="AP1220" i="1"/>
  <c r="AP1221" i="1"/>
  <c r="AP1222" i="1"/>
  <c r="AP1223" i="1"/>
  <c r="AP1224" i="1"/>
  <c r="AP1225" i="1"/>
  <c r="AP1226" i="1"/>
  <c r="AP1227" i="1"/>
  <c r="AP1228" i="1"/>
  <c r="AP1229" i="1"/>
  <c r="AP1230" i="1"/>
  <c r="AP1231" i="1"/>
  <c r="AP1232" i="1"/>
  <c r="AP1233" i="1"/>
  <c r="AP1234" i="1"/>
  <c r="AP1235" i="1"/>
  <c r="AP1236" i="1"/>
  <c r="AP1237" i="1"/>
  <c r="AP1238" i="1"/>
  <c r="AP1239" i="1"/>
  <c r="AP1240" i="1"/>
  <c r="AP1241" i="1"/>
  <c r="AP1242" i="1"/>
  <c r="AP1243" i="1"/>
  <c r="AP1244" i="1"/>
  <c r="AP1245" i="1"/>
  <c r="AP1246" i="1"/>
  <c r="AP1247" i="1"/>
  <c r="AP1248" i="1"/>
  <c r="AP1249" i="1"/>
  <c r="AP1250" i="1"/>
  <c r="AP1251" i="1"/>
  <c r="AP1252" i="1"/>
  <c r="AP1253" i="1"/>
  <c r="AP1254" i="1"/>
  <c r="AP1255" i="1"/>
  <c r="AP1256" i="1"/>
  <c r="AP1257" i="1"/>
  <c r="AP1258" i="1"/>
  <c r="AP1259" i="1"/>
  <c r="AP1260" i="1"/>
  <c r="AP1261" i="1"/>
  <c r="AP1262" i="1"/>
  <c r="AP1263" i="1"/>
  <c r="AP1264" i="1"/>
  <c r="AP1265" i="1"/>
  <c r="AP1266" i="1"/>
  <c r="AP1267" i="1"/>
  <c r="AP1268" i="1"/>
  <c r="AP1269" i="1"/>
  <c r="AP1270" i="1"/>
  <c r="AP1271" i="1"/>
  <c r="AP1272" i="1"/>
  <c r="AP1273" i="1"/>
  <c r="AP1274" i="1"/>
  <c r="AP1275" i="1"/>
  <c r="AP1276" i="1"/>
  <c r="AP1277" i="1"/>
  <c r="AP1278" i="1"/>
  <c r="AP1279" i="1"/>
  <c r="AP1280" i="1"/>
  <c r="AP1281" i="1"/>
  <c r="AP1282" i="1"/>
  <c r="AP1283" i="1"/>
  <c r="AP1284" i="1"/>
  <c r="AP1285" i="1"/>
  <c r="AP1286" i="1"/>
  <c r="AP1287" i="1"/>
  <c r="AP1288" i="1"/>
  <c r="AP1289" i="1"/>
  <c r="AP1290" i="1"/>
  <c r="AP1291" i="1"/>
  <c r="AP1292" i="1"/>
  <c r="AP1293" i="1"/>
  <c r="AP1294" i="1"/>
  <c r="AP1295" i="1"/>
  <c r="AP1296" i="1"/>
  <c r="AP1297" i="1"/>
  <c r="AP1298" i="1"/>
  <c r="AP1299" i="1"/>
  <c r="AP1300" i="1"/>
  <c r="AP1301" i="1"/>
  <c r="AP1302" i="1"/>
  <c r="AP1303" i="1"/>
  <c r="AP1304" i="1"/>
  <c r="AP1305" i="1"/>
  <c r="AP1306" i="1"/>
  <c r="AP1307" i="1"/>
  <c r="AP1308" i="1"/>
  <c r="AP1309" i="1"/>
  <c r="AP1310" i="1"/>
  <c r="AP1311" i="1"/>
  <c r="AP1312" i="1"/>
  <c r="AP1313" i="1"/>
  <c r="AP1314" i="1"/>
  <c r="AP1315" i="1"/>
  <c r="AP1316" i="1"/>
  <c r="AP1317" i="1"/>
  <c r="AP1318" i="1"/>
  <c r="AP1319" i="1"/>
  <c r="AP1320" i="1"/>
  <c r="AP1321" i="1"/>
  <c r="AP1322" i="1"/>
  <c r="AP1323" i="1"/>
  <c r="AP1324" i="1"/>
  <c r="AP1325" i="1"/>
  <c r="AP1326" i="1"/>
  <c r="AP1327" i="1"/>
  <c r="AP1328" i="1"/>
  <c r="AP1329" i="1"/>
  <c r="AP1330" i="1"/>
  <c r="AP1331" i="1"/>
  <c r="AP1332" i="1"/>
  <c r="AP1333" i="1"/>
  <c r="AP1334" i="1"/>
  <c r="AP1335" i="1"/>
  <c r="AP1336" i="1"/>
  <c r="AP1337" i="1"/>
  <c r="AP1338" i="1"/>
  <c r="AP1339" i="1"/>
  <c r="AP1340" i="1"/>
  <c r="AP1341" i="1"/>
  <c r="AP1342" i="1"/>
  <c r="AP1343" i="1"/>
  <c r="AP1344" i="1"/>
  <c r="AP1345" i="1"/>
  <c r="AP1346" i="1"/>
  <c r="AP1347" i="1"/>
  <c r="AP1348" i="1"/>
  <c r="AP1349" i="1"/>
  <c r="AP1350" i="1"/>
  <c r="AP1351" i="1"/>
  <c r="AP1352" i="1"/>
  <c r="AP1353" i="1"/>
  <c r="AP1354" i="1"/>
  <c r="AP1355" i="1"/>
  <c r="AP1356" i="1"/>
  <c r="AP1357" i="1"/>
  <c r="AP1358" i="1"/>
  <c r="AP1359" i="1"/>
  <c r="AP1360" i="1"/>
  <c r="AP1361" i="1"/>
  <c r="AP1362" i="1"/>
  <c r="AP1363" i="1"/>
  <c r="AP1364" i="1"/>
  <c r="AP1365" i="1"/>
  <c r="AP1366" i="1"/>
  <c r="AP1367" i="1"/>
  <c r="AP1368" i="1"/>
  <c r="AP1369" i="1"/>
  <c r="AP1370" i="1"/>
  <c r="AP1371" i="1"/>
  <c r="AP1372" i="1"/>
  <c r="AP1373" i="1"/>
  <c r="AP1374" i="1"/>
  <c r="AP1375" i="1"/>
  <c r="AP1376" i="1"/>
  <c r="AP1377" i="1"/>
  <c r="AP1378" i="1"/>
  <c r="AP1379" i="1"/>
  <c r="AP1380" i="1"/>
  <c r="AP1381" i="1"/>
  <c r="AP1382" i="1"/>
  <c r="AP1383" i="1"/>
  <c r="AP1384" i="1"/>
  <c r="AP1385" i="1"/>
  <c r="AP1386" i="1"/>
  <c r="AP1387" i="1"/>
  <c r="AP1388" i="1"/>
  <c r="AP1389" i="1"/>
  <c r="AP1390" i="1"/>
  <c r="AP1391" i="1"/>
  <c r="AP1392" i="1"/>
  <c r="AP1393" i="1"/>
  <c r="AP1394" i="1"/>
  <c r="AP1395" i="1"/>
  <c r="AP1396" i="1"/>
  <c r="AP1397" i="1"/>
  <c r="AP1398" i="1"/>
  <c r="AP1399" i="1"/>
  <c r="AP1400" i="1"/>
  <c r="AP1401" i="1"/>
  <c r="AP1402" i="1"/>
  <c r="AP1403" i="1"/>
  <c r="AP1404" i="1"/>
  <c r="AP1405" i="1"/>
  <c r="AP1406" i="1"/>
  <c r="AP1407" i="1"/>
  <c r="AP1408" i="1"/>
  <c r="AP1409" i="1"/>
  <c r="AP1410" i="1"/>
  <c r="AP1411" i="1"/>
  <c r="AP1412" i="1"/>
  <c r="AP1413" i="1"/>
  <c r="AP1414" i="1"/>
  <c r="AP1415" i="1"/>
  <c r="AP1416" i="1"/>
  <c r="AP1417" i="1"/>
  <c r="AP1418" i="1"/>
  <c r="AP1419" i="1"/>
  <c r="AP1420" i="1"/>
  <c r="AP1421" i="1"/>
  <c r="AP1422" i="1"/>
  <c r="AP1423" i="1"/>
  <c r="AP1424" i="1"/>
  <c r="AP1425" i="1"/>
  <c r="AP1426" i="1"/>
  <c r="AP1427" i="1"/>
  <c r="AP1428" i="1"/>
  <c r="AP1429" i="1"/>
  <c r="AP1430" i="1"/>
  <c r="AP1431" i="1"/>
  <c r="AP1432" i="1"/>
  <c r="AP1433" i="1"/>
  <c r="AP1434" i="1"/>
  <c r="AP1435" i="1"/>
  <c r="AP1436" i="1"/>
  <c r="AP1437" i="1"/>
  <c r="AP1438" i="1"/>
  <c r="AP1439" i="1"/>
  <c r="AP1440" i="1"/>
  <c r="AP1441" i="1"/>
  <c r="AP1442" i="1"/>
  <c r="AP1443" i="1"/>
  <c r="AP1444" i="1"/>
  <c r="AP1445" i="1"/>
  <c r="AP1446" i="1"/>
  <c r="AP1447" i="1"/>
  <c r="AP1448" i="1"/>
  <c r="AP1449" i="1"/>
  <c r="AP1450" i="1"/>
  <c r="AP1451" i="1"/>
  <c r="AP1452" i="1"/>
  <c r="AP1453" i="1"/>
  <c r="AP1454" i="1"/>
  <c r="AP1455" i="1"/>
  <c r="AP1456" i="1"/>
  <c r="AP1457" i="1"/>
  <c r="AP1458" i="1"/>
  <c r="AP1459" i="1"/>
  <c r="AP1460" i="1"/>
  <c r="AP1461" i="1"/>
  <c r="AP1462" i="1"/>
  <c r="AP1463" i="1"/>
  <c r="AP1464" i="1"/>
  <c r="AP1465" i="1"/>
  <c r="AP1466" i="1"/>
  <c r="AP1467" i="1"/>
  <c r="AP1468" i="1"/>
  <c r="AP1469" i="1"/>
  <c r="AP1470" i="1"/>
  <c r="AP1471" i="1"/>
  <c r="AP1472" i="1"/>
  <c r="AP1473" i="1"/>
  <c r="AP1474" i="1"/>
  <c r="AP1475" i="1"/>
  <c r="AP1476" i="1"/>
  <c r="AP1477" i="1"/>
  <c r="AP1478" i="1"/>
  <c r="AP1479" i="1"/>
  <c r="AP1480" i="1"/>
  <c r="AP1481" i="1"/>
  <c r="AP1482" i="1"/>
  <c r="AP1483" i="1"/>
  <c r="AP1484" i="1"/>
  <c r="AP1485" i="1"/>
  <c r="AP1486" i="1"/>
  <c r="AP1487" i="1"/>
  <c r="AP1488" i="1"/>
  <c r="AP1489" i="1"/>
  <c r="AP1490" i="1"/>
  <c r="AP1491" i="1"/>
  <c r="AP1492" i="1"/>
  <c r="AP1493" i="1"/>
  <c r="AP1494" i="1"/>
  <c r="AP1495" i="1"/>
  <c r="AP1496" i="1"/>
  <c r="AP1497" i="1"/>
  <c r="AP1498" i="1"/>
  <c r="AP1499" i="1"/>
  <c r="AP1500" i="1"/>
  <c r="AP1501" i="1"/>
  <c r="AP1502" i="1"/>
  <c r="AP1503" i="1"/>
  <c r="AP1504" i="1"/>
  <c r="AP1505" i="1"/>
  <c r="AP1506" i="1"/>
  <c r="AP1507" i="1"/>
  <c r="AP1508" i="1"/>
  <c r="AP1509" i="1"/>
  <c r="AP1510" i="1"/>
  <c r="AP1511" i="1"/>
  <c r="AP1512" i="1"/>
  <c r="AP1513" i="1"/>
  <c r="AP1514" i="1"/>
  <c r="AP1515" i="1"/>
  <c r="AP1516" i="1"/>
  <c r="AP1517" i="1"/>
  <c r="AP1518" i="1"/>
  <c r="AP1519" i="1"/>
  <c r="AP1520" i="1"/>
  <c r="AP1521" i="1"/>
  <c r="AP1522" i="1"/>
  <c r="AP1523" i="1"/>
  <c r="AP1524" i="1"/>
  <c r="AP1525" i="1"/>
  <c r="AP1526" i="1"/>
  <c r="AP1527" i="1"/>
  <c r="AP1528" i="1"/>
  <c r="AP1529" i="1"/>
  <c r="AP1530" i="1"/>
  <c r="AP1531" i="1"/>
  <c r="AP1532" i="1"/>
  <c r="AP1533" i="1"/>
  <c r="AP1534" i="1"/>
  <c r="AP1535" i="1"/>
  <c r="AP1536" i="1"/>
  <c r="AP1537" i="1"/>
  <c r="AP1538" i="1"/>
  <c r="AP1539" i="1"/>
  <c r="AP1540" i="1"/>
  <c r="AP1541" i="1"/>
  <c r="AP1542" i="1"/>
  <c r="AP1543" i="1"/>
  <c r="AP1544" i="1"/>
  <c r="AP1545" i="1"/>
  <c r="AP1546" i="1"/>
  <c r="AP1547" i="1"/>
  <c r="AP1548" i="1"/>
  <c r="AP1549" i="1"/>
  <c r="AP1550" i="1"/>
  <c r="AP1551" i="1"/>
  <c r="AP1552" i="1"/>
  <c r="AP1553" i="1"/>
  <c r="AP1554" i="1"/>
  <c r="AP1555" i="1"/>
  <c r="AP1556" i="1"/>
  <c r="AP1557" i="1"/>
  <c r="AP1558" i="1"/>
  <c r="AP1559" i="1"/>
  <c r="AP1560" i="1"/>
  <c r="AP1561" i="1"/>
  <c r="AP1562" i="1"/>
  <c r="AP1563" i="1"/>
  <c r="AP1564" i="1"/>
  <c r="AP1565" i="1"/>
  <c r="AP1566" i="1"/>
  <c r="AP1567" i="1"/>
  <c r="AP1568" i="1"/>
  <c r="AP1569" i="1"/>
  <c r="AP1570" i="1"/>
  <c r="AP1571" i="1"/>
  <c r="AP1572" i="1"/>
  <c r="AP1573" i="1"/>
  <c r="AP1574" i="1"/>
  <c r="AP1575" i="1"/>
  <c r="AP1576" i="1"/>
  <c r="AP1577" i="1"/>
  <c r="AP1578" i="1"/>
  <c r="AP1579" i="1"/>
  <c r="AP1580" i="1"/>
  <c r="AP1581" i="1"/>
  <c r="AP1582" i="1"/>
  <c r="AP1583" i="1"/>
  <c r="AP1584" i="1"/>
  <c r="AP1585" i="1"/>
  <c r="AP1586" i="1"/>
  <c r="AP1587" i="1"/>
  <c r="AP1588" i="1"/>
  <c r="AP1589" i="1"/>
  <c r="AP1590" i="1"/>
  <c r="AP1591" i="1"/>
  <c r="AP1592" i="1"/>
  <c r="AP1593" i="1"/>
  <c r="AP1594" i="1"/>
  <c r="AP1595" i="1"/>
  <c r="AP1596" i="1"/>
  <c r="AP1597" i="1"/>
  <c r="AP1598" i="1"/>
  <c r="AP1599" i="1"/>
  <c r="AP1600" i="1"/>
  <c r="AP1601" i="1"/>
  <c r="AP1602" i="1"/>
  <c r="AP1603" i="1"/>
  <c r="AP1604" i="1"/>
  <c r="AP1605" i="1"/>
  <c r="AP1606" i="1"/>
  <c r="AP1607" i="1"/>
  <c r="AP1608" i="1"/>
  <c r="AP1609" i="1"/>
  <c r="AP1610" i="1"/>
  <c r="AP1611" i="1"/>
  <c r="AP1612" i="1"/>
  <c r="AP1613" i="1"/>
  <c r="AP1614" i="1"/>
  <c r="AP1615" i="1"/>
  <c r="AP1616" i="1"/>
  <c r="AP1617" i="1"/>
  <c r="AP1618" i="1"/>
  <c r="AP1619" i="1"/>
  <c r="AP1620" i="1"/>
  <c r="AP1621" i="1"/>
  <c r="AP1622" i="1"/>
  <c r="AP1623" i="1"/>
  <c r="AP1624" i="1"/>
  <c r="AP1625" i="1"/>
  <c r="AP1626" i="1"/>
  <c r="AP1627" i="1"/>
  <c r="AP1628" i="1"/>
  <c r="AP1629" i="1"/>
  <c r="AP1630" i="1"/>
  <c r="AP1631" i="1"/>
  <c r="AP1632" i="1"/>
  <c r="AP1633" i="1"/>
  <c r="AP1634" i="1"/>
  <c r="AP1635" i="1"/>
  <c r="AP1636" i="1"/>
  <c r="AP1637" i="1"/>
  <c r="AP1638" i="1"/>
  <c r="AP1639" i="1"/>
  <c r="AP1640" i="1"/>
  <c r="AP1641" i="1"/>
  <c r="AP1642" i="1"/>
  <c r="AP1643" i="1"/>
  <c r="AP1644" i="1"/>
  <c r="AP1645" i="1"/>
  <c r="AP1646" i="1"/>
  <c r="AP1647" i="1"/>
  <c r="AP1648" i="1"/>
  <c r="AP1649" i="1"/>
  <c r="AP1650" i="1"/>
  <c r="AP1651" i="1"/>
  <c r="AP1652" i="1"/>
  <c r="AP1653" i="1"/>
  <c r="AP1654" i="1"/>
  <c r="AP1655" i="1"/>
  <c r="AP1656" i="1"/>
  <c r="AP1657" i="1"/>
  <c r="AP1658" i="1"/>
  <c r="AP1659" i="1"/>
  <c r="AP1660" i="1"/>
  <c r="AP1661" i="1"/>
  <c r="AP1662" i="1"/>
  <c r="AP1663" i="1"/>
  <c r="AP1664" i="1"/>
  <c r="AP1665" i="1"/>
  <c r="AP1666" i="1"/>
  <c r="AP1667" i="1"/>
  <c r="AP1668" i="1"/>
  <c r="AP1669" i="1"/>
  <c r="AP1670" i="1"/>
  <c r="AP1671" i="1"/>
  <c r="AP1672" i="1"/>
  <c r="AP1673" i="1"/>
  <c r="AP1674" i="1"/>
  <c r="AP1675" i="1"/>
  <c r="AP1676" i="1"/>
  <c r="AP1677" i="1"/>
  <c r="AP1678" i="1"/>
  <c r="AP1679" i="1"/>
  <c r="AP1680" i="1"/>
  <c r="AP1681" i="1"/>
  <c r="AP1682" i="1"/>
  <c r="AP1683" i="1"/>
  <c r="AP1684" i="1"/>
  <c r="AP1685" i="1"/>
  <c r="AP1686" i="1"/>
  <c r="AP1687" i="1"/>
  <c r="AP1688" i="1"/>
  <c r="AP1689" i="1"/>
  <c r="AP1690" i="1"/>
  <c r="AP1691" i="1"/>
  <c r="AP1692" i="1"/>
  <c r="AP1693" i="1"/>
  <c r="AP1694" i="1"/>
  <c r="AP1695" i="1"/>
  <c r="AP1696" i="1"/>
  <c r="AP1697" i="1"/>
  <c r="AP1698" i="1"/>
  <c r="AP1699" i="1"/>
  <c r="AP1700" i="1"/>
  <c r="AP1701" i="1"/>
  <c r="AP1702" i="1"/>
  <c r="AP1703" i="1"/>
  <c r="AP1704" i="1"/>
  <c r="AP1705" i="1"/>
  <c r="AP1706" i="1"/>
  <c r="AP1707" i="1"/>
  <c r="AP1708" i="1"/>
  <c r="AP1709" i="1"/>
  <c r="AP1710" i="1"/>
  <c r="AP1711" i="1"/>
  <c r="AP1712" i="1"/>
  <c r="AP1713" i="1"/>
  <c r="AP1714" i="1"/>
  <c r="AP1715" i="1"/>
  <c r="AP1716" i="1"/>
  <c r="AP1717" i="1"/>
  <c r="AP1718" i="1"/>
  <c r="AP1719" i="1"/>
  <c r="AP1720" i="1"/>
  <c r="AP1721" i="1"/>
  <c r="AP1722" i="1"/>
  <c r="AP1723" i="1"/>
  <c r="AP1724" i="1"/>
  <c r="AP1725" i="1"/>
  <c r="AP1726" i="1"/>
  <c r="AP1727" i="1"/>
  <c r="AP1728" i="1"/>
  <c r="AP1729" i="1"/>
  <c r="AP1730" i="1"/>
  <c r="AP1731" i="1"/>
  <c r="AP1732" i="1"/>
  <c r="AP1733" i="1"/>
  <c r="AP1734" i="1"/>
  <c r="AP1735" i="1"/>
  <c r="AP1736" i="1"/>
  <c r="AP1737" i="1"/>
  <c r="AP1738" i="1"/>
  <c r="AP1739" i="1"/>
  <c r="AP1740" i="1"/>
  <c r="AP1741" i="1"/>
  <c r="AP1742" i="1"/>
  <c r="AP1743" i="1"/>
  <c r="AP1744" i="1"/>
  <c r="AP1745" i="1"/>
  <c r="AP1746" i="1"/>
  <c r="AP1747" i="1"/>
  <c r="AP1748" i="1"/>
  <c r="AP1749" i="1"/>
  <c r="AP1750" i="1"/>
  <c r="AP1751" i="1"/>
  <c r="AP1752" i="1"/>
  <c r="AP1753" i="1"/>
  <c r="AP1754" i="1"/>
  <c r="AP1755" i="1"/>
  <c r="AP1756" i="1"/>
  <c r="AP1757" i="1"/>
  <c r="AP1758" i="1"/>
  <c r="AP1759" i="1"/>
  <c r="AP1760" i="1"/>
  <c r="AP1761" i="1"/>
  <c r="AP1762" i="1"/>
  <c r="AP1763" i="1"/>
  <c r="AP1764" i="1"/>
  <c r="AP1765" i="1"/>
  <c r="AP1766" i="1"/>
  <c r="AP1767" i="1"/>
  <c r="AP1768" i="1"/>
  <c r="AP1769" i="1"/>
  <c r="AP1770" i="1"/>
  <c r="AP1771" i="1"/>
  <c r="AP1772" i="1"/>
  <c r="AP1773" i="1"/>
  <c r="AP1774" i="1"/>
  <c r="AP1775" i="1"/>
  <c r="AP1776" i="1"/>
  <c r="AP1777" i="1"/>
  <c r="AP1778" i="1"/>
  <c r="AP1779" i="1"/>
  <c r="AP1780" i="1"/>
  <c r="AP1781" i="1"/>
  <c r="AP1782" i="1"/>
  <c r="AP1783" i="1"/>
  <c r="AP1784" i="1"/>
  <c r="AP1785" i="1"/>
  <c r="AP1786" i="1"/>
  <c r="AP1787" i="1"/>
  <c r="AP1788" i="1"/>
  <c r="AP1789" i="1"/>
  <c r="AP1790" i="1"/>
  <c r="AP1791" i="1"/>
  <c r="AP1792" i="1"/>
  <c r="AP1793" i="1"/>
  <c r="AP1794" i="1"/>
  <c r="AP1795" i="1"/>
  <c r="AP1796" i="1"/>
  <c r="AP1797" i="1"/>
  <c r="AP1798" i="1"/>
  <c r="AP1799" i="1"/>
  <c r="AP1800" i="1"/>
  <c r="AP1801" i="1"/>
  <c r="AP1802" i="1"/>
  <c r="AP1803" i="1"/>
  <c r="AP1804" i="1"/>
  <c r="AP1805" i="1"/>
  <c r="AP1806" i="1"/>
  <c r="AP1807" i="1"/>
  <c r="AP1808" i="1"/>
  <c r="AN10" i="1"/>
  <c r="AN11" i="1" s="1"/>
  <c r="AN12" i="1" s="1"/>
  <c r="AN13" i="1" s="1"/>
  <c r="AN14" i="1"/>
  <c r="AN15" i="1" s="1"/>
  <c r="AN16" i="1"/>
  <c r="AN17" i="1" s="1"/>
  <c r="AN18" i="1" s="1"/>
  <c r="AN19" i="1" s="1"/>
  <c r="AN20" i="1" s="1"/>
  <c r="AN21" i="1"/>
  <c r="AN22" i="1" s="1"/>
  <c r="AN23" i="1" s="1"/>
  <c r="AN24" i="1"/>
  <c r="AN25" i="1"/>
  <c r="AN26" i="1"/>
  <c r="AN27" i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N258" i="1" s="1"/>
  <c r="AN259" i="1" s="1"/>
  <c r="AN260" i="1" s="1"/>
  <c r="AN261" i="1" s="1"/>
  <c r="AN262" i="1" s="1"/>
  <c r="AN263" i="1" s="1"/>
  <c r="AN264" i="1" s="1"/>
  <c r="AN265" i="1" s="1"/>
  <c r="AN266" i="1" s="1"/>
  <c r="AN267" i="1" s="1"/>
  <c r="AN268" i="1" s="1"/>
  <c r="AN269" i="1" s="1"/>
  <c r="AN270" i="1" s="1"/>
  <c r="AN271" i="1" s="1"/>
  <c r="AN272" i="1" s="1"/>
  <c r="AN273" i="1" s="1"/>
  <c r="AN274" i="1" s="1"/>
  <c r="AN275" i="1" s="1"/>
  <c r="AN276" i="1" s="1"/>
  <c r="AN277" i="1" s="1"/>
  <c r="AN278" i="1" s="1"/>
  <c r="AN279" i="1" s="1"/>
  <c r="AN280" i="1" s="1"/>
  <c r="AN281" i="1" s="1"/>
  <c r="AN282" i="1" s="1"/>
  <c r="AN283" i="1" s="1"/>
  <c r="AN284" i="1" s="1"/>
  <c r="AN285" i="1" s="1"/>
  <c r="AN286" i="1" s="1"/>
  <c r="AN287" i="1" s="1"/>
  <c r="AN288" i="1" s="1"/>
  <c r="AN289" i="1" s="1"/>
  <c r="AN290" i="1" s="1"/>
  <c r="AN291" i="1" s="1"/>
  <c r="AN292" i="1" s="1"/>
  <c r="AN293" i="1" s="1"/>
  <c r="AN294" i="1" s="1"/>
  <c r="AN295" i="1" s="1"/>
  <c r="AN296" i="1" s="1"/>
  <c r="AN297" i="1" s="1"/>
  <c r="AN298" i="1" s="1"/>
  <c r="AN299" i="1" s="1"/>
  <c r="AN300" i="1" s="1"/>
  <c r="AN301" i="1" s="1"/>
  <c r="AN302" i="1" s="1"/>
  <c r="AN303" i="1" s="1"/>
  <c r="AN304" i="1" s="1"/>
  <c r="AN305" i="1" s="1"/>
  <c r="AN306" i="1" s="1"/>
  <c r="AN307" i="1" s="1"/>
  <c r="AN308" i="1" s="1"/>
  <c r="AN309" i="1" s="1"/>
  <c r="AN310" i="1" s="1"/>
  <c r="AN311" i="1" s="1"/>
  <c r="AN312" i="1" s="1"/>
  <c r="AN313" i="1" s="1"/>
  <c r="AN314" i="1" s="1"/>
  <c r="AN315" i="1" s="1"/>
  <c r="AN316" i="1" s="1"/>
  <c r="AN317" i="1" s="1"/>
  <c r="AN318" i="1" s="1"/>
  <c r="AN319" i="1" s="1"/>
  <c r="AN320" i="1" s="1"/>
  <c r="AN321" i="1" s="1"/>
  <c r="AN322" i="1" s="1"/>
  <c r="AN323" i="1" s="1"/>
  <c r="AN324" i="1" s="1"/>
  <c r="AN325" i="1" s="1"/>
  <c r="AN326" i="1" s="1"/>
  <c r="AN327" i="1" s="1"/>
  <c r="AN328" i="1" s="1"/>
  <c r="AN329" i="1" s="1"/>
  <c r="AN330" i="1" s="1"/>
  <c r="AN331" i="1" s="1"/>
  <c r="AN332" i="1" s="1"/>
  <c r="AN333" i="1" s="1"/>
  <c r="AN334" i="1" s="1"/>
  <c r="AN335" i="1" s="1"/>
  <c r="AN336" i="1" s="1"/>
  <c r="AN337" i="1" s="1"/>
  <c r="AN338" i="1" s="1"/>
  <c r="AN339" i="1" s="1"/>
  <c r="AN340" i="1" s="1"/>
  <c r="AN341" i="1" s="1"/>
  <c r="AN342" i="1" s="1"/>
  <c r="AN343" i="1" s="1"/>
  <c r="AN344" i="1" s="1"/>
  <c r="AN345" i="1" s="1"/>
  <c r="AN346" i="1" s="1"/>
  <c r="AN347" i="1" s="1"/>
  <c r="AN348" i="1" s="1"/>
  <c r="AN349" i="1" s="1"/>
  <c r="AN350" i="1" s="1"/>
  <c r="AN351" i="1" s="1"/>
  <c r="AN352" i="1" s="1"/>
  <c r="AN353" i="1" s="1"/>
  <c r="AN354" i="1" s="1"/>
  <c r="AN355" i="1" s="1"/>
  <c r="AN356" i="1" s="1"/>
  <c r="AN357" i="1" s="1"/>
  <c r="AN358" i="1" s="1"/>
  <c r="AN359" i="1" s="1"/>
  <c r="AN360" i="1" s="1"/>
  <c r="AN361" i="1" s="1"/>
  <c r="AN362" i="1" s="1"/>
  <c r="AN363" i="1" s="1"/>
  <c r="AN364" i="1" s="1"/>
  <c r="AN365" i="1" s="1"/>
  <c r="AN366" i="1" s="1"/>
  <c r="AN367" i="1" s="1"/>
  <c r="AN368" i="1" s="1"/>
  <c r="AN369" i="1" s="1"/>
  <c r="AN370" i="1" s="1"/>
  <c r="AN371" i="1" s="1"/>
  <c r="AN372" i="1" s="1"/>
  <c r="AN373" i="1" s="1"/>
  <c r="AN374" i="1" s="1"/>
  <c r="AN375" i="1" s="1"/>
  <c r="AN376" i="1" s="1"/>
  <c r="AN377" i="1" s="1"/>
  <c r="AN378" i="1" s="1"/>
  <c r="AN379" i="1" s="1"/>
  <c r="AN380" i="1" s="1"/>
  <c r="AN381" i="1" s="1"/>
  <c r="AN382" i="1" s="1"/>
  <c r="AN383" i="1" s="1"/>
  <c r="AN384" i="1" s="1"/>
  <c r="AN385" i="1" s="1"/>
  <c r="AN386" i="1" s="1"/>
  <c r="AN387" i="1" s="1"/>
  <c r="AN388" i="1" s="1"/>
  <c r="AN389" i="1" s="1"/>
  <c r="AN390" i="1" s="1"/>
  <c r="AN391" i="1" s="1"/>
  <c r="AN392" i="1" s="1"/>
  <c r="AN393" i="1" s="1"/>
  <c r="AN394" i="1" s="1"/>
  <c r="AN395" i="1" s="1"/>
  <c r="AN396" i="1" s="1"/>
  <c r="AN397" i="1" s="1"/>
  <c r="AN398" i="1" s="1"/>
  <c r="AN399" i="1" s="1"/>
  <c r="AN400" i="1" s="1"/>
  <c r="AN401" i="1" s="1"/>
  <c r="AN402" i="1" s="1"/>
  <c r="AN403" i="1" s="1"/>
  <c r="AN404" i="1" s="1"/>
  <c r="AN405" i="1" s="1"/>
  <c r="AN406" i="1" s="1"/>
  <c r="AN407" i="1" s="1"/>
  <c r="AN408" i="1" s="1"/>
  <c r="AN409" i="1" s="1"/>
  <c r="AN410" i="1" s="1"/>
  <c r="AN411" i="1" s="1"/>
  <c r="AN412" i="1" s="1"/>
  <c r="AN413" i="1" s="1"/>
  <c r="AN414" i="1" s="1"/>
  <c r="AN415" i="1" s="1"/>
  <c r="AN416" i="1" s="1"/>
  <c r="AN417" i="1" s="1"/>
  <c r="AN418" i="1" s="1"/>
  <c r="AN419" i="1" s="1"/>
  <c r="AN420" i="1" s="1"/>
  <c r="AN421" i="1" s="1"/>
  <c r="AN422" i="1" s="1"/>
  <c r="AN423" i="1" s="1"/>
  <c r="AN424" i="1" s="1"/>
  <c r="AN425" i="1" s="1"/>
  <c r="AN426" i="1" s="1"/>
  <c r="AN427" i="1" s="1"/>
  <c r="AN428" i="1" s="1"/>
  <c r="AN429" i="1" s="1"/>
  <c r="AN430" i="1" s="1"/>
  <c r="AN431" i="1" s="1"/>
  <c r="AN432" i="1" s="1"/>
  <c r="AN433" i="1" s="1"/>
  <c r="AN434" i="1" s="1"/>
  <c r="AN435" i="1" s="1"/>
  <c r="AN436" i="1" s="1"/>
  <c r="AN437" i="1" s="1"/>
  <c r="AN438" i="1" s="1"/>
  <c r="AN439" i="1" s="1"/>
  <c r="AN440" i="1" s="1"/>
  <c r="AN441" i="1" s="1"/>
  <c r="AN442" i="1" s="1"/>
  <c r="AN443" i="1" s="1"/>
  <c r="AN444" i="1" s="1"/>
  <c r="AN445" i="1" s="1"/>
  <c r="AN446" i="1" s="1"/>
  <c r="AN447" i="1" s="1"/>
  <c r="AN448" i="1" s="1"/>
  <c r="AN449" i="1" s="1"/>
  <c r="AN450" i="1" s="1"/>
  <c r="AN451" i="1" s="1"/>
  <c r="AN452" i="1" s="1"/>
  <c r="AN453" i="1" s="1"/>
  <c r="AN454" i="1" s="1"/>
  <c r="AN455" i="1" s="1"/>
  <c r="AN456" i="1" s="1"/>
  <c r="AN457" i="1" s="1"/>
  <c r="AN458" i="1" s="1"/>
  <c r="AN459" i="1" s="1"/>
  <c r="AN460" i="1" s="1"/>
  <c r="AN461" i="1" s="1"/>
  <c r="AN462" i="1" s="1"/>
  <c r="AN463" i="1" s="1"/>
  <c r="AN464" i="1" s="1"/>
  <c r="AN465" i="1" s="1"/>
  <c r="AN466" i="1" s="1"/>
  <c r="AN467" i="1" s="1"/>
  <c r="AN468" i="1" s="1"/>
  <c r="AN469" i="1" s="1"/>
  <c r="AN470" i="1" s="1"/>
  <c r="AN471" i="1" s="1"/>
  <c r="AN472" i="1" s="1"/>
  <c r="AN473" i="1" s="1"/>
  <c r="AN474" i="1" s="1"/>
  <c r="AN475" i="1" s="1"/>
  <c r="AN476" i="1" s="1"/>
  <c r="AN477" i="1" s="1"/>
  <c r="AN478" i="1" s="1"/>
  <c r="AN479" i="1" s="1"/>
  <c r="AN480" i="1" s="1"/>
  <c r="AN481" i="1" s="1"/>
  <c r="AN482" i="1" s="1"/>
  <c r="AN483" i="1" s="1"/>
  <c r="AN484" i="1" s="1"/>
  <c r="AN485" i="1" s="1"/>
  <c r="AN486" i="1" s="1"/>
  <c r="AN487" i="1" s="1"/>
  <c r="AN488" i="1" s="1"/>
  <c r="AN489" i="1" s="1"/>
  <c r="AN490" i="1" s="1"/>
  <c r="AN491" i="1" s="1"/>
  <c r="AN492" i="1" s="1"/>
  <c r="AN493" i="1" s="1"/>
  <c r="AN494" i="1" s="1"/>
  <c r="AN495" i="1" s="1"/>
  <c r="AN496" i="1" s="1"/>
  <c r="AN497" i="1" s="1"/>
  <c r="AN498" i="1" s="1"/>
  <c r="AN499" i="1" s="1"/>
  <c r="AN500" i="1" s="1"/>
  <c r="AN501" i="1" s="1"/>
  <c r="AN502" i="1" s="1"/>
  <c r="AN503" i="1" s="1"/>
  <c r="AN504" i="1" s="1"/>
  <c r="AN505" i="1" s="1"/>
  <c r="AN506" i="1" s="1"/>
  <c r="AN507" i="1" s="1"/>
  <c r="AN508" i="1" s="1"/>
  <c r="AN509" i="1" s="1"/>
  <c r="AN510" i="1" s="1"/>
  <c r="AN511" i="1" s="1"/>
  <c r="AN512" i="1" s="1"/>
  <c r="AN513" i="1" s="1"/>
  <c r="AN514" i="1" s="1"/>
  <c r="AN515" i="1" s="1"/>
  <c r="AN516" i="1" s="1"/>
  <c r="AN517" i="1" s="1"/>
  <c r="AN518" i="1" s="1"/>
  <c r="AN519" i="1" s="1"/>
  <c r="AN520" i="1" s="1"/>
  <c r="AN521" i="1" s="1"/>
  <c r="AN522" i="1" s="1"/>
  <c r="AN523" i="1" s="1"/>
  <c r="AN524" i="1" s="1"/>
  <c r="AN525" i="1" s="1"/>
  <c r="AN526" i="1" s="1"/>
  <c r="AN527" i="1" s="1"/>
  <c r="AN528" i="1" s="1"/>
  <c r="AN529" i="1" s="1"/>
  <c r="AN530" i="1" s="1"/>
  <c r="AN531" i="1" s="1"/>
  <c r="AN532" i="1" s="1"/>
  <c r="AN533" i="1" s="1"/>
  <c r="AN534" i="1" s="1"/>
  <c r="AN535" i="1" s="1"/>
  <c r="AN536" i="1" s="1"/>
  <c r="AN537" i="1" s="1"/>
  <c r="AN538" i="1" s="1"/>
  <c r="AN539" i="1" s="1"/>
  <c r="AN540" i="1" s="1"/>
  <c r="AN541" i="1" s="1"/>
  <c r="AN542" i="1" s="1"/>
  <c r="AN543" i="1" s="1"/>
  <c r="AN544" i="1" s="1"/>
  <c r="AN545" i="1" s="1"/>
  <c r="AN546" i="1" s="1"/>
  <c r="AN547" i="1" s="1"/>
  <c r="AN548" i="1" s="1"/>
  <c r="AN549" i="1" s="1"/>
  <c r="AN550" i="1" s="1"/>
  <c r="AN551" i="1" s="1"/>
  <c r="AN552" i="1" s="1"/>
  <c r="AN553" i="1" s="1"/>
  <c r="AN554" i="1" s="1"/>
  <c r="AN555" i="1" s="1"/>
  <c r="AN556" i="1" s="1"/>
  <c r="AN557" i="1" s="1"/>
  <c r="AN558" i="1" s="1"/>
  <c r="AN559" i="1" s="1"/>
  <c r="AN560" i="1" s="1"/>
  <c r="AN561" i="1" s="1"/>
  <c r="AN562" i="1" s="1"/>
  <c r="AN563" i="1" s="1"/>
  <c r="AN564" i="1" s="1"/>
  <c r="AN565" i="1" s="1"/>
  <c r="AN566" i="1" s="1"/>
  <c r="AN567" i="1" s="1"/>
  <c r="AN568" i="1" s="1"/>
  <c r="AN569" i="1" s="1"/>
  <c r="AN570" i="1" s="1"/>
  <c r="AN571" i="1" s="1"/>
  <c r="AN572" i="1" s="1"/>
  <c r="AN573" i="1" s="1"/>
  <c r="AN574" i="1" s="1"/>
  <c r="AN575" i="1" s="1"/>
  <c r="AN576" i="1" s="1"/>
  <c r="AN577" i="1" s="1"/>
  <c r="AN578" i="1" s="1"/>
  <c r="AN579" i="1" s="1"/>
  <c r="AN580" i="1" s="1"/>
  <c r="AN581" i="1" s="1"/>
  <c r="AN582" i="1" s="1"/>
  <c r="AN583" i="1" s="1"/>
  <c r="AN584" i="1" s="1"/>
  <c r="AN585" i="1" s="1"/>
  <c r="AN586" i="1" s="1"/>
  <c r="AN587" i="1" s="1"/>
  <c r="AN588" i="1" s="1"/>
  <c r="AN589" i="1" s="1"/>
  <c r="AN590" i="1" s="1"/>
  <c r="AN591" i="1" s="1"/>
  <c r="AN592" i="1" s="1"/>
  <c r="AN593" i="1" s="1"/>
  <c r="AN594" i="1" s="1"/>
  <c r="AN595" i="1" s="1"/>
  <c r="AN596" i="1" s="1"/>
  <c r="AN597" i="1" s="1"/>
  <c r="AN598" i="1" s="1"/>
  <c r="AN599" i="1" s="1"/>
  <c r="AN600" i="1" s="1"/>
  <c r="AN601" i="1" s="1"/>
  <c r="AN602" i="1" s="1"/>
  <c r="AN603" i="1" s="1"/>
  <c r="AN604" i="1" s="1"/>
  <c r="AN605" i="1" s="1"/>
  <c r="AN606" i="1" s="1"/>
  <c r="AN607" i="1" s="1"/>
  <c r="AN608" i="1" s="1"/>
  <c r="AN609" i="1" s="1"/>
  <c r="AN610" i="1" s="1"/>
  <c r="AN611" i="1" s="1"/>
  <c r="AN612" i="1" s="1"/>
  <c r="AN613" i="1" s="1"/>
  <c r="AN614" i="1" s="1"/>
  <c r="AN615" i="1" s="1"/>
  <c r="AN616" i="1" s="1"/>
  <c r="AN617" i="1" s="1"/>
  <c r="AN618" i="1" s="1"/>
  <c r="AN619" i="1" s="1"/>
  <c r="AN620" i="1" s="1"/>
  <c r="AN621" i="1" s="1"/>
  <c r="AN622" i="1" s="1"/>
  <c r="AN623" i="1" s="1"/>
  <c r="AN624" i="1" s="1"/>
  <c r="AN625" i="1" s="1"/>
  <c r="AN626" i="1" s="1"/>
  <c r="AN627" i="1" s="1"/>
  <c r="AN628" i="1" s="1"/>
  <c r="AN629" i="1" s="1"/>
  <c r="AN630" i="1" s="1"/>
  <c r="AN631" i="1" s="1"/>
  <c r="AN632" i="1" s="1"/>
  <c r="AN633" i="1" s="1"/>
  <c r="AN634" i="1" s="1"/>
  <c r="AN635" i="1" s="1"/>
  <c r="AN636" i="1" s="1"/>
  <c r="AN637" i="1" s="1"/>
  <c r="AN638" i="1" s="1"/>
  <c r="AN639" i="1" s="1"/>
  <c r="AN640" i="1" s="1"/>
  <c r="AN641" i="1" s="1"/>
  <c r="AN642" i="1" s="1"/>
  <c r="AN643" i="1" s="1"/>
  <c r="AN644" i="1" s="1"/>
  <c r="AN645" i="1" s="1"/>
  <c r="AN646" i="1" s="1"/>
  <c r="AN647" i="1" s="1"/>
  <c r="AN648" i="1" s="1"/>
  <c r="AN649" i="1" s="1"/>
  <c r="AN650" i="1" s="1"/>
  <c r="AN651" i="1" s="1"/>
  <c r="AN652" i="1" s="1"/>
  <c r="AN653" i="1" s="1"/>
  <c r="AN654" i="1" s="1"/>
  <c r="AN655" i="1" s="1"/>
  <c r="AN656" i="1" s="1"/>
  <c r="AN657" i="1" s="1"/>
  <c r="AN658" i="1" s="1"/>
  <c r="AN659" i="1" s="1"/>
  <c r="AN660" i="1" s="1"/>
  <c r="AN661" i="1" s="1"/>
  <c r="AN662" i="1" s="1"/>
  <c r="AN663" i="1" s="1"/>
  <c r="AN664" i="1" s="1"/>
  <c r="AN665" i="1" s="1"/>
  <c r="AN666" i="1" s="1"/>
  <c r="AN667" i="1" s="1"/>
  <c r="AN668" i="1" s="1"/>
  <c r="AN669" i="1" s="1"/>
  <c r="AN670" i="1" s="1"/>
  <c r="AN671" i="1" s="1"/>
  <c r="AN672" i="1" s="1"/>
  <c r="AN673" i="1" s="1"/>
  <c r="AN674" i="1" s="1"/>
  <c r="AN675" i="1" s="1"/>
  <c r="AN676" i="1" s="1"/>
  <c r="AN677" i="1" s="1"/>
  <c r="AN678" i="1" s="1"/>
  <c r="AN679" i="1" s="1"/>
  <c r="AN680" i="1" s="1"/>
  <c r="AN681" i="1" s="1"/>
  <c r="AN682" i="1" s="1"/>
  <c r="AN683" i="1" s="1"/>
  <c r="AN684" i="1" s="1"/>
  <c r="AN685" i="1" s="1"/>
  <c r="AN686" i="1" s="1"/>
  <c r="AN687" i="1" s="1"/>
  <c r="AN688" i="1" s="1"/>
  <c r="AN689" i="1" s="1"/>
  <c r="AN690" i="1" s="1"/>
  <c r="AN691" i="1" s="1"/>
  <c r="AN692" i="1" s="1"/>
  <c r="AN693" i="1" s="1"/>
  <c r="AN694" i="1" s="1"/>
  <c r="AN695" i="1" s="1"/>
  <c r="AN696" i="1" s="1"/>
  <c r="AN697" i="1" s="1"/>
  <c r="AN698" i="1" s="1"/>
  <c r="AN699" i="1" s="1"/>
  <c r="AN700" i="1" s="1"/>
  <c r="AN701" i="1" s="1"/>
  <c r="AN702" i="1" s="1"/>
  <c r="AN703" i="1" s="1"/>
  <c r="AN704" i="1" s="1"/>
  <c r="AN705" i="1" s="1"/>
  <c r="AN706" i="1" s="1"/>
  <c r="AN707" i="1" s="1"/>
  <c r="AN708" i="1" s="1"/>
  <c r="AN709" i="1" s="1"/>
  <c r="AN710" i="1" s="1"/>
  <c r="AN711" i="1" s="1"/>
  <c r="AN712" i="1" s="1"/>
  <c r="AN713" i="1" s="1"/>
  <c r="AN714" i="1" s="1"/>
  <c r="AN715" i="1" s="1"/>
  <c r="AN716" i="1" s="1"/>
  <c r="AN717" i="1" s="1"/>
  <c r="AN718" i="1" s="1"/>
  <c r="AN719" i="1" s="1"/>
  <c r="AN720" i="1" s="1"/>
  <c r="AN721" i="1" s="1"/>
  <c r="AN722" i="1" s="1"/>
  <c r="AN723" i="1" s="1"/>
  <c r="AN724" i="1" s="1"/>
  <c r="AN725" i="1" s="1"/>
  <c r="AN726" i="1" s="1"/>
  <c r="AN727" i="1" s="1"/>
  <c r="AN728" i="1" s="1"/>
  <c r="AN729" i="1" s="1"/>
  <c r="AN730" i="1" s="1"/>
  <c r="AN731" i="1" s="1"/>
  <c r="AN732" i="1" s="1"/>
  <c r="AN733" i="1" s="1"/>
  <c r="AN734" i="1" s="1"/>
  <c r="AN735" i="1" s="1"/>
  <c r="AN736" i="1" s="1"/>
  <c r="AN737" i="1" s="1"/>
  <c r="AN738" i="1" s="1"/>
  <c r="AN739" i="1" s="1"/>
  <c r="AN740" i="1" s="1"/>
  <c r="AN741" i="1" s="1"/>
  <c r="AN742" i="1" s="1"/>
  <c r="AN743" i="1" s="1"/>
  <c r="AN744" i="1" s="1"/>
  <c r="AN745" i="1" s="1"/>
  <c r="AN746" i="1" s="1"/>
  <c r="AN747" i="1" s="1"/>
  <c r="AN748" i="1" s="1"/>
  <c r="AN749" i="1" s="1"/>
  <c r="AN750" i="1" s="1"/>
  <c r="AN751" i="1" s="1"/>
  <c r="AN752" i="1" s="1"/>
  <c r="AN753" i="1" s="1"/>
  <c r="AN754" i="1" s="1"/>
  <c r="AN755" i="1" s="1"/>
  <c r="AN756" i="1" s="1"/>
  <c r="AN757" i="1" s="1"/>
  <c r="AN758" i="1" s="1"/>
  <c r="AN759" i="1" s="1"/>
  <c r="AN760" i="1" s="1"/>
  <c r="AN761" i="1" s="1"/>
  <c r="AN762" i="1" s="1"/>
  <c r="AN763" i="1" s="1"/>
  <c r="AN764" i="1" s="1"/>
  <c r="AN765" i="1" s="1"/>
  <c r="AN766" i="1" s="1"/>
  <c r="AN767" i="1" s="1"/>
  <c r="AN768" i="1" s="1"/>
  <c r="AN769" i="1" s="1"/>
  <c r="AN770" i="1" s="1"/>
  <c r="AN771" i="1" s="1"/>
  <c r="AN772" i="1" s="1"/>
  <c r="AN773" i="1" s="1"/>
  <c r="AN774" i="1" s="1"/>
  <c r="AN775" i="1" s="1"/>
  <c r="AN776" i="1" s="1"/>
  <c r="AN777" i="1" s="1"/>
  <c r="AN778" i="1" s="1"/>
  <c r="AN779" i="1" s="1"/>
  <c r="AN780" i="1" s="1"/>
  <c r="AN781" i="1" s="1"/>
  <c r="AN782" i="1" s="1"/>
  <c r="AN783" i="1" s="1"/>
  <c r="AN784" i="1" s="1"/>
  <c r="AN785" i="1" s="1"/>
  <c r="AN786" i="1" s="1"/>
  <c r="AN787" i="1" s="1"/>
  <c r="AN788" i="1" s="1"/>
  <c r="AN789" i="1" s="1"/>
  <c r="AN790" i="1" s="1"/>
  <c r="AN791" i="1" s="1"/>
  <c r="AN792" i="1" s="1"/>
  <c r="AN793" i="1" s="1"/>
  <c r="AN794" i="1" s="1"/>
  <c r="AN795" i="1" s="1"/>
  <c r="AN796" i="1" s="1"/>
  <c r="AN797" i="1" s="1"/>
  <c r="AN798" i="1" s="1"/>
  <c r="AN799" i="1" s="1"/>
  <c r="AN800" i="1" s="1"/>
  <c r="AN801" i="1" s="1"/>
  <c r="AN802" i="1" s="1"/>
  <c r="AN803" i="1" s="1"/>
  <c r="AN804" i="1" s="1"/>
  <c r="AN805" i="1" s="1"/>
  <c r="AN806" i="1" s="1"/>
  <c r="AN807" i="1" s="1"/>
  <c r="AN808" i="1" s="1"/>
  <c r="AN809" i="1" s="1"/>
  <c r="AN810" i="1" s="1"/>
  <c r="AN811" i="1" s="1"/>
  <c r="AN812" i="1" s="1"/>
  <c r="AN813" i="1" s="1"/>
  <c r="AN814" i="1" s="1"/>
  <c r="AN815" i="1" s="1"/>
  <c r="AN816" i="1" s="1"/>
  <c r="AN817" i="1" s="1"/>
  <c r="AN818" i="1" s="1"/>
  <c r="AN819" i="1" s="1"/>
  <c r="AN820" i="1" s="1"/>
  <c r="AN821" i="1" s="1"/>
  <c r="AN822" i="1" s="1"/>
  <c r="AN823" i="1" s="1"/>
  <c r="AN824" i="1" s="1"/>
  <c r="AN825" i="1" s="1"/>
  <c r="AN826" i="1" s="1"/>
  <c r="AN827" i="1" s="1"/>
  <c r="AN828" i="1" s="1"/>
  <c r="AN829" i="1" s="1"/>
  <c r="AN830" i="1" s="1"/>
  <c r="AN831" i="1" s="1"/>
  <c r="AN832" i="1" s="1"/>
  <c r="AN833" i="1" s="1"/>
  <c r="AN834" i="1" s="1"/>
  <c r="AN835" i="1" s="1"/>
  <c r="AN836" i="1" s="1"/>
  <c r="AN837" i="1" s="1"/>
  <c r="AN838" i="1" s="1"/>
  <c r="AN839" i="1" s="1"/>
  <c r="AN840" i="1" s="1"/>
  <c r="AN841" i="1" s="1"/>
  <c r="AN842" i="1" s="1"/>
  <c r="AN843" i="1" s="1"/>
  <c r="AN844" i="1" s="1"/>
  <c r="AN845" i="1" s="1"/>
  <c r="AN846" i="1" s="1"/>
  <c r="AN847" i="1" s="1"/>
  <c r="AN848" i="1" s="1"/>
  <c r="AN849" i="1" s="1"/>
  <c r="AN850" i="1" s="1"/>
  <c r="AN851" i="1" s="1"/>
  <c r="AN852" i="1" s="1"/>
  <c r="AN853" i="1" s="1"/>
  <c r="AN854" i="1" s="1"/>
  <c r="AN855" i="1" s="1"/>
  <c r="AN856" i="1" s="1"/>
  <c r="AN857" i="1" s="1"/>
  <c r="AN858" i="1" s="1"/>
  <c r="AN859" i="1" s="1"/>
  <c r="AN860" i="1" s="1"/>
  <c r="AN861" i="1" s="1"/>
  <c r="AN862" i="1" s="1"/>
  <c r="AN863" i="1" s="1"/>
  <c r="AN864" i="1" s="1"/>
  <c r="AN865" i="1" s="1"/>
  <c r="AN866" i="1" s="1"/>
  <c r="AN867" i="1" s="1"/>
  <c r="AN868" i="1" s="1"/>
  <c r="AN869" i="1" s="1"/>
  <c r="AN870" i="1" s="1"/>
  <c r="AN871" i="1" s="1"/>
  <c r="AN872" i="1" s="1"/>
  <c r="AN873" i="1" s="1"/>
  <c r="AN874" i="1" s="1"/>
  <c r="AN875" i="1" s="1"/>
  <c r="AN876" i="1" s="1"/>
  <c r="AN877" i="1" s="1"/>
  <c r="AN878" i="1" s="1"/>
  <c r="AN879" i="1" s="1"/>
  <c r="AN880" i="1" s="1"/>
  <c r="AN881" i="1" s="1"/>
  <c r="AN882" i="1" s="1"/>
  <c r="AN883" i="1" s="1"/>
  <c r="AN884" i="1" s="1"/>
  <c r="AN885" i="1" s="1"/>
  <c r="AN886" i="1" s="1"/>
  <c r="AN887" i="1" s="1"/>
  <c r="AN888" i="1" s="1"/>
  <c r="AN889" i="1" s="1"/>
  <c r="AN890" i="1" s="1"/>
  <c r="AN891" i="1" s="1"/>
  <c r="AN892" i="1" s="1"/>
  <c r="AN893" i="1" s="1"/>
  <c r="AN894" i="1" s="1"/>
  <c r="AN895" i="1" s="1"/>
  <c r="AN896" i="1" s="1"/>
  <c r="AN897" i="1" s="1"/>
  <c r="AN898" i="1" s="1"/>
  <c r="AN899" i="1" s="1"/>
  <c r="AN900" i="1" s="1"/>
  <c r="AN901" i="1" s="1"/>
  <c r="AN902" i="1" s="1"/>
  <c r="AN903" i="1" s="1"/>
  <c r="AN904" i="1" s="1"/>
  <c r="AN905" i="1" s="1"/>
  <c r="AN906" i="1" s="1"/>
  <c r="AN907" i="1" s="1"/>
  <c r="AN908" i="1" s="1"/>
  <c r="AN909" i="1" s="1"/>
  <c r="AN910" i="1" s="1"/>
  <c r="AN911" i="1" s="1"/>
  <c r="AN912" i="1" s="1"/>
  <c r="AN913" i="1" s="1"/>
  <c r="AN914" i="1" s="1"/>
  <c r="AN915" i="1" s="1"/>
  <c r="AN916" i="1" s="1"/>
  <c r="AN917" i="1" s="1"/>
  <c r="AN918" i="1" s="1"/>
  <c r="AN919" i="1" s="1"/>
  <c r="AN920" i="1" s="1"/>
  <c r="AN921" i="1" s="1"/>
  <c r="AN922" i="1" s="1"/>
  <c r="AN923" i="1" s="1"/>
  <c r="AN924" i="1" s="1"/>
  <c r="AN925" i="1" s="1"/>
  <c r="AN926" i="1" s="1"/>
  <c r="AN927" i="1" s="1"/>
  <c r="AN928" i="1" s="1"/>
  <c r="AN929" i="1" s="1"/>
  <c r="AN930" i="1" s="1"/>
  <c r="AN931" i="1" s="1"/>
  <c r="AN932" i="1" s="1"/>
  <c r="AN933" i="1" s="1"/>
  <c r="AN934" i="1" s="1"/>
  <c r="AN935" i="1" s="1"/>
  <c r="AN936" i="1" s="1"/>
  <c r="AN937" i="1" s="1"/>
  <c r="AN938" i="1" s="1"/>
  <c r="AN939" i="1" s="1"/>
  <c r="AN940" i="1" s="1"/>
  <c r="AN941" i="1" s="1"/>
  <c r="AN942" i="1" s="1"/>
  <c r="AN943" i="1" s="1"/>
  <c r="AN944" i="1" s="1"/>
  <c r="AN945" i="1" s="1"/>
  <c r="AN946" i="1" s="1"/>
  <c r="AN947" i="1" s="1"/>
  <c r="AN948" i="1" s="1"/>
  <c r="AN949" i="1" s="1"/>
  <c r="AN950" i="1" s="1"/>
  <c r="AN951" i="1" s="1"/>
  <c r="AN952" i="1" s="1"/>
  <c r="AN953" i="1" s="1"/>
  <c r="AN954" i="1" s="1"/>
  <c r="AN955" i="1" s="1"/>
  <c r="AN956" i="1" s="1"/>
  <c r="AN957" i="1" s="1"/>
  <c r="AN958" i="1" s="1"/>
  <c r="AN959" i="1" s="1"/>
  <c r="AN960" i="1" s="1"/>
  <c r="AN961" i="1" s="1"/>
  <c r="AN962" i="1" s="1"/>
  <c r="AN963" i="1" s="1"/>
  <c r="AN964" i="1" s="1"/>
  <c r="AN965" i="1" s="1"/>
  <c r="AN966" i="1" s="1"/>
  <c r="AN967" i="1" s="1"/>
  <c r="AN968" i="1" s="1"/>
  <c r="AN969" i="1" s="1"/>
  <c r="AN970" i="1" s="1"/>
  <c r="AN971" i="1" s="1"/>
  <c r="AN972" i="1" s="1"/>
  <c r="AN973" i="1" s="1"/>
  <c r="AN974" i="1" s="1"/>
  <c r="AN975" i="1" s="1"/>
  <c r="AN976" i="1" s="1"/>
  <c r="AN977" i="1" s="1"/>
  <c r="AN978" i="1" s="1"/>
  <c r="AN979" i="1" s="1"/>
  <c r="AN980" i="1" s="1"/>
  <c r="AN981" i="1" s="1"/>
  <c r="AN982" i="1" s="1"/>
  <c r="AN983" i="1" s="1"/>
  <c r="AN984" i="1" s="1"/>
  <c r="AN985" i="1" s="1"/>
  <c r="AN986" i="1" s="1"/>
  <c r="AN987" i="1" s="1"/>
  <c r="AN988" i="1" s="1"/>
  <c r="AN989" i="1" s="1"/>
  <c r="AN990" i="1" s="1"/>
  <c r="AN991" i="1" s="1"/>
  <c r="AN992" i="1" s="1"/>
  <c r="AN993" i="1" s="1"/>
  <c r="AN994" i="1" s="1"/>
  <c r="AN995" i="1" s="1"/>
  <c r="AN996" i="1" s="1"/>
  <c r="AN997" i="1" s="1"/>
  <c r="AN998" i="1" s="1"/>
  <c r="AN999" i="1" s="1"/>
  <c r="AN1000" i="1" s="1"/>
  <c r="AN1001" i="1" s="1"/>
  <c r="AN1002" i="1" s="1"/>
  <c r="AN1003" i="1" s="1"/>
  <c r="AN1004" i="1" s="1"/>
  <c r="AN1005" i="1" s="1"/>
  <c r="AN1006" i="1" s="1"/>
  <c r="AN1007" i="1" s="1"/>
  <c r="AN1008" i="1" s="1"/>
  <c r="AN1009" i="1" s="1"/>
  <c r="AN1010" i="1" s="1"/>
  <c r="AN1011" i="1" s="1"/>
  <c r="AN1012" i="1" s="1"/>
  <c r="AN1013" i="1" s="1"/>
  <c r="AN1014" i="1" s="1"/>
  <c r="AN1015" i="1" s="1"/>
  <c r="AN1016" i="1" s="1"/>
  <c r="AN1017" i="1" s="1"/>
  <c r="AN1018" i="1" s="1"/>
  <c r="AN1019" i="1" s="1"/>
  <c r="AN1020" i="1" s="1"/>
  <c r="AN1021" i="1" s="1"/>
  <c r="AN1022" i="1" s="1"/>
  <c r="AN1023" i="1" s="1"/>
  <c r="AN1024" i="1" s="1"/>
  <c r="AN1025" i="1" s="1"/>
  <c r="AN1026" i="1" s="1"/>
  <c r="AN1027" i="1" s="1"/>
  <c r="AN1028" i="1" s="1"/>
  <c r="AN1029" i="1" s="1"/>
  <c r="AN1030" i="1" s="1"/>
  <c r="AN1031" i="1" s="1"/>
  <c r="AN1032" i="1" s="1"/>
  <c r="AN1033" i="1" s="1"/>
  <c r="AN1034" i="1" s="1"/>
  <c r="AN1035" i="1" s="1"/>
  <c r="AN1036" i="1" s="1"/>
  <c r="AN1037" i="1" s="1"/>
  <c r="AN1038" i="1" s="1"/>
  <c r="AN1039" i="1" s="1"/>
  <c r="AN1040" i="1" s="1"/>
  <c r="AN1041" i="1" s="1"/>
  <c r="AN1042" i="1" s="1"/>
  <c r="AN1043" i="1" s="1"/>
  <c r="AN1044" i="1" s="1"/>
  <c r="AN1045" i="1" s="1"/>
  <c r="AN1046" i="1" s="1"/>
  <c r="AN1047" i="1" s="1"/>
  <c r="AN1048" i="1" s="1"/>
  <c r="AN1049" i="1" s="1"/>
  <c r="AN1050" i="1" s="1"/>
  <c r="AN1051" i="1" s="1"/>
  <c r="AN1052" i="1" s="1"/>
  <c r="AN1053" i="1" s="1"/>
  <c r="AN1054" i="1" s="1"/>
  <c r="AN1055" i="1" s="1"/>
  <c r="AN1056" i="1" s="1"/>
  <c r="AN1057" i="1" s="1"/>
  <c r="AN1058" i="1" s="1"/>
  <c r="AN1059" i="1" s="1"/>
  <c r="AN1060" i="1" s="1"/>
  <c r="AN1061" i="1" s="1"/>
  <c r="AN1062" i="1" s="1"/>
  <c r="AN1063" i="1" s="1"/>
  <c r="AN1064" i="1" s="1"/>
  <c r="AN1065" i="1" s="1"/>
  <c r="AN1066" i="1" s="1"/>
  <c r="AN1067" i="1" s="1"/>
  <c r="AN1068" i="1" s="1"/>
  <c r="AN1069" i="1" s="1"/>
  <c r="AN1070" i="1" s="1"/>
  <c r="AN1071" i="1" s="1"/>
  <c r="AN1072" i="1" s="1"/>
  <c r="AN1073" i="1" s="1"/>
  <c r="AN1074" i="1" s="1"/>
  <c r="AN1075" i="1" s="1"/>
  <c r="AN1076" i="1" s="1"/>
  <c r="AN1077" i="1" s="1"/>
  <c r="AN1078" i="1" s="1"/>
  <c r="AN1079" i="1" s="1"/>
  <c r="AN1080" i="1" s="1"/>
  <c r="AN1081" i="1" s="1"/>
  <c r="AN1082" i="1" s="1"/>
  <c r="AN1083" i="1" s="1"/>
  <c r="AN1084" i="1" s="1"/>
  <c r="AN1085" i="1" s="1"/>
  <c r="AN1086" i="1" s="1"/>
  <c r="AN1087" i="1" s="1"/>
  <c r="AN1088" i="1" s="1"/>
  <c r="AN1089" i="1" s="1"/>
  <c r="AN1090" i="1" s="1"/>
  <c r="AN1091" i="1" s="1"/>
  <c r="AN1092" i="1" s="1"/>
  <c r="AN1093" i="1" s="1"/>
  <c r="AN1094" i="1" s="1"/>
  <c r="AN1095" i="1" s="1"/>
  <c r="AN1096" i="1" s="1"/>
  <c r="AN1097" i="1" s="1"/>
  <c r="AN1098" i="1" s="1"/>
  <c r="AN1099" i="1" s="1"/>
  <c r="AN1100" i="1" s="1"/>
  <c r="AN1101" i="1" s="1"/>
  <c r="AN1102" i="1" s="1"/>
  <c r="AN1103" i="1" s="1"/>
  <c r="AN1104" i="1" s="1"/>
  <c r="AN1105" i="1" s="1"/>
  <c r="AN1106" i="1" s="1"/>
  <c r="AN1107" i="1" s="1"/>
  <c r="AN1108" i="1" s="1"/>
  <c r="AN1109" i="1" s="1"/>
  <c r="AN1110" i="1" s="1"/>
  <c r="AN1111" i="1" s="1"/>
  <c r="AN1112" i="1" s="1"/>
  <c r="AN1113" i="1" s="1"/>
  <c r="AN1114" i="1" s="1"/>
  <c r="AN1115" i="1" s="1"/>
  <c r="AN1116" i="1" s="1"/>
  <c r="AN1117" i="1" s="1"/>
  <c r="AN1118" i="1" s="1"/>
  <c r="AN1119" i="1" s="1"/>
  <c r="AN1120" i="1" s="1"/>
  <c r="AN1121" i="1" s="1"/>
  <c r="AN1122" i="1" s="1"/>
  <c r="AN1123" i="1" s="1"/>
  <c r="AN1124" i="1" s="1"/>
  <c r="AN1125" i="1" s="1"/>
  <c r="AN1126" i="1" s="1"/>
  <c r="AN1127" i="1" s="1"/>
  <c r="AN1128" i="1" s="1"/>
  <c r="AN1129" i="1" s="1"/>
  <c r="AN1130" i="1" s="1"/>
  <c r="AN1131" i="1" s="1"/>
  <c r="AN1132" i="1" s="1"/>
  <c r="AN1133" i="1" s="1"/>
  <c r="AN1134" i="1" s="1"/>
  <c r="AN1135" i="1" s="1"/>
  <c r="AN1136" i="1" s="1"/>
  <c r="AN1137" i="1" s="1"/>
  <c r="AN1138" i="1" s="1"/>
  <c r="AN1139" i="1" s="1"/>
  <c r="AN1140" i="1" s="1"/>
  <c r="AN1141" i="1" s="1"/>
  <c r="AN1142" i="1" s="1"/>
  <c r="AN1143" i="1" s="1"/>
  <c r="AN1144" i="1" s="1"/>
  <c r="AN1145" i="1" s="1"/>
  <c r="AN1146" i="1" s="1"/>
  <c r="AN1147" i="1" s="1"/>
  <c r="AN1148" i="1" s="1"/>
  <c r="AN1149" i="1" s="1"/>
  <c r="AN1150" i="1" s="1"/>
  <c r="AN1151" i="1" s="1"/>
  <c r="AN1152" i="1" s="1"/>
  <c r="AN1153" i="1" s="1"/>
  <c r="AN1154" i="1" s="1"/>
  <c r="AN1155" i="1" s="1"/>
  <c r="AN1156" i="1" s="1"/>
  <c r="AN1157" i="1" s="1"/>
  <c r="AN1158" i="1" s="1"/>
  <c r="AN1159" i="1" s="1"/>
  <c r="AN1160" i="1" s="1"/>
  <c r="AN1161" i="1" s="1"/>
  <c r="AN1162" i="1" s="1"/>
  <c r="AN1163" i="1" s="1"/>
  <c r="AN1164" i="1" s="1"/>
  <c r="AN1165" i="1" s="1"/>
  <c r="AN1166" i="1" s="1"/>
  <c r="AN1167" i="1" s="1"/>
  <c r="AN1168" i="1" s="1"/>
  <c r="AN1169" i="1" s="1"/>
  <c r="AN1170" i="1" s="1"/>
  <c r="AN1171" i="1" s="1"/>
  <c r="AN1172" i="1" s="1"/>
  <c r="AN1173" i="1" s="1"/>
  <c r="AN1174" i="1" s="1"/>
  <c r="AN1175" i="1" s="1"/>
  <c r="AN1176" i="1" s="1"/>
  <c r="AN1177" i="1" s="1"/>
  <c r="AN1178" i="1" s="1"/>
  <c r="AN1179" i="1" s="1"/>
  <c r="AN1180" i="1" s="1"/>
  <c r="AN1181" i="1" s="1"/>
  <c r="AN1182" i="1" s="1"/>
  <c r="AN1183" i="1" s="1"/>
  <c r="AN1184" i="1" s="1"/>
  <c r="AN1185" i="1" s="1"/>
  <c r="AN1186" i="1" s="1"/>
  <c r="AN1187" i="1" s="1"/>
  <c r="AN1188" i="1" s="1"/>
  <c r="AN1189" i="1" s="1"/>
  <c r="AN1190" i="1" s="1"/>
  <c r="AN1191" i="1" s="1"/>
  <c r="AN1192" i="1" s="1"/>
  <c r="AN1193" i="1" s="1"/>
  <c r="AN1194" i="1" s="1"/>
  <c r="AN1195" i="1" s="1"/>
  <c r="AN1196" i="1" s="1"/>
  <c r="AN1197" i="1" s="1"/>
  <c r="AN1198" i="1" s="1"/>
  <c r="AN1199" i="1" s="1"/>
  <c r="AN1200" i="1" s="1"/>
  <c r="AN1201" i="1" s="1"/>
  <c r="AN1202" i="1" s="1"/>
  <c r="AN1203" i="1" s="1"/>
  <c r="AN1204" i="1" s="1"/>
  <c r="AN1205" i="1" s="1"/>
  <c r="AN1206" i="1" s="1"/>
  <c r="AN1207" i="1" s="1"/>
  <c r="AN1208" i="1" s="1"/>
  <c r="AN1209" i="1" s="1"/>
  <c r="AN1210" i="1" s="1"/>
  <c r="AN1211" i="1" s="1"/>
  <c r="AN1212" i="1" s="1"/>
  <c r="AN1213" i="1" s="1"/>
  <c r="AN1214" i="1" s="1"/>
  <c r="AN1215" i="1" s="1"/>
  <c r="AN1216" i="1" s="1"/>
  <c r="AN1217" i="1" s="1"/>
  <c r="AN1218" i="1" s="1"/>
  <c r="AN1219" i="1" s="1"/>
  <c r="AN1220" i="1" s="1"/>
  <c r="AN1221" i="1" s="1"/>
  <c r="AN1222" i="1" s="1"/>
  <c r="AN1223" i="1" s="1"/>
  <c r="AN1224" i="1" s="1"/>
  <c r="AN1225" i="1" s="1"/>
  <c r="AN1226" i="1" s="1"/>
  <c r="AN1227" i="1" s="1"/>
  <c r="AN1228" i="1" s="1"/>
  <c r="AN1229" i="1" s="1"/>
  <c r="AN1230" i="1" s="1"/>
  <c r="AN1231" i="1" s="1"/>
  <c r="AN1232" i="1" s="1"/>
  <c r="AN1233" i="1" s="1"/>
  <c r="AN1234" i="1" s="1"/>
  <c r="AN1235" i="1" s="1"/>
  <c r="AN1236" i="1" s="1"/>
  <c r="AN1237" i="1" s="1"/>
  <c r="AN1238" i="1" s="1"/>
  <c r="AN1239" i="1" s="1"/>
  <c r="AN1240" i="1" s="1"/>
  <c r="AN1241" i="1" s="1"/>
  <c r="AN1242" i="1" s="1"/>
  <c r="AN1243" i="1" s="1"/>
  <c r="AN1244" i="1" s="1"/>
  <c r="AN1245" i="1" s="1"/>
  <c r="AN1246" i="1" s="1"/>
  <c r="AN1247" i="1" s="1"/>
  <c r="AN1248" i="1" s="1"/>
  <c r="AN1249" i="1" s="1"/>
  <c r="AN1250" i="1" s="1"/>
  <c r="AN1251" i="1" s="1"/>
  <c r="AN1252" i="1" s="1"/>
  <c r="AN1253" i="1" s="1"/>
  <c r="AN1254" i="1" s="1"/>
  <c r="AN1255" i="1" s="1"/>
  <c r="AN1256" i="1" s="1"/>
  <c r="AN1257" i="1" s="1"/>
  <c r="AN1258" i="1" s="1"/>
  <c r="AN1259" i="1" s="1"/>
  <c r="AN1260" i="1" s="1"/>
  <c r="AN1261" i="1" s="1"/>
  <c r="AN1262" i="1" s="1"/>
  <c r="AN1263" i="1" s="1"/>
  <c r="AN1264" i="1" s="1"/>
  <c r="AN1265" i="1" s="1"/>
  <c r="AN1266" i="1" s="1"/>
  <c r="AN1267" i="1" s="1"/>
  <c r="AN1268" i="1" s="1"/>
  <c r="AN1269" i="1" s="1"/>
  <c r="AN1270" i="1" s="1"/>
  <c r="AN1271" i="1" s="1"/>
  <c r="AN1272" i="1" s="1"/>
  <c r="AN1273" i="1" s="1"/>
  <c r="AN1274" i="1" s="1"/>
  <c r="AN1275" i="1" s="1"/>
  <c r="AN1276" i="1" s="1"/>
  <c r="AN1277" i="1" s="1"/>
  <c r="AN1278" i="1" s="1"/>
  <c r="AN1279" i="1" s="1"/>
  <c r="AN1280" i="1" s="1"/>
  <c r="AN1281" i="1" s="1"/>
  <c r="AN1282" i="1" s="1"/>
  <c r="AN1283" i="1" s="1"/>
  <c r="AN1284" i="1" s="1"/>
  <c r="AN1285" i="1" s="1"/>
  <c r="AN1286" i="1" s="1"/>
  <c r="AN1287" i="1" s="1"/>
  <c r="AN1288" i="1" s="1"/>
  <c r="AN1289" i="1" s="1"/>
  <c r="AN1290" i="1" s="1"/>
  <c r="AN1291" i="1" s="1"/>
  <c r="AN1292" i="1" s="1"/>
  <c r="AN1293" i="1" s="1"/>
  <c r="AN1294" i="1" s="1"/>
  <c r="AN1295" i="1" s="1"/>
  <c r="AN1296" i="1" s="1"/>
  <c r="AN1297" i="1" s="1"/>
  <c r="AN1298" i="1" s="1"/>
  <c r="AN1299" i="1" s="1"/>
  <c r="AN1300" i="1" s="1"/>
  <c r="AN1301" i="1" s="1"/>
  <c r="AN1302" i="1" s="1"/>
  <c r="AN1303" i="1" s="1"/>
  <c r="AN1304" i="1" s="1"/>
  <c r="AN1305" i="1" s="1"/>
  <c r="AN1306" i="1" s="1"/>
  <c r="AN1307" i="1" s="1"/>
  <c r="AN1308" i="1" s="1"/>
  <c r="AN1309" i="1" s="1"/>
  <c r="AN1310" i="1" s="1"/>
  <c r="AN1311" i="1" s="1"/>
  <c r="AN1312" i="1" s="1"/>
  <c r="AN1313" i="1" s="1"/>
  <c r="AN1314" i="1" s="1"/>
  <c r="AN1315" i="1" s="1"/>
  <c r="AN1316" i="1" s="1"/>
  <c r="AN1317" i="1" s="1"/>
  <c r="AN1318" i="1" s="1"/>
  <c r="AN1319" i="1" s="1"/>
  <c r="AN1320" i="1" s="1"/>
  <c r="AN1321" i="1" s="1"/>
  <c r="AN1322" i="1" s="1"/>
  <c r="AN1323" i="1" s="1"/>
  <c r="AN1324" i="1" s="1"/>
  <c r="AN1325" i="1" s="1"/>
  <c r="AN1326" i="1" s="1"/>
  <c r="AN1327" i="1" s="1"/>
  <c r="AN1328" i="1" s="1"/>
  <c r="AN1329" i="1" s="1"/>
  <c r="AN1330" i="1" s="1"/>
  <c r="AN1331" i="1" s="1"/>
  <c r="AN1332" i="1" s="1"/>
  <c r="AN1333" i="1" s="1"/>
  <c r="AN1334" i="1" s="1"/>
  <c r="AN1335" i="1" s="1"/>
  <c r="AN1336" i="1" s="1"/>
  <c r="AN1337" i="1" s="1"/>
  <c r="AN1338" i="1" s="1"/>
  <c r="AN1339" i="1" s="1"/>
  <c r="AN1340" i="1" s="1"/>
  <c r="AN1341" i="1" s="1"/>
  <c r="AN1342" i="1" s="1"/>
  <c r="AN1343" i="1" s="1"/>
  <c r="AN1344" i="1" s="1"/>
  <c r="AN1345" i="1" s="1"/>
  <c r="AN1346" i="1" s="1"/>
  <c r="AN1347" i="1" s="1"/>
  <c r="AN1348" i="1" s="1"/>
  <c r="AN1349" i="1" s="1"/>
  <c r="AN1350" i="1" s="1"/>
  <c r="AN1351" i="1" s="1"/>
  <c r="AN1352" i="1" s="1"/>
  <c r="AN1353" i="1" s="1"/>
  <c r="AN1354" i="1" s="1"/>
  <c r="AN1355" i="1" s="1"/>
  <c r="AN1356" i="1" s="1"/>
  <c r="AN1357" i="1" s="1"/>
  <c r="AN1358" i="1" s="1"/>
  <c r="AN1359" i="1" s="1"/>
  <c r="AN1360" i="1" s="1"/>
  <c r="AN1361" i="1" s="1"/>
  <c r="AN1362" i="1" s="1"/>
  <c r="AN1363" i="1" s="1"/>
  <c r="AN1364" i="1" s="1"/>
  <c r="AN1365" i="1" s="1"/>
  <c r="AN1366" i="1" s="1"/>
  <c r="AN1367" i="1" s="1"/>
  <c r="AN1368" i="1" s="1"/>
  <c r="AN1369" i="1" s="1"/>
  <c r="AN1370" i="1" s="1"/>
  <c r="AN1371" i="1" s="1"/>
  <c r="AN1372" i="1" s="1"/>
  <c r="AN1373" i="1" s="1"/>
  <c r="AN1374" i="1" s="1"/>
  <c r="AN1375" i="1" s="1"/>
  <c r="AN1376" i="1" s="1"/>
  <c r="AN1377" i="1" s="1"/>
  <c r="AN1378" i="1" s="1"/>
  <c r="AN1379" i="1" s="1"/>
  <c r="AN1380" i="1" s="1"/>
  <c r="AN1381" i="1" s="1"/>
  <c r="AN1382" i="1" s="1"/>
  <c r="AN1383" i="1" s="1"/>
  <c r="AN1384" i="1" s="1"/>
  <c r="AN1385" i="1" s="1"/>
  <c r="AN1386" i="1" s="1"/>
  <c r="AN1387" i="1" s="1"/>
  <c r="AN1388" i="1" s="1"/>
  <c r="AN1389" i="1" s="1"/>
  <c r="AN1390" i="1" s="1"/>
  <c r="AN1391" i="1" s="1"/>
  <c r="AN1392" i="1" s="1"/>
  <c r="AN1393" i="1" s="1"/>
  <c r="AN1394" i="1" s="1"/>
  <c r="AN1395" i="1" s="1"/>
  <c r="AN1396" i="1" s="1"/>
  <c r="AN1397" i="1" s="1"/>
  <c r="AN1398" i="1" s="1"/>
  <c r="AN1399" i="1" s="1"/>
  <c r="AN1400" i="1" s="1"/>
  <c r="AN1401" i="1" s="1"/>
  <c r="AN1402" i="1" s="1"/>
  <c r="AN1403" i="1" s="1"/>
  <c r="AN1404" i="1" s="1"/>
  <c r="AN1405" i="1" s="1"/>
  <c r="AN1406" i="1" s="1"/>
  <c r="AN1407" i="1" s="1"/>
  <c r="AN1408" i="1" s="1"/>
  <c r="AN1409" i="1" s="1"/>
  <c r="AN1410" i="1" s="1"/>
  <c r="AN1411" i="1" s="1"/>
  <c r="AN1412" i="1" s="1"/>
  <c r="AN1413" i="1" s="1"/>
  <c r="AN1414" i="1" s="1"/>
  <c r="AN1415" i="1" s="1"/>
  <c r="AN1416" i="1" s="1"/>
  <c r="AN1417" i="1" s="1"/>
  <c r="AN1418" i="1" s="1"/>
  <c r="AN1419" i="1" s="1"/>
  <c r="AN1420" i="1" s="1"/>
  <c r="AN1421" i="1" s="1"/>
  <c r="AN1422" i="1" s="1"/>
  <c r="AN1423" i="1" s="1"/>
  <c r="AN1424" i="1" s="1"/>
  <c r="AN1425" i="1" s="1"/>
  <c r="AN1426" i="1" s="1"/>
  <c r="AN1427" i="1" s="1"/>
  <c r="AN1428" i="1" s="1"/>
  <c r="AN1429" i="1" s="1"/>
  <c r="AN1430" i="1" s="1"/>
  <c r="AN1431" i="1" s="1"/>
  <c r="AN1432" i="1" s="1"/>
  <c r="AN1433" i="1" s="1"/>
  <c r="AN1434" i="1" s="1"/>
  <c r="AN1435" i="1" s="1"/>
  <c r="AN1436" i="1" s="1"/>
  <c r="AN1437" i="1" s="1"/>
  <c r="AN1438" i="1" s="1"/>
  <c r="AN1439" i="1" s="1"/>
  <c r="AN1440" i="1" s="1"/>
  <c r="AN1441" i="1" s="1"/>
  <c r="AN1442" i="1" s="1"/>
  <c r="AN1443" i="1" s="1"/>
  <c r="AN1444" i="1" s="1"/>
  <c r="AN1445" i="1" s="1"/>
  <c r="AN1446" i="1" s="1"/>
  <c r="AN1447" i="1" s="1"/>
  <c r="AN1448" i="1" s="1"/>
  <c r="AN1449" i="1" s="1"/>
  <c r="AN1450" i="1" s="1"/>
  <c r="AN1451" i="1" s="1"/>
  <c r="AN1452" i="1" s="1"/>
  <c r="AN1453" i="1" s="1"/>
  <c r="AN1454" i="1" s="1"/>
  <c r="AN1455" i="1" s="1"/>
  <c r="AN1456" i="1" s="1"/>
  <c r="AN1457" i="1" s="1"/>
  <c r="AN1458" i="1" s="1"/>
  <c r="AN1459" i="1" s="1"/>
  <c r="AN1460" i="1" s="1"/>
  <c r="AN1461" i="1" s="1"/>
  <c r="AN1462" i="1" s="1"/>
  <c r="AN1463" i="1" s="1"/>
  <c r="AN1464" i="1" s="1"/>
  <c r="AN1465" i="1" s="1"/>
  <c r="AN1466" i="1" s="1"/>
  <c r="AN1467" i="1" s="1"/>
  <c r="AN1468" i="1" s="1"/>
  <c r="AN1469" i="1" s="1"/>
  <c r="AN1470" i="1" s="1"/>
  <c r="AN1471" i="1" s="1"/>
  <c r="AN1472" i="1" s="1"/>
  <c r="AN1473" i="1" s="1"/>
  <c r="AN1474" i="1" s="1"/>
  <c r="AN1475" i="1" s="1"/>
  <c r="AN1476" i="1" s="1"/>
  <c r="AN1477" i="1" s="1"/>
  <c r="AN1478" i="1" s="1"/>
  <c r="AN1479" i="1" s="1"/>
  <c r="AN1480" i="1" s="1"/>
  <c r="AN1481" i="1" s="1"/>
  <c r="AN1482" i="1" s="1"/>
  <c r="AN1483" i="1" s="1"/>
  <c r="AN1484" i="1" s="1"/>
  <c r="AN1485" i="1" s="1"/>
  <c r="AN1486" i="1" s="1"/>
  <c r="AN1487" i="1" s="1"/>
  <c r="AN1488" i="1" s="1"/>
  <c r="AN1489" i="1" s="1"/>
  <c r="AN1490" i="1" s="1"/>
  <c r="AN1491" i="1" s="1"/>
  <c r="AN1492" i="1" s="1"/>
  <c r="AN1493" i="1" s="1"/>
  <c r="AN1494" i="1" s="1"/>
  <c r="AN1495" i="1" s="1"/>
  <c r="AN1496" i="1" s="1"/>
  <c r="AN1497" i="1" s="1"/>
  <c r="AN1498" i="1" s="1"/>
  <c r="AN1499" i="1" s="1"/>
  <c r="AN1500" i="1" s="1"/>
  <c r="AN1501" i="1" s="1"/>
  <c r="AN1502" i="1" s="1"/>
  <c r="AN1503" i="1" s="1"/>
  <c r="AN1504" i="1" s="1"/>
  <c r="AN1505" i="1" s="1"/>
  <c r="AN1506" i="1" s="1"/>
  <c r="AN1507" i="1" s="1"/>
  <c r="AN1508" i="1" s="1"/>
  <c r="AN1509" i="1" s="1"/>
  <c r="AN1510" i="1" s="1"/>
  <c r="AN1511" i="1" s="1"/>
  <c r="AN1512" i="1" s="1"/>
  <c r="AN1513" i="1" s="1"/>
  <c r="AN1514" i="1" s="1"/>
  <c r="AN1515" i="1" s="1"/>
  <c r="AN1516" i="1" s="1"/>
  <c r="AN1517" i="1" s="1"/>
  <c r="AN1518" i="1" s="1"/>
  <c r="AN1519" i="1" s="1"/>
  <c r="AN1520" i="1" s="1"/>
  <c r="AN1521" i="1" s="1"/>
  <c r="AN1522" i="1" s="1"/>
  <c r="AN1523" i="1" s="1"/>
  <c r="AN1524" i="1" s="1"/>
  <c r="AN1525" i="1" s="1"/>
  <c r="AN1526" i="1" s="1"/>
  <c r="AN1527" i="1" s="1"/>
  <c r="AN1528" i="1" s="1"/>
  <c r="AN1529" i="1" s="1"/>
  <c r="AN1530" i="1" s="1"/>
  <c r="AN1531" i="1" s="1"/>
  <c r="AN1532" i="1" s="1"/>
  <c r="AN1533" i="1" s="1"/>
  <c r="AN1534" i="1" s="1"/>
  <c r="AN1535" i="1" s="1"/>
  <c r="AN1536" i="1" s="1"/>
  <c r="AN1537" i="1" s="1"/>
  <c r="AN1538" i="1" s="1"/>
  <c r="AN1539" i="1" s="1"/>
  <c r="AN1540" i="1" s="1"/>
  <c r="AN1541" i="1" s="1"/>
  <c r="AN1542" i="1" s="1"/>
  <c r="AN1543" i="1" s="1"/>
  <c r="AN1544" i="1" s="1"/>
  <c r="AN1545" i="1" s="1"/>
  <c r="AN1546" i="1" s="1"/>
  <c r="AN1547" i="1" s="1"/>
  <c r="AN1548" i="1" s="1"/>
  <c r="AN1549" i="1" s="1"/>
  <c r="AN1550" i="1" s="1"/>
  <c r="AN1551" i="1" s="1"/>
  <c r="AN1552" i="1" s="1"/>
  <c r="AN1553" i="1" s="1"/>
  <c r="AN1554" i="1" s="1"/>
  <c r="AN1555" i="1" s="1"/>
  <c r="AN1556" i="1" s="1"/>
  <c r="AN1557" i="1" s="1"/>
  <c r="AN1558" i="1" s="1"/>
  <c r="AN1559" i="1" s="1"/>
  <c r="AN1560" i="1" s="1"/>
  <c r="AN1561" i="1" s="1"/>
  <c r="AN1562" i="1" s="1"/>
  <c r="AN1563" i="1" s="1"/>
  <c r="AN1564" i="1" s="1"/>
  <c r="AN1565" i="1" s="1"/>
  <c r="AN1566" i="1" s="1"/>
  <c r="AN1567" i="1" s="1"/>
  <c r="AN1568" i="1" s="1"/>
  <c r="AN1569" i="1" s="1"/>
  <c r="AN1570" i="1" s="1"/>
  <c r="AN1571" i="1" s="1"/>
  <c r="AN1572" i="1" s="1"/>
  <c r="AN1573" i="1" s="1"/>
  <c r="AN1574" i="1" s="1"/>
  <c r="AN1575" i="1" s="1"/>
  <c r="AN1576" i="1" s="1"/>
  <c r="AN1577" i="1" s="1"/>
  <c r="AN1578" i="1" s="1"/>
  <c r="AN1579" i="1" s="1"/>
  <c r="AN1580" i="1" s="1"/>
  <c r="AN1581" i="1" s="1"/>
  <c r="AN1582" i="1" s="1"/>
  <c r="AN1583" i="1" s="1"/>
  <c r="AN1584" i="1" s="1"/>
  <c r="AN1585" i="1" s="1"/>
  <c r="AN1586" i="1" s="1"/>
  <c r="AN1587" i="1" s="1"/>
  <c r="AN1588" i="1" s="1"/>
  <c r="AN1589" i="1" s="1"/>
  <c r="AN1590" i="1" s="1"/>
  <c r="AN1591" i="1" s="1"/>
  <c r="AN1592" i="1" s="1"/>
  <c r="AN1593" i="1" s="1"/>
  <c r="AN1594" i="1" s="1"/>
  <c r="AN1595" i="1" s="1"/>
  <c r="AN1596" i="1" s="1"/>
  <c r="AN1597" i="1" s="1"/>
  <c r="AN1598" i="1" s="1"/>
  <c r="AN1599" i="1" s="1"/>
  <c r="AN1600" i="1" s="1"/>
  <c r="AN1601" i="1" s="1"/>
  <c r="AN1602" i="1" s="1"/>
  <c r="AN1603" i="1" s="1"/>
  <c r="AN1604" i="1" s="1"/>
  <c r="AN1605" i="1" s="1"/>
  <c r="AN1606" i="1" s="1"/>
  <c r="AN1607" i="1" s="1"/>
  <c r="AN1608" i="1" s="1"/>
  <c r="AN1609" i="1" s="1"/>
  <c r="AN1610" i="1" s="1"/>
  <c r="AN1611" i="1" s="1"/>
  <c r="AN1612" i="1" s="1"/>
  <c r="AN1613" i="1" s="1"/>
  <c r="AN1614" i="1" s="1"/>
  <c r="AN1615" i="1" s="1"/>
  <c r="AN1616" i="1" s="1"/>
  <c r="AN1617" i="1" s="1"/>
  <c r="AN1618" i="1" s="1"/>
  <c r="AN1619" i="1" s="1"/>
  <c r="AN1620" i="1" s="1"/>
  <c r="AN1621" i="1" s="1"/>
  <c r="AN1622" i="1" s="1"/>
  <c r="AN1623" i="1" s="1"/>
  <c r="AN1624" i="1" s="1"/>
  <c r="AN1625" i="1" s="1"/>
  <c r="AN1626" i="1" s="1"/>
  <c r="AN1627" i="1" s="1"/>
  <c r="AN1628" i="1" s="1"/>
  <c r="AN1629" i="1" s="1"/>
  <c r="AN1630" i="1" s="1"/>
  <c r="AN1631" i="1" s="1"/>
  <c r="AN1632" i="1" s="1"/>
  <c r="AN1633" i="1" s="1"/>
  <c r="AN1634" i="1" s="1"/>
  <c r="AN1635" i="1" s="1"/>
  <c r="AN1636" i="1" s="1"/>
  <c r="AN1637" i="1" s="1"/>
  <c r="AN1638" i="1" s="1"/>
  <c r="AN1639" i="1" s="1"/>
  <c r="AN1640" i="1" s="1"/>
  <c r="AN1641" i="1" s="1"/>
  <c r="AN1642" i="1" s="1"/>
  <c r="AN1643" i="1" s="1"/>
  <c r="AN1644" i="1" s="1"/>
  <c r="AN1645" i="1" s="1"/>
  <c r="AN1646" i="1" s="1"/>
  <c r="AN1647" i="1" s="1"/>
  <c r="AN1648" i="1" s="1"/>
  <c r="AN1649" i="1" s="1"/>
  <c r="AN1650" i="1" s="1"/>
  <c r="AN1651" i="1" s="1"/>
  <c r="AN1652" i="1" s="1"/>
  <c r="AN1653" i="1" s="1"/>
  <c r="AN1654" i="1" s="1"/>
  <c r="AN1655" i="1" s="1"/>
  <c r="AN1656" i="1" s="1"/>
  <c r="AN1657" i="1" s="1"/>
  <c r="AN1658" i="1" s="1"/>
  <c r="AN1659" i="1" s="1"/>
  <c r="AN1660" i="1" s="1"/>
  <c r="AN1661" i="1" s="1"/>
  <c r="AN1662" i="1" s="1"/>
  <c r="AN1663" i="1" s="1"/>
  <c r="AN1664" i="1" s="1"/>
  <c r="AN1665" i="1" s="1"/>
  <c r="AN1666" i="1" s="1"/>
  <c r="AN1667" i="1" s="1"/>
  <c r="AN1668" i="1" s="1"/>
  <c r="AN1669" i="1" s="1"/>
  <c r="AN1670" i="1" s="1"/>
  <c r="AN1671" i="1" s="1"/>
  <c r="AN1672" i="1" s="1"/>
  <c r="AN1673" i="1" s="1"/>
  <c r="AN1674" i="1" s="1"/>
  <c r="AN1675" i="1" s="1"/>
  <c r="AN1676" i="1" s="1"/>
  <c r="AN1677" i="1" s="1"/>
  <c r="AN1678" i="1" s="1"/>
  <c r="AN1679" i="1" s="1"/>
  <c r="AN1680" i="1" s="1"/>
  <c r="AN1681" i="1" s="1"/>
  <c r="AN1682" i="1" s="1"/>
  <c r="AN1683" i="1" s="1"/>
  <c r="AN1684" i="1" s="1"/>
  <c r="AN1685" i="1" s="1"/>
  <c r="AN1686" i="1" s="1"/>
  <c r="AN1687" i="1" s="1"/>
  <c r="AN1688" i="1" s="1"/>
  <c r="AN1689" i="1" s="1"/>
  <c r="AN1690" i="1" s="1"/>
  <c r="AN1691" i="1" s="1"/>
  <c r="AN1692" i="1" s="1"/>
  <c r="AN1693" i="1" s="1"/>
  <c r="AN1694" i="1" s="1"/>
  <c r="AN1695" i="1" s="1"/>
  <c r="AN1696" i="1" s="1"/>
  <c r="AN1697" i="1" s="1"/>
  <c r="AN1698" i="1" s="1"/>
  <c r="AN1699" i="1" s="1"/>
  <c r="AN1700" i="1" s="1"/>
  <c r="AN1701" i="1" s="1"/>
  <c r="AN1702" i="1" s="1"/>
  <c r="AN1703" i="1" s="1"/>
  <c r="AN1704" i="1" s="1"/>
  <c r="AN1705" i="1" s="1"/>
  <c r="AN1706" i="1" s="1"/>
  <c r="AN1707" i="1" s="1"/>
  <c r="AN1708" i="1" s="1"/>
  <c r="AN1709" i="1" s="1"/>
  <c r="AN1710" i="1" s="1"/>
  <c r="AN1711" i="1" s="1"/>
  <c r="AN1712" i="1" s="1"/>
  <c r="AN1713" i="1" s="1"/>
  <c r="AN1714" i="1" s="1"/>
  <c r="AN1715" i="1" s="1"/>
  <c r="AN1716" i="1" s="1"/>
  <c r="AN1717" i="1" s="1"/>
  <c r="AN1718" i="1" s="1"/>
  <c r="AN1719" i="1" s="1"/>
  <c r="AN1720" i="1" s="1"/>
  <c r="AN1721" i="1" s="1"/>
  <c r="AN1722" i="1" s="1"/>
  <c r="AN1723" i="1" s="1"/>
  <c r="AN1724" i="1" s="1"/>
  <c r="AN1725" i="1" s="1"/>
  <c r="AN1726" i="1" s="1"/>
  <c r="AN1727" i="1" s="1"/>
  <c r="AN1728" i="1" s="1"/>
  <c r="AN1729" i="1" s="1"/>
  <c r="AN1730" i="1" s="1"/>
  <c r="AN1731" i="1" s="1"/>
  <c r="AN1732" i="1" s="1"/>
  <c r="AN1733" i="1" s="1"/>
  <c r="AN1734" i="1" s="1"/>
  <c r="AN1735" i="1" s="1"/>
  <c r="AN1736" i="1" s="1"/>
  <c r="AN1737" i="1" s="1"/>
  <c r="AN1738" i="1" s="1"/>
  <c r="AN1739" i="1" s="1"/>
  <c r="AN1740" i="1" s="1"/>
  <c r="AN1741" i="1" s="1"/>
  <c r="AN1742" i="1" s="1"/>
  <c r="AN1743" i="1" s="1"/>
  <c r="AN1744" i="1" s="1"/>
  <c r="AN1745" i="1" s="1"/>
  <c r="AN1746" i="1" s="1"/>
  <c r="AN1747" i="1" s="1"/>
  <c r="AN1748" i="1" s="1"/>
  <c r="AN1749" i="1" s="1"/>
  <c r="AN1750" i="1" s="1"/>
  <c r="AN1751" i="1" s="1"/>
  <c r="AN1752" i="1" s="1"/>
  <c r="AN1753" i="1" s="1"/>
  <c r="AN1754" i="1" s="1"/>
  <c r="AN1755" i="1" s="1"/>
  <c r="AN1756" i="1" s="1"/>
  <c r="AN1757" i="1" s="1"/>
  <c r="AN1758" i="1" s="1"/>
  <c r="AN1759" i="1" s="1"/>
  <c r="AN1760" i="1" s="1"/>
  <c r="AN1761" i="1" s="1"/>
  <c r="AN1762" i="1" s="1"/>
  <c r="AN1763" i="1" s="1"/>
  <c r="AN1764" i="1" s="1"/>
  <c r="AN1765" i="1" s="1"/>
  <c r="AN1766" i="1" s="1"/>
  <c r="AN1767" i="1" s="1"/>
  <c r="AN1768" i="1" s="1"/>
  <c r="AN1769" i="1" s="1"/>
  <c r="AN1770" i="1" s="1"/>
  <c r="AN1771" i="1" s="1"/>
  <c r="AN1772" i="1" s="1"/>
  <c r="AN1773" i="1" s="1"/>
  <c r="AN1774" i="1" s="1"/>
  <c r="AN1775" i="1" s="1"/>
  <c r="AN1776" i="1" s="1"/>
  <c r="AN1777" i="1" s="1"/>
  <c r="AN1778" i="1" s="1"/>
  <c r="AN1779" i="1" s="1"/>
  <c r="AN1780" i="1" s="1"/>
  <c r="AN1781" i="1" s="1"/>
  <c r="AN1782" i="1" s="1"/>
  <c r="AN1783" i="1" s="1"/>
  <c r="AN1784" i="1" s="1"/>
  <c r="AN1785" i="1" s="1"/>
  <c r="AN1786" i="1" s="1"/>
  <c r="AN1787" i="1" s="1"/>
  <c r="AN1788" i="1" s="1"/>
  <c r="AN1789" i="1" s="1"/>
  <c r="AN1790" i="1" s="1"/>
  <c r="AN1791" i="1" s="1"/>
  <c r="AN1792" i="1" s="1"/>
  <c r="AN1793" i="1" s="1"/>
  <c r="AN1794" i="1" s="1"/>
  <c r="AN1795" i="1" s="1"/>
  <c r="AN1796" i="1" s="1"/>
  <c r="AN1797" i="1" s="1"/>
  <c r="AN1798" i="1" s="1"/>
  <c r="AN1799" i="1" s="1"/>
  <c r="AN1800" i="1" s="1"/>
  <c r="AN1801" i="1" s="1"/>
  <c r="AN1802" i="1" s="1"/>
  <c r="AN1803" i="1" s="1"/>
  <c r="AN1804" i="1" s="1"/>
  <c r="AN1805" i="1" s="1"/>
  <c r="AN1806" i="1" s="1"/>
  <c r="AN1807" i="1" s="1"/>
  <c r="AN1808" i="1" s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6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59" i="1"/>
  <c r="AM660" i="1"/>
  <c r="AM661" i="1"/>
  <c r="AM662" i="1"/>
  <c r="AM663" i="1"/>
  <c r="AM664" i="1"/>
  <c r="AM665" i="1"/>
  <c r="AM666" i="1"/>
  <c r="AM667" i="1"/>
  <c r="AM668" i="1"/>
  <c r="AM669" i="1"/>
  <c r="AM670" i="1"/>
  <c r="AM671" i="1"/>
  <c r="AM672" i="1"/>
  <c r="AM673" i="1"/>
  <c r="AM674" i="1"/>
  <c r="AM675" i="1"/>
  <c r="AM676" i="1"/>
  <c r="AM677" i="1"/>
  <c r="AM678" i="1"/>
  <c r="AM679" i="1"/>
  <c r="AM680" i="1"/>
  <c r="AM681" i="1"/>
  <c r="AM682" i="1"/>
  <c r="AM683" i="1"/>
  <c r="AM684" i="1"/>
  <c r="AM685" i="1"/>
  <c r="AM686" i="1"/>
  <c r="AM687" i="1"/>
  <c r="AM688" i="1"/>
  <c r="AM689" i="1"/>
  <c r="AM690" i="1"/>
  <c r="AM691" i="1"/>
  <c r="AM692" i="1"/>
  <c r="AM693" i="1"/>
  <c r="AM694" i="1"/>
  <c r="AM695" i="1"/>
  <c r="AM696" i="1"/>
  <c r="AM697" i="1"/>
  <c r="AM698" i="1"/>
  <c r="AM699" i="1"/>
  <c r="AM700" i="1"/>
  <c r="AM701" i="1"/>
  <c r="AM702" i="1"/>
  <c r="AM703" i="1"/>
  <c r="AM704" i="1"/>
  <c r="AM705" i="1"/>
  <c r="AM706" i="1"/>
  <c r="AM707" i="1"/>
  <c r="AM708" i="1"/>
  <c r="AM709" i="1"/>
  <c r="AM710" i="1"/>
  <c r="AM711" i="1"/>
  <c r="AM712" i="1"/>
  <c r="AM713" i="1"/>
  <c r="AM714" i="1"/>
  <c r="AM715" i="1"/>
  <c r="AM716" i="1"/>
  <c r="AM717" i="1"/>
  <c r="AM718" i="1"/>
  <c r="AM719" i="1"/>
  <c r="AM720" i="1"/>
  <c r="AM721" i="1"/>
  <c r="AM722" i="1"/>
  <c r="AM723" i="1"/>
  <c r="AM724" i="1"/>
  <c r="AM725" i="1"/>
  <c r="AM726" i="1"/>
  <c r="AM727" i="1"/>
  <c r="AM728" i="1"/>
  <c r="AM729" i="1"/>
  <c r="AM730" i="1"/>
  <c r="AM731" i="1"/>
  <c r="AM732" i="1"/>
  <c r="AM733" i="1"/>
  <c r="AM734" i="1"/>
  <c r="AM735" i="1"/>
  <c r="AM736" i="1"/>
  <c r="AM737" i="1"/>
  <c r="AM738" i="1"/>
  <c r="AM739" i="1"/>
  <c r="AM740" i="1"/>
  <c r="AM741" i="1"/>
  <c r="AM742" i="1"/>
  <c r="AM743" i="1"/>
  <c r="AM744" i="1"/>
  <c r="AM745" i="1"/>
  <c r="AM746" i="1"/>
  <c r="AM747" i="1"/>
  <c r="AM748" i="1"/>
  <c r="AM749" i="1"/>
  <c r="AM750" i="1"/>
  <c r="AM751" i="1"/>
  <c r="AM752" i="1"/>
  <c r="AM753" i="1"/>
  <c r="AM754" i="1"/>
  <c r="AM755" i="1"/>
  <c r="AM756" i="1"/>
  <c r="AM757" i="1"/>
  <c r="AM758" i="1"/>
  <c r="AM759" i="1"/>
  <c r="AM760" i="1"/>
  <c r="AM761" i="1"/>
  <c r="AM762" i="1"/>
  <c r="AM763" i="1"/>
  <c r="AM764" i="1"/>
  <c r="AM765" i="1"/>
  <c r="AM766" i="1"/>
  <c r="AM767" i="1"/>
  <c r="AM768" i="1"/>
  <c r="AM769" i="1"/>
  <c r="AM770" i="1"/>
  <c r="AM771" i="1"/>
  <c r="AM772" i="1"/>
  <c r="AM773" i="1"/>
  <c r="AM774" i="1"/>
  <c r="AM775" i="1"/>
  <c r="AM776" i="1"/>
  <c r="AM777" i="1"/>
  <c r="AM778" i="1"/>
  <c r="AM779" i="1"/>
  <c r="AM780" i="1"/>
  <c r="AM781" i="1"/>
  <c r="AM782" i="1"/>
  <c r="AM783" i="1"/>
  <c r="AM784" i="1"/>
  <c r="AM785" i="1"/>
  <c r="AM786" i="1"/>
  <c r="AM787" i="1"/>
  <c r="AM788" i="1"/>
  <c r="AM789" i="1"/>
  <c r="AM790" i="1"/>
  <c r="AM791" i="1"/>
  <c r="AM792" i="1"/>
  <c r="AM793" i="1"/>
  <c r="AM794" i="1"/>
  <c r="AM795" i="1"/>
  <c r="AM796" i="1"/>
  <c r="AM797" i="1"/>
  <c r="AM798" i="1"/>
  <c r="AM799" i="1"/>
  <c r="AM800" i="1"/>
  <c r="AM801" i="1"/>
  <c r="AM802" i="1"/>
  <c r="AM803" i="1"/>
  <c r="AM804" i="1"/>
  <c r="AM805" i="1"/>
  <c r="AM806" i="1"/>
  <c r="AM807" i="1"/>
  <c r="AM808" i="1"/>
  <c r="AM809" i="1"/>
  <c r="AM810" i="1"/>
  <c r="AM811" i="1"/>
  <c r="AM812" i="1"/>
  <c r="AM813" i="1"/>
  <c r="AM814" i="1"/>
  <c r="AM815" i="1"/>
  <c r="AM816" i="1"/>
  <c r="AM817" i="1"/>
  <c r="AM818" i="1"/>
  <c r="AM819" i="1"/>
  <c r="AM820" i="1"/>
  <c r="AM821" i="1"/>
  <c r="AM822" i="1"/>
  <c r="AM823" i="1"/>
  <c r="AM824" i="1"/>
  <c r="AM825" i="1"/>
  <c r="AM826" i="1"/>
  <c r="AM827" i="1"/>
  <c r="AM828" i="1"/>
  <c r="AM829" i="1"/>
  <c r="AM830" i="1"/>
  <c r="AM831" i="1"/>
  <c r="AM832" i="1"/>
  <c r="AM833" i="1"/>
  <c r="AM834" i="1"/>
  <c r="AM835" i="1"/>
  <c r="AM836" i="1"/>
  <c r="AM837" i="1"/>
  <c r="AM838" i="1"/>
  <c r="AM839" i="1"/>
  <c r="AM840" i="1"/>
  <c r="AM841" i="1"/>
  <c r="AM842" i="1"/>
  <c r="AM843" i="1"/>
  <c r="AM844" i="1"/>
  <c r="AM845" i="1"/>
  <c r="AM846" i="1"/>
  <c r="AM847" i="1"/>
  <c r="AM848" i="1"/>
  <c r="AM849" i="1"/>
  <c r="AM850" i="1"/>
  <c r="AM851" i="1"/>
  <c r="AM852" i="1"/>
  <c r="AM853" i="1"/>
  <c r="AM854" i="1"/>
  <c r="AM855" i="1"/>
  <c r="AM856" i="1"/>
  <c r="AM857" i="1"/>
  <c r="AM858" i="1"/>
  <c r="AM859" i="1"/>
  <c r="AM860" i="1"/>
  <c r="AM861" i="1"/>
  <c r="AM862" i="1"/>
  <c r="AM863" i="1"/>
  <c r="AM864" i="1"/>
  <c r="AM865" i="1"/>
  <c r="AM866" i="1"/>
  <c r="AM867" i="1"/>
  <c r="AM868" i="1"/>
  <c r="AM869" i="1"/>
  <c r="AM870" i="1"/>
  <c r="AM871" i="1"/>
  <c r="AM872" i="1"/>
  <c r="AM873" i="1"/>
  <c r="AM874" i="1"/>
  <c r="AM875" i="1"/>
  <c r="AM876" i="1"/>
  <c r="AM877" i="1"/>
  <c r="AM878" i="1"/>
  <c r="AM879" i="1"/>
  <c r="AM880" i="1"/>
  <c r="AM881" i="1"/>
  <c r="AM882" i="1"/>
  <c r="AM883" i="1"/>
  <c r="AM884" i="1"/>
  <c r="AM885" i="1"/>
  <c r="AM886" i="1"/>
  <c r="AM887" i="1"/>
  <c r="AM888" i="1"/>
  <c r="AM889" i="1"/>
  <c r="AM890" i="1"/>
  <c r="AM891" i="1"/>
  <c r="AM892" i="1"/>
  <c r="AM893" i="1"/>
  <c r="AM894" i="1"/>
  <c r="AM895" i="1"/>
  <c r="AM896" i="1"/>
  <c r="AM897" i="1"/>
  <c r="AM898" i="1"/>
  <c r="AM899" i="1"/>
  <c r="AM900" i="1"/>
  <c r="AM901" i="1"/>
  <c r="AM902" i="1"/>
  <c r="AM903" i="1"/>
  <c r="AM904" i="1"/>
  <c r="AM905" i="1"/>
  <c r="AM906" i="1"/>
  <c r="AM907" i="1"/>
  <c r="AM908" i="1"/>
  <c r="AM909" i="1"/>
  <c r="AM910" i="1"/>
  <c r="AM911" i="1"/>
  <c r="AM912" i="1"/>
  <c r="AM913" i="1"/>
  <c r="AM914" i="1"/>
  <c r="AM915" i="1"/>
  <c r="AM916" i="1"/>
  <c r="AM917" i="1"/>
  <c r="AM918" i="1"/>
  <c r="AM919" i="1"/>
  <c r="AM920" i="1"/>
  <c r="AM921" i="1"/>
  <c r="AM922" i="1"/>
  <c r="AM923" i="1"/>
  <c r="AM924" i="1"/>
  <c r="AM925" i="1"/>
  <c r="AM926" i="1"/>
  <c r="AM927" i="1"/>
  <c r="AM928" i="1"/>
  <c r="AM929" i="1"/>
  <c r="AM930" i="1"/>
  <c r="AM931" i="1"/>
  <c r="AM932" i="1"/>
  <c r="AM933" i="1"/>
  <c r="AM934" i="1"/>
  <c r="AM935" i="1"/>
  <c r="AM936" i="1"/>
  <c r="AM937" i="1"/>
  <c r="AM938" i="1"/>
  <c r="AM939" i="1"/>
  <c r="AM940" i="1"/>
  <c r="AM941" i="1"/>
  <c r="AM942" i="1"/>
  <c r="AM943" i="1"/>
  <c r="AM944" i="1"/>
  <c r="AM945" i="1"/>
  <c r="AM946" i="1"/>
  <c r="AM947" i="1"/>
  <c r="AM948" i="1"/>
  <c r="AM949" i="1"/>
  <c r="AM950" i="1"/>
  <c r="AM951" i="1"/>
  <c r="AM952" i="1"/>
  <c r="AM953" i="1"/>
  <c r="AM954" i="1"/>
  <c r="AM955" i="1"/>
  <c r="AM956" i="1"/>
  <c r="AM957" i="1"/>
  <c r="AM958" i="1"/>
  <c r="AM959" i="1"/>
  <c r="AM960" i="1"/>
  <c r="AM961" i="1"/>
  <c r="AM962" i="1"/>
  <c r="AM963" i="1"/>
  <c r="AM964" i="1"/>
  <c r="AM965" i="1"/>
  <c r="AM966" i="1"/>
  <c r="AM967" i="1"/>
  <c r="AM968" i="1"/>
  <c r="AM969" i="1"/>
  <c r="AM970" i="1"/>
  <c r="AM971" i="1"/>
  <c r="AM972" i="1"/>
  <c r="AM973" i="1"/>
  <c r="AM974" i="1"/>
  <c r="AM975" i="1"/>
  <c r="AM976" i="1"/>
  <c r="AM977" i="1"/>
  <c r="AM978" i="1"/>
  <c r="AM979" i="1"/>
  <c r="AM980" i="1"/>
  <c r="AM981" i="1"/>
  <c r="AM982" i="1"/>
  <c r="AM983" i="1"/>
  <c r="AM984" i="1"/>
  <c r="AM985" i="1"/>
  <c r="AM986" i="1"/>
  <c r="AM987" i="1"/>
  <c r="AM988" i="1"/>
  <c r="AM989" i="1"/>
  <c r="AM990" i="1"/>
  <c r="AM991" i="1"/>
  <c r="AM992" i="1"/>
  <c r="AM993" i="1"/>
  <c r="AM994" i="1"/>
  <c r="AM995" i="1"/>
  <c r="AM996" i="1"/>
  <c r="AM997" i="1"/>
  <c r="AM998" i="1"/>
  <c r="AM999" i="1"/>
  <c r="AM1000" i="1"/>
  <c r="AM1001" i="1"/>
  <c r="AM1002" i="1"/>
  <c r="AM1003" i="1"/>
  <c r="AM1004" i="1"/>
  <c r="AM1005" i="1"/>
  <c r="AM1006" i="1"/>
  <c r="AM1007" i="1"/>
  <c r="AM1008" i="1"/>
  <c r="AM1009" i="1"/>
  <c r="AM1010" i="1"/>
  <c r="AM1011" i="1"/>
  <c r="AM1012" i="1"/>
  <c r="AM1013" i="1"/>
  <c r="AM1014" i="1"/>
  <c r="AM1015" i="1"/>
  <c r="AM1016" i="1"/>
  <c r="AM1017" i="1"/>
  <c r="AM1018" i="1"/>
  <c r="AM1019" i="1"/>
  <c r="AM1020" i="1"/>
  <c r="AM1021" i="1"/>
  <c r="AM1022" i="1"/>
  <c r="AM1023" i="1"/>
  <c r="AM1024" i="1"/>
  <c r="AM1025" i="1"/>
  <c r="AM1026" i="1"/>
  <c r="AM1027" i="1"/>
  <c r="AM1028" i="1"/>
  <c r="AM1029" i="1"/>
  <c r="AM1030" i="1"/>
  <c r="AM1031" i="1"/>
  <c r="AM1032" i="1"/>
  <c r="AM1033" i="1"/>
  <c r="AM1034" i="1"/>
  <c r="AM1035" i="1"/>
  <c r="AM1036" i="1"/>
  <c r="AM1037" i="1"/>
  <c r="AM1038" i="1"/>
  <c r="AM1039" i="1"/>
  <c r="AM1040" i="1"/>
  <c r="AM1041" i="1"/>
  <c r="AM1042" i="1"/>
  <c r="AM1043" i="1"/>
  <c r="AM1044" i="1"/>
  <c r="AM1045" i="1"/>
  <c r="AM1046" i="1"/>
  <c r="AM1047" i="1"/>
  <c r="AM1048" i="1"/>
  <c r="AM1049" i="1"/>
  <c r="AM1050" i="1"/>
  <c r="AM1051" i="1"/>
  <c r="AM1052" i="1"/>
  <c r="AM1053" i="1"/>
  <c r="AM1054" i="1"/>
  <c r="AM1055" i="1"/>
  <c r="AM1056" i="1"/>
  <c r="AM1057" i="1"/>
  <c r="AM1058" i="1"/>
  <c r="AM1059" i="1"/>
  <c r="AM1060" i="1"/>
  <c r="AM1061" i="1"/>
  <c r="AM1062" i="1"/>
  <c r="AM1063" i="1"/>
  <c r="AM1064" i="1"/>
  <c r="AM1065" i="1"/>
  <c r="AM1066" i="1"/>
  <c r="AM1067" i="1"/>
  <c r="AM1068" i="1"/>
  <c r="AM1069" i="1"/>
  <c r="AM1070" i="1"/>
  <c r="AM1071" i="1"/>
  <c r="AM1072" i="1"/>
  <c r="AM1073" i="1"/>
  <c r="AM1074" i="1"/>
  <c r="AM1075" i="1"/>
  <c r="AM1076" i="1"/>
  <c r="AM1077" i="1"/>
  <c r="AM1078" i="1"/>
  <c r="AM1079" i="1"/>
  <c r="AM1080" i="1"/>
  <c r="AM1081" i="1"/>
  <c r="AM1082" i="1"/>
  <c r="AM1083" i="1"/>
  <c r="AM1084" i="1"/>
  <c r="AM1085" i="1"/>
  <c r="AM1086" i="1"/>
  <c r="AM1087" i="1"/>
  <c r="AM1088" i="1"/>
  <c r="AM1089" i="1"/>
  <c r="AM1090" i="1"/>
  <c r="AM1091" i="1"/>
  <c r="AM1092" i="1"/>
  <c r="AM1093" i="1"/>
  <c r="AM1094" i="1"/>
  <c r="AM1095" i="1"/>
  <c r="AM1096" i="1"/>
  <c r="AM1097" i="1"/>
  <c r="AM1098" i="1"/>
  <c r="AM1099" i="1"/>
  <c r="AM1100" i="1"/>
  <c r="AM1101" i="1"/>
  <c r="AM1102" i="1"/>
  <c r="AM1103" i="1"/>
  <c r="AM1104" i="1"/>
  <c r="AM1105" i="1"/>
  <c r="AM1106" i="1"/>
  <c r="AM1107" i="1"/>
  <c r="AM1108" i="1"/>
  <c r="AM1109" i="1"/>
  <c r="AM1110" i="1"/>
  <c r="AM1111" i="1"/>
  <c r="AM1112" i="1"/>
  <c r="AM1113" i="1"/>
  <c r="AM1114" i="1"/>
  <c r="AM1115" i="1"/>
  <c r="AM1116" i="1"/>
  <c r="AM1117" i="1"/>
  <c r="AM1118" i="1"/>
  <c r="AM1119" i="1"/>
  <c r="AM1120" i="1"/>
  <c r="AM1121" i="1"/>
  <c r="AM1122" i="1"/>
  <c r="AM1123" i="1"/>
  <c r="AM1124" i="1"/>
  <c r="AM1125" i="1"/>
  <c r="AM1126" i="1"/>
  <c r="AM1127" i="1"/>
  <c r="AM1128" i="1"/>
  <c r="AM1129" i="1"/>
  <c r="AM1130" i="1"/>
  <c r="AM1131" i="1"/>
  <c r="AM1132" i="1"/>
  <c r="AM1133" i="1"/>
  <c r="AM1134" i="1"/>
  <c r="AM1135" i="1"/>
  <c r="AM1136" i="1"/>
  <c r="AM1137" i="1"/>
  <c r="AM1138" i="1"/>
  <c r="AM1139" i="1"/>
  <c r="AM1140" i="1"/>
  <c r="AM1141" i="1"/>
  <c r="AM1142" i="1"/>
  <c r="AM1143" i="1"/>
  <c r="AM1144" i="1"/>
  <c r="AM1145" i="1"/>
  <c r="AM1146" i="1"/>
  <c r="AM1147" i="1"/>
  <c r="AM1148" i="1"/>
  <c r="AM1149" i="1"/>
  <c r="AM1150" i="1"/>
  <c r="AM1151" i="1"/>
  <c r="AM1152" i="1"/>
  <c r="AM1153" i="1"/>
  <c r="AM1154" i="1"/>
  <c r="AM1155" i="1"/>
  <c r="AM1156" i="1"/>
  <c r="AM1157" i="1"/>
  <c r="AM1158" i="1"/>
  <c r="AM1159" i="1"/>
  <c r="AM1160" i="1"/>
  <c r="AM1161" i="1"/>
  <c r="AM1162" i="1"/>
  <c r="AM1163" i="1"/>
  <c r="AM1164" i="1"/>
  <c r="AM1165" i="1"/>
  <c r="AM1166" i="1"/>
  <c r="AM1167" i="1"/>
  <c r="AM1168" i="1"/>
  <c r="AM1169" i="1"/>
  <c r="AM1170" i="1"/>
  <c r="AM1171" i="1"/>
  <c r="AM1172" i="1"/>
  <c r="AM1173" i="1"/>
  <c r="AM1174" i="1"/>
  <c r="AM1175" i="1"/>
  <c r="AM1176" i="1"/>
  <c r="AM1177" i="1"/>
  <c r="AM1178" i="1"/>
  <c r="AM1179" i="1"/>
  <c r="AM1180" i="1"/>
  <c r="AM1181" i="1"/>
  <c r="AM1182" i="1"/>
  <c r="AM1183" i="1"/>
  <c r="AM1184" i="1"/>
  <c r="AM1185" i="1"/>
  <c r="AM1186" i="1"/>
  <c r="AM1187" i="1"/>
  <c r="AM1188" i="1"/>
  <c r="AM1189" i="1"/>
  <c r="AM1190" i="1"/>
  <c r="AM1191" i="1"/>
  <c r="AM1192" i="1"/>
  <c r="AM1193" i="1"/>
  <c r="AM1194" i="1"/>
  <c r="AM1195" i="1"/>
  <c r="AM1196" i="1"/>
  <c r="AM1197" i="1"/>
  <c r="AM1198" i="1"/>
  <c r="AM1199" i="1"/>
  <c r="AM1200" i="1"/>
  <c r="AM1201" i="1"/>
  <c r="AM1202" i="1"/>
  <c r="AM1203" i="1"/>
  <c r="AM1204" i="1"/>
  <c r="AM1205" i="1"/>
  <c r="AM1206" i="1"/>
  <c r="AM1207" i="1"/>
  <c r="AM1208" i="1"/>
  <c r="AM1209" i="1"/>
  <c r="AM1210" i="1"/>
  <c r="AM1211" i="1"/>
  <c r="AM1212" i="1"/>
  <c r="AM1213" i="1"/>
  <c r="AM1214" i="1"/>
  <c r="AM1215" i="1"/>
  <c r="AM1216" i="1"/>
  <c r="AM1217" i="1"/>
  <c r="AM1218" i="1"/>
  <c r="AM1219" i="1"/>
  <c r="AM1220" i="1"/>
  <c r="AM1221" i="1"/>
  <c r="AM1222" i="1"/>
  <c r="AM1223" i="1"/>
  <c r="AM1224" i="1"/>
  <c r="AM1225" i="1"/>
  <c r="AM1226" i="1"/>
  <c r="AM1227" i="1"/>
  <c r="AM1228" i="1"/>
  <c r="AM1229" i="1"/>
  <c r="AM1230" i="1"/>
  <c r="AM1231" i="1"/>
  <c r="AM1232" i="1"/>
  <c r="AM1233" i="1"/>
  <c r="AM1234" i="1"/>
  <c r="AM1235" i="1"/>
  <c r="AM1236" i="1"/>
  <c r="AM1237" i="1"/>
  <c r="AM1238" i="1"/>
  <c r="AM1239" i="1"/>
  <c r="AM1240" i="1"/>
  <c r="AM1241" i="1"/>
  <c r="AM1242" i="1"/>
  <c r="AM1243" i="1"/>
  <c r="AM1244" i="1"/>
  <c r="AM1245" i="1"/>
  <c r="AM1246" i="1"/>
  <c r="AM1247" i="1"/>
  <c r="AM1248" i="1"/>
  <c r="AM1249" i="1"/>
  <c r="AM1250" i="1"/>
  <c r="AM1251" i="1"/>
  <c r="AM1252" i="1"/>
  <c r="AM1253" i="1"/>
  <c r="AM1254" i="1"/>
  <c r="AM1255" i="1"/>
  <c r="AM1256" i="1"/>
  <c r="AM1257" i="1"/>
  <c r="AM1258" i="1"/>
  <c r="AM1259" i="1"/>
  <c r="AM1260" i="1"/>
  <c r="AM1261" i="1"/>
  <c r="AM1262" i="1"/>
  <c r="AM1263" i="1"/>
  <c r="AM1264" i="1"/>
  <c r="AM1265" i="1"/>
  <c r="AM1266" i="1"/>
  <c r="AM1267" i="1"/>
  <c r="AM1268" i="1"/>
  <c r="AM1269" i="1"/>
  <c r="AM1270" i="1"/>
  <c r="AM1271" i="1"/>
  <c r="AM1272" i="1"/>
  <c r="AM1273" i="1"/>
  <c r="AM1274" i="1"/>
  <c r="AM1275" i="1"/>
  <c r="AM1276" i="1"/>
  <c r="AM1277" i="1"/>
  <c r="AM1278" i="1"/>
  <c r="AM1279" i="1"/>
  <c r="AM1280" i="1"/>
  <c r="AM1281" i="1"/>
  <c r="AM1282" i="1"/>
  <c r="AM1283" i="1"/>
  <c r="AM1284" i="1"/>
  <c r="AM1285" i="1"/>
  <c r="AM1286" i="1"/>
  <c r="AM1287" i="1"/>
  <c r="AM1288" i="1"/>
  <c r="AM1289" i="1"/>
  <c r="AM1290" i="1"/>
  <c r="AM1291" i="1"/>
  <c r="AM1292" i="1"/>
  <c r="AM1293" i="1"/>
  <c r="AM1294" i="1"/>
  <c r="AM1295" i="1"/>
  <c r="AM1296" i="1"/>
  <c r="AM1297" i="1"/>
  <c r="AM1298" i="1"/>
  <c r="AM1299" i="1"/>
  <c r="AM1300" i="1"/>
  <c r="AM1301" i="1"/>
  <c r="AM1302" i="1"/>
  <c r="AM1303" i="1"/>
  <c r="AM1304" i="1"/>
  <c r="AM1305" i="1"/>
  <c r="AM1306" i="1"/>
  <c r="AM1307" i="1"/>
  <c r="AM1308" i="1"/>
  <c r="AM1309" i="1"/>
  <c r="AM1310" i="1"/>
  <c r="AM1311" i="1"/>
  <c r="AM1312" i="1"/>
  <c r="AM1313" i="1"/>
  <c r="AM1314" i="1"/>
  <c r="AM1315" i="1"/>
  <c r="AM1316" i="1"/>
  <c r="AM1317" i="1"/>
  <c r="AM1318" i="1"/>
  <c r="AM1319" i="1"/>
  <c r="AM1320" i="1"/>
  <c r="AM1321" i="1"/>
  <c r="AM1322" i="1"/>
  <c r="AM1323" i="1"/>
  <c r="AM1324" i="1"/>
  <c r="AM1325" i="1"/>
  <c r="AM1326" i="1"/>
  <c r="AM1327" i="1"/>
  <c r="AM1328" i="1"/>
  <c r="AM1329" i="1"/>
  <c r="AM1330" i="1"/>
  <c r="AM1331" i="1"/>
  <c r="AM1332" i="1"/>
  <c r="AM1333" i="1"/>
  <c r="AM1334" i="1"/>
  <c r="AM1335" i="1"/>
  <c r="AM1336" i="1"/>
  <c r="AM1337" i="1"/>
  <c r="AM1338" i="1"/>
  <c r="AM1339" i="1"/>
  <c r="AM1340" i="1"/>
  <c r="AM1341" i="1"/>
  <c r="AM1342" i="1"/>
  <c r="AM1343" i="1"/>
  <c r="AM1344" i="1"/>
  <c r="AM1345" i="1"/>
  <c r="AM1346" i="1"/>
  <c r="AM1347" i="1"/>
  <c r="AM1348" i="1"/>
  <c r="AM1349" i="1"/>
  <c r="AM1350" i="1"/>
  <c r="AM1351" i="1"/>
  <c r="AM1352" i="1"/>
  <c r="AM1353" i="1"/>
  <c r="AM1354" i="1"/>
  <c r="AM1355" i="1"/>
  <c r="AM1356" i="1"/>
  <c r="AM1357" i="1"/>
  <c r="AM1358" i="1"/>
  <c r="AM1359" i="1"/>
  <c r="AM1360" i="1"/>
  <c r="AM1361" i="1"/>
  <c r="AM1362" i="1"/>
  <c r="AM1363" i="1"/>
  <c r="AM1364" i="1"/>
  <c r="AM1365" i="1"/>
  <c r="AM1366" i="1"/>
  <c r="AM1367" i="1"/>
  <c r="AM1368" i="1"/>
  <c r="AM1369" i="1"/>
  <c r="AM1370" i="1"/>
  <c r="AM1371" i="1"/>
  <c r="AM1372" i="1"/>
  <c r="AM1373" i="1"/>
  <c r="AM1374" i="1"/>
  <c r="AM1375" i="1"/>
  <c r="AM1376" i="1"/>
  <c r="AM1377" i="1"/>
  <c r="AM1378" i="1"/>
  <c r="AM1379" i="1"/>
  <c r="AM1380" i="1"/>
  <c r="AM1381" i="1"/>
  <c r="AM1382" i="1"/>
  <c r="AM1383" i="1"/>
  <c r="AM1384" i="1"/>
  <c r="AM1385" i="1"/>
  <c r="AM1386" i="1"/>
  <c r="AM1387" i="1"/>
  <c r="AM1388" i="1"/>
  <c r="AM1389" i="1"/>
  <c r="AM1390" i="1"/>
  <c r="AM1391" i="1"/>
  <c r="AM1392" i="1"/>
  <c r="AM1393" i="1"/>
  <c r="AM1394" i="1"/>
  <c r="AM1395" i="1"/>
  <c r="AM1396" i="1"/>
  <c r="AM1397" i="1"/>
  <c r="AM1398" i="1"/>
  <c r="AM1399" i="1"/>
  <c r="AM1400" i="1"/>
  <c r="AM1401" i="1"/>
  <c r="AM1402" i="1"/>
  <c r="AM1403" i="1"/>
  <c r="AM1404" i="1"/>
  <c r="AM1405" i="1"/>
  <c r="AM1406" i="1"/>
  <c r="AM1407" i="1"/>
  <c r="AM1408" i="1"/>
  <c r="AM1409" i="1"/>
  <c r="AM1410" i="1"/>
  <c r="AM1411" i="1"/>
  <c r="AM1412" i="1"/>
  <c r="AM1413" i="1"/>
  <c r="AM1414" i="1"/>
  <c r="AM1415" i="1"/>
  <c r="AM1416" i="1"/>
  <c r="AM1417" i="1"/>
  <c r="AM1418" i="1"/>
  <c r="AM1419" i="1"/>
  <c r="AM1420" i="1"/>
  <c r="AM1421" i="1"/>
  <c r="AM1422" i="1"/>
  <c r="AM1423" i="1"/>
  <c r="AM1424" i="1"/>
  <c r="AM1425" i="1"/>
  <c r="AM1426" i="1"/>
  <c r="AM1427" i="1"/>
  <c r="AM1428" i="1"/>
  <c r="AM1429" i="1"/>
  <c r="AM1430" i="1"/>
  <c r="AM1431" i="1"/>
  <c r="AM1432" i="1"/>
  <c r="AM1433" i="1"/>
  <c r="AM1434" i="1"/>
  <c r="AM1435" i="1"/>
  <c r="AM1436" i="1"/>
  <c r="AM1437" i="1"/>
  <c r="AM1438" i="1"/>
  <c r="AM1439" i="1"/>
  <c r="AM1440" i="1"/>
  <c r="AM1441" i="1"/>
  <c r="AM1442" i="1"/>
  <c r="AM1443" i="1"/>
  <c r="AM1444" i="1"/>
  <c r="AM1445" i="1"/>
  <c r="AM1446" i="1"/>
  <c r="AM1447" i="1"/>
  <c r="AM1448" i="1"/>
  <c r="AM1449" i="1"/>
  <c r="AM1450" i="1"/>
  <c r="AM1451" i="1"/>
  <c r="AM1452" i="1"/>
  <c r="AM1453" i="1"/>
  <c r="AM1454" i="1"/>
  <c r="AM1455" i="1"/>
  <c r="AM1456" i="1"/>
  <c r="AM1457" i="1"/>
  <c r="AM1458" i="1"/>
  <c r="AM1459" i="1"/>
  <c r="AM1460" i="1"/>
  <c r="AM1461" i="1"/>
  <c r="AM1462" i="1"/>
  <c r="AM1463" i="1"/>
  <c r="AM1464" i="1"/>
  <c r="AM1465" i="1"/>
  <c r="AM1466" i="1"/>
  <c r="AM1467" i="1"/>
  <c r="AM1468" i="1"/>
  <c r="AM1469" i="1"/>
  <c r="AM1470" i="1"/>
  <c r="AM1471" i="1"/>
  <c r="AM1472" i="1"/>
  <c r="AM1473" i="1"/>
  <c r="AM1474" i="1"/>
  <c r="AM1475" i="1"/>
  <c r="AM1476" i="1"/>
  <c r="AM1477" i="1"/>
  <c r="AM1478" i="1"/>
  <c r="AM1479" i="1"/>
  <c r="AM1480" i="1"/>
  <c r="AM1481" i="1"/>
  <c r="AM1482" i="1"/>
  <c r="AM1483" i="1"/>
  <c r="AM1484" i="1"/>
  <c r="AM1485" i="1"/>
  <c r="AM1486" i="1"/>
  <c r="AM1487" i="1"/>
  <c r="AM1488" i="1"/>
  <c r="AM1489" i="1"/>
  <c r="AM1490" i="1"/>
  <c r="AM1491" i="1"/>
  <c r="AM1492" i="1"/>
  <c r="AM1493" i="1"/>
  <c r="AM1494" i="1"/>
  <c r="AM1495" i="1"/>
  <c r="AM1496" i="1"/>
  <c r="AM1497" i="1"/>
  <c r="AM1498" i="1"/>
  <c r="AM1499" i="1"/>
  <c r="AM1500" i="1"/>
  <c r="AM1501" i="1"/>
  <c r="AM1502" i="1"/>
  <c r="AM1503" i="1"/>
  <c r="AM1504" i="1"/>
  <c r="AM1505" i="1"/>
  <c r="AM1506" i="1"/>
  <c r="AM1507" i="1"/>
  <c r="AM1508" i="1"/>
  <c r="AM1509" i="1"/>
  <c r="AM1510" i="1"/>
  <c r="AM1511" i="1"/>
  <c r="AM1512" i="1"/>
  <c r="AM1513" i="1"/>
  <c r="AM1514" i="1"/>
  <c r="AM1515" i="1"/>
  <c r="AM1516" i="1"/>
  <c r="AM1517" i="1"/>
  <c r="AM1518" i="1"/>
  <c r="AM1519" i="1"/>
  <c r="AM1520" i="1"/>
  <c r="AM1521" i="1"/>
  <c r="AM1522" i="1"/>
  <c r="AM1523" i="1"/>
  <c r="AM1524" i="1"/>
  <c r="AM1525" i="1"/>
  <c r="AM1526" i="1"/>
  <c r="AM1527" i="1"/>
  <c r="AM1528" i="1"/>
  <c r="AM1529" i="1"/>
  <c r="AM1530" i="1"/>
  <c r="AM1531" i="1"/>
  <c r="AM1532" i="1"/>
  <c r="AM1533" i="1"/>
  <c r="AM1534" i="1"/>
  <c r="AM1535" i="1"/>
  <c r="AM1536" i="1"/>
  <c r="AM1537" i="1"/>
  <c r="AM1538" i="1"/>
  <c r="AM1539" i="1"/>
  <c r="AM1540" i="1"/>
  <c r="AM1541" i="1"/>
  <c r="AM1542" i="1"/>
  <c r="AM1543" i="1"/>
  <c r="AM1544" i="1"/>
  <c r="AM1545" i="1"/>
  <c r="AM1546" i="1"/>
  <c r="AM1547" i="1"/>
  <c r="AM1548" i="1"/>
  <c r="AM1549" i="1"/>
  <c r="AM1550" i="1"/>
  <c r="AM1551" i="1"/>
  <c r="AM1552" i="1"/>
  <c r="AM1553" i="1"/>
  <c r="AM1554" i="1"/>
  <c r="AM1555" i="1"/>
  <c r="AM1556" i="1"/>
  <c r="AM1557" i="1"/>
  <c r="AM1558" i="1"/>
  <c r="AM1559" i="1"/>
  <c r="AM1560" i="1"/>
  <c r="AM1561" i="1"/>
  <c r="AM1562" i="1"/>
  <c r="AM1563" i="1"/>
  <c r="AM1564" i="1"/>
  <c r="AM1565" i="1"/>
  <c r="AM1566" i="1"/>
  <c r="AM1567" i="1"/>
  <c r="AM1568" i="1"/>
  <c r="AM1569" i="1"/>
  <c r="AM1570" i="1"/>
  <c r="AM1571" i="1"/>
  <c r="AM1572" i="1"/>
  <c r="AM1573" i="1"/>
  <c r="AM1574" i="1"/>
  <c r="AM1575" i="1"/>
  <c r="AM1576" i="1"/>
  <c r="AM1577" i="1"/>
  <c r="AM1578" i="1"/>
  <c r="AM1579" i="1"/>
  <c r="AM1580" i="1"/>
  <c r="AM1581" i="1"/>
  <c r="AM1582" i="1"/>
  <c r="AM1583" i="1"/>
  <c r="AM1584" i="1"/>
  <c r="AM1585" i="1"/>
  <c r="AM1586" i="1"/>
  <c r="AM1587" i="1"/>
  <c r="AM1588" i="1"/>
  <c r="AM1589" i="1"/>
  <c r="AM1590" i="1"/>
  <c r="AM1591" i="1"/>
  <c r="AM1592" i="1"/>
  <c r="AM1593" i="1"/>
  <c r="AM1594" i="1"/>
  <c r="AM1595" i="1"/>
  <c r="AM1596" i="1"/>
  <c r="AM1597" i="1"/>
  <c r="AM1598" i="1"/>
  <c r="AM1599" i="1"/>
  <c r="AM1600" i="1"/>
  <c r="AM1601" i="1"/>
  <c r="AM1602" i="1"/>
  <c r="AM1603" i="1"/>
  <c r="AM1604" i="1"/>
  <c r="AM1605" i="1"/>
  <c r="AM1606" i="1"/>
  <c r="AM1607" i="1"/>
  <c r="AM1608" i="1"/>
  <c r="AM1609" i="1"/>
  <c r="AM1610" i="1"/>
  <c r="AM1611" i="1"/>
  <c r="AM1612" i="1"/>
  <c r="AM1613" i="1"/>
  <c r="AM1614" i="1"/>
  <c r="AM1615" i="1"/>
  <c r="AM1616" i="1"/>
  <c r="AM1617" i="1"/>
  <c r="AM1618" i="1"/>
  <c r="AM1619" i="1"/>
  <c r="AM1620" i="1"/>
  <c r="AM1621" i="1"/>
  <c r="AM1622" i="1"/>
  <c r="AM1623" i="1"/>
  <c r="AM1624" i="1"/>
  <c r="AM1625" i="1"/>
  <c r="AM1626" i="1"/>
  <c r="AM1627" i="1"/>
  <c r="AM1628" i="1"/>
  <c r="AM1629" i="1"/>
  <c r="AM1630" i="1"/>
  <c r="AM1631" i="1"/>
  <c r="AM1632" i="1"/>
  <c r="AM1633" i="1"/>
  <c r="AM1634" i="1"/>
  <c r="AM1635" i="1"/>
  <c r="AM1636" i="1"/>
  <c r="AM1637" i="1"/>
  <c r="AM1638" i="1"/>
  <c r="AM1639" i="1"/>
  <c r="AM1640" i="1"/>
  <c r="AM1641" i="1"/>
  <c r="AM1642" i="1"/>
  <c r="AM1643" i="1"/>
  <c r="AM1644" i="1"/>
  <c r="AM1645" i="1"/>
  <c r="AM1646" i="1"/>
  <c r="AM1647" i="1"/>
  <c r="AM1648" i="1"/>
  <c r="AM1649" i="1"/>
  <c r="AM1650" i="1"/>
  <c r="AM1651" i="1"/>
  <c r="AM1652" i="1"/>
  <c r="AM1653" i="1"/>
  <c r="AM1654" i="1"/>
  <c r="AM1655" i="1"/>
  <c r="AM1656" i="1"/>
  <c r="AM1657" i="1"/>
  <c r="AM1658" i="1"/>
  <c r="AM1659" i="1"/>
  <c r="AM1660" i="1"/>
  <c r="AM1661" i="1"/>
  <c r="AM1662" i="1"/>
  <c r="AM1663" i="1"/>
  <c r="AM1664" i="1"/>
  <c r="AM1665" i="1"/>
  <c r="AM1666" i="1"/>
  <c r="AM1667" i="1"/>
  <c r="AM1668" i="1"/>
  <c r="AM1669" i="1"/>
  <c r="AM1670" i="1"/>
  <c r="AM1671" i="1"/>
  <c r="AM1672" i="1"/>
  <c r="AM1673" i="1"/>
  <c r="AM1674" i="1"/>
  <c r="AM1675" i="1"/>
  <c r="AM1676" i="1"/>
  <c r="AM1677" i="1"/>
  <c r="AM1678" i="1"/>
  <c r="AM1679" i="1"/>
  <c r="AM1680" i="1"/>
  <c r="AM1681" i="1"/>
  <c r="AM1682" i="1"/>
  <c r="AM1683" i="1"/>
  <c r="AM1684" i="1"/>
  <c r="AM1685" i="1"/>
  <c r="AM1686" i="1"/>
  <c r="AM1687" i="1"/>
  <c r="AM1688" i="1"/>
  <c r="AM1689" i="1"/>
  <c r="AM1690" i="1"/>
  <c r="AM1691" i="1"/>
  <c r="AM1692" i="1"/>
  <c r="AM1693" i="1"/>
  <c r="AM1694" i="1"/>
  <c r="AM1695" i="1"/>
  <c r="AM1696" i="1"/>
  <c r="AM1697" i="1"/>
  <c r="AM1698" i="1"/>
  <c r="AM1699" i="1"/>
  <c r="AM1700" i="1"/>
  <c r="AM1701" i="1"/>
  <c r="AM1702" i="1"/>
  <c r="AM1703" i="1"/>
  <c r="AM1704" i="1"/>
  <c r="AM1705" i="1"/>
  <c r="AM1706" i="1"/>
  <c r="AM1707" i="1"/>
  <c r="AM1708" i="1"/>
  <c r="AM1709" i="1"/>
  <c r="AM1710" i="1"/>
  <c r="AM1711" i="1"/>
  <c r="AM1712" i="1"/>
  <c r="AM1713" i="1"/>
  <c r="AM1714" i="1"/>
  <c r="AM1715" i="1"/>
  <c r="AM1716" i="1"/>
  <c r="AM1717" i="1"/>
  <c r="AM1718" i="1"/>
  <c r="AM1719" i="1"/>
  <c r="AM1720" i="1"/>
  <c r="AM1721" i="1"/>
  <c r="AM1722" i="1"/>
  <c r="AM1723" i="1"/>
  <c r="AM1724" i="1"/>
  <c r="AM1725" i="1"/>
  <c r="AM1726" i="1"/>
  <c r="AM1727" i="1"/>
  <c r="AM1728" i="1"/>
  <c r="AM1729" i="1"/>
  <c r="AM1730" i="1"/>
  <c r="AM1731" i="1"/>
  <c r="AM1732" i="1"/>
  <c r="AM1733" i="1"/>
  <c r="AM1734" i="1"/>
  <c r="AM1735" i="1"/>
  <c r="AM1736" i="1"/>
  <c r="AM1737" i="1"/>
  <c r="AM1738" i="1"/>
  <c r="AM1739" i="1"/>
  <c r="AM1740" i="1"/>
  <c r="AM1741" i="1"/>
  <c r="AM1742" i="1"/>
  <c r="AM1743" i="1"/>
  <c r="AM1744" i="1"/>
  <c r="AM1745" i="1"/>
  <c r="AM1746" i="1"/>
  <c r="AM1747" i="1"/>
  <c r="AM1748" i="1"/>
  <c r="AM1749" i="1"/>
  <c r="AM1750" i="1"/>
  <c r="AM1751" i="1"/>
  <c r="AM1752" i="1"/>
  <c r="AM1753" i="1"/>
  <c r="AM1754" i="1"/>
  <c r="AM1755" i="1"/>
  <c r="AM1756" i="1"/>
  <c r="AM1757" i="1"/>
  <c r="AM1758" i="1"/>
  <c r="AM1759" i="1"/>
  <c r="AM1760" i="1"/>
  <c r="AM1761" i="1"/>
  <c r="AM1762" i="1"/>
  <c r="AM1763" i="1"/>
  <c r="AM1764" i="1"/>
  <c r="AM1765" i="1"/>
  <c r="AM1766" i="1"/>
  <c r="AM1767" i="1"/>
  <c r="AM1768" i="1"/>
  <c r="AM1769" i="1"/>
  <c r="AM1770" i="1"/>
  <c r="AM1771" i="1"/>
  <c r="AM1772" i="1"/>
  <c r="AM1773" i="1"/>
  <c r="AM1774" i="1"/>
  <c r="AM1775" i="1"/>
  <c r="AM1776" i="1"/>
  <c r="AM1777" i="1"/>
  <c r="AM1778" i="1"/>
  <c r="AM1779" i="1"/>
  <c r="AM1780" i="1"/>
  <c r="AM1781" i="1"/>
  <c r="AM1782" i="1"/>
  <c r="AM1783" i="1"/>
  <c r="AM1784" i="1"/>
  <c r="AM1785" i="1"/>
  <c r="AM1786" i="1"/>
  <c r="AM1787" i="1"/>
  <c r="AM1788" i="1"/>
  <c r="AM1789" i="1"/>
  <c r="AM1790" i="1"/>
  <c r="AM1791" i="1"/>
  <c r="AM1792" i="1"/>
  <c r="AM1793" i="1"/>
  <c r="AM1794" i="1"/>
  <c r="AM1795" i="1"/>
  <c r="AM1796" i="1"/>
  <c r="AM1797" i="1"/>
  <c r="AM1798" i="1"/>
  <c r="AM1799" i="1"/>
  <c r="AM1800" i="1"/>
  <c r="AM1801" i="1"/>
  <c r="AM1802" i="1"/>
  <c r="AM1803" i="1"/>
  <c r="AM1804" i="1"/>
  <c r="AM1805" i="1"/>
  <c r="AM1806" i="1"/>
  <c r="AM1807" i="1"/>
  <c r="AM180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513" i="1"/>
  <c r="AL514" i="1"/>
  <c r="AL515" i="1"/>
  <c r="AL516" i="1"/>
  <c r="AL517" i="1"/>
  <c r="AL518" i="1"/>
  <c r="AL519" i="1"/>
  <c r="AL520" i="1"/>
  <c r="AL521" i="1"/>
  <c r="AL522" i="1"/>
  <c r="AL523" i="1"/>
  <c r="AL524" i="1"/>
  <c r="AL525" i="1"/>
  <c r="AL526" i="1"/>
  <c r="AL527" i="1"/>
  <c r="AL528" i="1"/>
  <c r="AL529" i="1"/>
  <c r="AL530" i="1"/>
  <c r="AL531" i="1"/>
  <c r="AL532" i="1"/>
  <c r="AL533" i="1"/>
  <c r="AL534" i="1"/>
  <c r="AL535" i="1"/>
  <c r="AL536" i="1"/>
  <c r="AL537" i="1"/>
  <c r="AL538" i="1"/>
  <c r="AL539" i="1"/>
  <c r="AL540" i="1"/>
  <c r="AL541" i="1"/>
  <c r="AL542" i="1"/>
  <c r="AL543" i="1"/>
  <c r="AL544" i="1"/>
  <c r="AL545" i="1"/>
  <c r="AL546" i="1"/>
  <c r="AL547" i="1"/>
  <c r="AL548" i="1"/>
  <c r="AL549" i="1"/>
  <c r="AL550" i="1"/>
  <c r="AL551" i="1"/>
  <c r="AL552" i="1"/>
  <c r="AL553" i="1"/>
  <c r="AL554" i="1"/>
  <c r="AL555" i="1"/>
  <c r="AL556" i="1"/>
  <c r="AL557" i="1"/>
  <c r="AL558" i="1"/>
  <c r="AL559" i="1"/>
  <c r="AL560" i="1"/>
  <c r="AL561" i="1"/>
  <c r="AL562" i="1"/>
  <c r="AL563" i="1"/>
  <c r="AL564" i="1"/>
  <c r="AL565" i="1"/>
  <c r="AL566" i="1"/>
  <c r="AL567" i="1"/>
  <c r="AL568" i="1"/>
  <c r="AL569" i="1"/>
  <c r="AL570" i="1"/>
  <c r="AL571" i="1"/>
  <c r="AL572" i="1"/>
  <c r="AL573" i="1"/>
  <c r="AL574" i="1"/>
  <c r="AL575" i="1"/>
  <c r="AL576" i="1"/>
  <c r="AL577" i="1"/>
  <c r="AL578" i="1"/>
  <c r="AL579" i="1"/>
  <c r="AL580" i="1"/>
  <c r="AL581" i="1"/>
  <c r="AL582" i="1"/>
  <c r="AL583" i="1"/>
  <c r="AL584" i="1"/>
  <c r="AL585" i="1"/>
  <c r="AL586" i="1"/>
  <c r="AL587" i="1"/>
  <c r="AL588" i="1"/>
  <c r="AL589" i="1"/>
  <c r="AL590" i="1"/>
  <c r="AL591" i="1"/>
  <c r="AL592" i="1"/>
  <c r="AL593" i="1"/>
  <c r="AL594" i="1"/>
  <c r="AL595" i="1"/>
  <c r="AL596" i="1"/>
  <c r="AL597" i="1"/>
  <c r="AL598" i="1"/>
  <c r="AL599" i="1"/>
  <c r="AL600" i="1"/>
  <c r="AL601" i="1"/>
  <c r="AL602" i="1"/>
  <c r="AL603" i="1"/>
  <c r="AL604" i="1"/>
  <c r="AL605" i="1"/>
  <c r="AL606" i="1"/>
  <c r="AL607" i="1"/>
  <c r="AL608" i="1"/>
  <c r="AL609" i="1"/>
  <c r="AL610" i="1"/>
  <c r="AL611" i="1"/>
  <c r="AL612" i="1"/>
  <c r="AL613" i="1"/>
  <c r="AL614" i="1"/>
  <c r="AL615" i="1"/>
  <c r="AL616" i="1"/>
  <c r="AL617" i="1"/>
  <c r="AL618" i="1"/>
  <c r="AL619" i="1"/>
  <c r="AL620" i="1"/>
  <c r="AL621" i="1"/>
  <c r="AL622" i="1"/>
  <c r="AL623" i="1"/>
  <c r="AL624" i="1"/>
  <c r="AL625" i="1"/>
  <c r="AL626" i="1"/>
  <c r="AL627" i="1"/>
  <c r="AL628" i="1"/>
  <c r="AL629" i="1"/>
  <c r="AL630" i="1"/>
  <c r="AL631" i="1"/>
  <c r="AL632" i="1"/>
  <c r="AL633" i="1"/>
  <c r="AL634" i="1"/>
  <c r="AL635" i="1"/>
  <c r="AL636" i="1"/>
  <c r="AL637" i="1"/>
  <c r="AL638" i="1"/>
  <c r="AL639" i="1"/>
  <c r="AL640" i="1"/>
  <c r="AL641" i="1"/>
  <c r="AL642" i="1"/>
  <c r="AL643" i="1"/>
  <c r="AL644" i="1"/>
  <c r="AL645" i="1"/>
  <c r="AL646" i="1"/>
  <c r="AL647" i="1"/>
  <c r="AL648" i="1"/>
  <c r="AL649" i="1"/>
  <c r="AL650" i="1"/>
  <c r="AL651" i="1"/>
  <c r="AL652" i="1"/>
  <c r="AL653" i="1"/>
  <c r="AL654" i="1"/>
  <c r="AL655" i="1"/>
  <c r="AL656" i="1"/>
  <c r="AL657" i="1"/>
  <c r="AL658" i="1"/>
  <c r="AL659" i="1"/>
  <c r="AL660" i="1"/>
  <c r="AL661" i="1"/>
  <c r="AL662" i="1"/>
  <c r="AL663" i="1"/>
  <c r="AL664" i="1"/>
  <c r="AL665" i="1"/>
  <c r="AL666" i="1"/>
  <c r="AL667" i="1"/>
  <c r="AL668" i="1"/>
  <c r="AL669" i="1"/>
  <c r="AL670" i="1"/>
  <c r="AL671" i="1"/>
  <c r="AL672" i="1"/>
  <c r="AL673" i="1"/>
  <c r="AL674" i="1"/>
  <c r="AL675" i="1"/>
  <c r="AL676" i="1"/>
  <c r="AL677" i="1"/>
  <c r="AL678" i="1"/>
  <c r="AL679" i="1"/>
  <c r="AL680" i="1"/>
  <c r="AL681" i="1"/>
  <c r="AL682" i="1"/>
  <c r="AL683" i="1"/>
  <c r="AL684" i="1"/>
  <c r="AL685" i="1"/>
  <c r="AL686" i="1"/>
  <c r="AL687" i="1"/>
  <c r="AL688" i="1"/>
  <c r="AL689" i="1"/>
  <c r="AL690" i="1"/>
  <c r="AL691" i="1"/>
  <c r="AL692" i="1"/>
  <c r="AL693" i="1"/>
  <c r="AL694" i="1"/>
  <c r="AL695" i="1"/>
  <c r="AL696" i="1"/>
  <c r="AL697" i="1"/>
  <c r="AL698" i="1"/>
  <c r="AL699" i="1"/>
  <c r="AL700" i="1"/>
  <c r="AL701" i="1"/>
  <c r="AL702" i="1"/>
  <c r="AL703" i="1"/>
  <c r="AL704" i="1"/>
  <c r="AL705" i="1"/>
  <c r="AL706" i="1"/>
  <c r="AL707" i="1"/>
  <c r="AL708" i="1"/>
  <c r="AL709" i="1"/>
  <c r="AL710" i="1"/>
  <c r="AL711" i="1"/>
  <c r="AL712" i="1"/>
  <c r="AL713" i="1"/>
  <c r="AL714" i="1"/>
  <c r="AL715" i="1"/>
  <c r="AL716" i="1"/>
  <c r="AL717" i="1"/>
  <c r="AL718" i="1"/>
  <c r="AL719" i="1"/>
  <c r="AL720" i="1"/>
  <c r="AL721" i="1"/>
  <c r="AL722" i="1"/>
  <c r="AL723" i="1"/>
  <c r="AL724" i="1"/>
  <c r="AL725" i="1"/>
  <c r="AL726" i="1"/>
  <c r="AL727" i="1"/>
  <c r="AL728" i="1"/>
  <c r="AL729" i="1"/>
  <c r="AL730" i="1"/>
  <c r="AL731" i="1"/>
  <c r="AL732" i="1"/>
  <c r="AL733" i="1"/>
  <c r="AL734" i="1"/>
  <c r="AL735" i="1"/>
  <c r="AL736" i="1"/>
  <c r="AL737" i="1"/>
  <c r="AL738" i="1"/>
  <c r="AL739" i="1"/>
  <c r="AL740" i="1"/>
  <c r="AL741" i="1"/>
  <c r="AL742" i="1"/>
  <c r="AL743" i="1"/>
  <c r="AL744" i="1"/>
  <c r="AL745" i="1"/>
  <c r="AL746" i="1"/>
  <c r="AL747" i="1"/>
  <c r="AL748" i="1"/>
  <c r="AL749" i="1"/>
  <c r="AL750" i="1"/>
  <c r="AL751" i="1"/>
  <c r="AL752" i="1"/>
  <c r="AL753" i="1"/>
  <c r="AL754" i="1"/>
  <c r="AL755" i="1"/>
  <c r="AL756" i="1"/>
  <c r="AL757" i="1"/>
  <c r="AL758" i="1"/>
  <c r="AL759" i="1"/>
  <c r="AL760" i="1"/>
  <c r="AL761" i="1"/>
  <c r="AL762" i="1"/>
  <c r="AL763" i="1"/>
  <c r="AL764" i="1"/>
  <c r="AL765" i="1"/>
  <c r="AL766" i="1"/>
  <c r="AL767" i="1"/>
  <c r="AL768" i="1"/>
  <c r="AL769" i="1"/>
  <c r="AL770" i="1"/>
  <c r="AL771" i="1"/>
  <c r="AL772" i="1"/>
  <c r="AL773" i="1"/>
  <c r="AL774" i="1"/>
  <c r="AL775" i="1"/>
  <c r="AL776" i="1"/>
  <c r="AL777" i="1"/>
  <c r="AL778" i="1"/>
  <c r="AL779" i="1"/>
  <c r="AL780" i="1"/>
  <c r="AL781" i="1"/>
  <c r="AL782" i="1"/>
  <c r="AL783" i="1"/>
  <c r="AL784" i="1"/>
  <c r="AL785" i="1"/>
  <c r="AL786" i="1"/>
  <c r="AL787" i="1"/>
  <c r="AL788" i="1"/>
  <c r="AL789" i="1"/>
  <c r="AL790" i="1"/>
  <c r="AL791" i="1"/>
  <c r="AL792" i="1"/>
  <c r="AL793" i="1"/>
  <c r="AL794" i="1"/>
  <c r="AL795" i="1"/>
  <c r="AL796" i="1"/>
  <c r="AL797" i="1"/>
  <c r="AL798" i="1"/>
  <c r="AL799" i="1"/>
  <c r="AL800" i="1"/>
  <c r="AL801" i="1"/>
  <c r="AL802" i="1"/>
  <c r="AL803" i="1"/>
  <c r="AL804" i="1"/>
  <c r="AL805" i="1"/>
  <c r="AL806" i="1"/>
  <c r="AL807" i="1"/>
  <c r="AL808" i="1"/>
  <c r="AL809" i="1"/>
  <c r="AL810" i="1"/>
  <c r="AL811" i="1"/>
  <c r="AL812" i="1"/>
  <c r="AL813" i="1"/>
  <c r="AL814" i="1"/>
  <c r="AL815" i="1"/>
  <c r="AL816" i="1"/>
  <c r="AL817" i="1"/>
  <c r="AL818" i="1"/>
  <c r="AL819" i="1"/>
  <c r="AL820" i="1"/>
  <c r="AL821" i="1"/>
  <c r="AL822" i="1"/>
  <c r="AL823" i="1"/>
  <c r="AL824" i="1"/>
  <c r="AL825" i="1"/>
  <c r="AL826" i="1"/>
  <c r="AL827" i="1"/>
  <c r="AL828" i="1"/>
  <c r="AL829" i="1"/>
  <c r="AL830" i="1"/>
  <c r="AL831" i="1"/>
  <c r="AL832" i="1"/>
  <c r="AL833" i="1"/>
  <c r="AL834" i="1"/>
  <c r="AL835" i="1"/>
  <c r="AL836" i="1"/>
  <c r="AL837" i="1"/>
  <c r="AL838" i="1"/>
  <c r="AL839" i="1"/>
  <c r="AL840" i="1"/>
  <c r="AL841" i="1"/>
  <c r="AL842" i="1"/>
  <c r="AL843" i="1"/>
  <c r="AL844" i="1"/>
  <c r="AL845" i="1"/>
  <c r="AL846" i="1"/>
  <c r="AL847" i="1"/>
  <c r="AL848" i="1"/>
  <c r="AL849" i="1"/>
  <c r="AL850" i="1"/>
  <c r="AL851" i="1"/>
  <c r="AL852" i="1"/>
  <c r="AL853" i="1"/>
  <c r="AL854" i="1"/>
  <c r="AL855" i="1"/>
  <c r="AL856" i="1"/>
  <c r="AL857" i="1"/>
  <c r="AL858" i="1"/>
  <c r="AL859" i="1"/>
  <c r="AL860" i="1"/>
  <c r="AL861" i="1"/>
  <c r="AL862" i="1"/>
  <c r="AL863" i="1"/>
  <c r="AL864" i="1"/>
  <c r="AL865" i="1"/>
  <c r="AL866" i="1"/>
  <c r="AL867" i="1"/>
  <c r="AL868" i="1"/>
  <c r="AL869" i="1"/>
  <c r="AL870" i="1"/>
  <c r="AL871" i="1"/>
  <c r="AL872" i="1"/>
  <c r="AL873" i="1"/>
  <c r="AL874" i="1"/>
  <c r="AL875" i="1"/>
  <c r="AL876" i="1"/>
  <c r="AL877" i="1"/>
  <c r="AL878" i="1"/>
  <c r="AL879" i="1"/>
  <c r="AL880" i="1"/>
  <c r="AL881" i="1"/>
  <c r="AL882" i="1"/>
  <c r="AL883" i="1"/>
  <c r="AL884" i="1"/>
  <c r="AL885" i="1"/>
  <c r="AL886" i="1"/>
  <c r="AL887" i="1"/>
  <c r="AL888" i="1"/>
  <c r="AL889" i="1"/>
  <c r="AL890" i="1"/>
  <c r="AL891" i="1"/>
  <c r="AL892" i="1"/>
  <c r="AL893" i="1"/>
  <c r="AL894" i="1"/>
  <c r="AL895" i="1"/>
  <c r="AL896" i="1"/>
  <c r="AL897" i="1"/>
  <c r="AL898" i="1"/>
  <c r="AL899" i="1"/>
  <c r="AL900" i="1"/>
  <c r="AL901" i="1"/>
  <c r="AL902" i="1"/>
  <c r="AL903" i="1"/>
  <c r="AL904" i="1"/>
  <c r="AL905" i="1"/>
  <c r="AL906" i="1"/>
  <c r="AL907" i="1"/>
  <c r="AL908" i="1"/>
  <c r="AL909" i="1"/>
  <c r="AL910" i="1"/>
  <c r="AL911" i="1"/>
  <c r="AL912" i="1"/>
  <c r="AL913" i="1"/>
  <c r="AL914" i="1"/>
  <c r="AL915" i="1"/>
  <c r="AL916" i="1"/>
  <c r="AL917" i="1"/>
  <c r="AL918" i="1"/>
  <c r="AL919" i="1"/>
  <c r="AL920" i="1"/>
  <c r="AL921" i="1"/>
  <c r="AL922" i="1"/>
  <c r="AL923" i="1"/>
  <c r="AL924" i="1"/>
  <c r="AL925" i="1"/>
  <c r="AL926" i="1"/>
  <c r="AL927" i="1"/>
  <c r="AL928" i="1"/>
  <c r="AL929" i="1"/>
  <c r="AL930" i="1"/>
  <c r="AL931" i="1"/>
  <c r="AL932" i="1"/>
  <c r="AL933" i="1"/>
  <c r="AL934" i="1"/>
  <c r="AL935" i="1"/>
  <c r="AL936" i="1"/>
  <c r="AL937" i="1"/>
  <c r="AL938" i="1"/>
  <c r="AL939" i="1"/>
  <c r="AL940" i="1"/>
  <c r="AL941" i="1"/>
  <c r="AL942" i="1"/>
  <c r="AL943" i="1"/>
  <c r="AL944" i="1"/>
  <c r="AL945" i="1"/>
  <c r="AL946" i="1"/>
  <c r="AL947" i="1"/>
  <c r="AL948" i="1"/>
  <c r="AL949" i="1"/>
  <c r="AL950" i="1"/>
  <c r="AL951" i="1"/>
  <c r="AL952" i="1"/>
  <c r="AL953" i="1"/>
  <c r="AL954" i="1"/>
  <c r="AL955" i="1"/>
  <c r="AL956" i="1"/>
  <c r="AL957" i="1"/>
  <c r="AL958" i="1"/>
  <c r="AL959" i="1"/>
  <c r="AL960" i="1"/>
  <c r="AL961" i="1"/>
  <c r="AL962" i="1"/>
  <c r="AL963" i="1"/>
  <c r="AL964" i="1"/>
  <c r="AL965" i="1"/>
  <c r="AL966" i="1"/>
  <c r="AL967" i="1"/>
  <c r="AL968" i="1"/>
  <c r="AL969" i="1"/>
  <c r="AL970" i="1"/>
  <c r="AL971" i="1"/>
  <c r="AL972" i="1"/>
  <c r="AL973" i="1"/>
  <c r="AL974" i="1"/>
  <c r="AL975" i="1"/>
  <c r="AL976" i="1"/>
  <c r="AL977" i="1"/>
  <c r="AL978" i="1"/>
  <c r="AL979" i="1"/>
  <c r="AL980" i="1"/>
  <c r="AL981" i="1"/>
  <c r="AL982" i="1"/>
  <c r="AL983" i="1"/>
  <c r="AL984" i="1"/>
  <c r="AL985" i="1"/>
  <c r="AL986" i="1"/>
  <c r="AL987" i="1"/>
  <c r="AL988" i="1"/>
  <c r="AL989" i="1"/>
  <c r="AL990" i="1"/>
  <c r="AL991" i="1"/>
  <c r="AL992" i="1"/>
  <c r="AL993" i="1"/>
  <c r="AL994" i="1"/>
  <c r="AL995" i="1"/>
  <c r="AL996" i="1"/>
  <c r="AL997" i="1"/>
  <c r="AL998" i="1"/>
  <c r="AL999" i="1"/>
  <c r="AL1000" i="1"/>
  <c r="AL1001" i="1"/>
  <c r="AL1002" i="1"/>
  <c r="AL1003" i="1"/>
  <c r="AL1004" i="1"/>
  <c r="AL1005" i="1"/>
  <c r="AL1006" i="1"/>
  <c r="AL1007" i="1"/>
  <c r="AL1008" i="1"/>
  <c r="AL1009" i="1"/>
  <c r="AL1010" i="1"/>
  <c r="AL1011" i="1"/>
  <c r="AL1012" i="1"/>
  <c r="AL1013" i="1"/>
  <c r="AL1014" i="1"/>
  <c r="AL1015" i="1"/>
  <c r="AL1016" i="1"/>
  <c r="AL1017" i="1"/>
  <c r="AL1018" i="1"/>
  <c r="AL1019" i="1"/>
  <c r="AL1020" i="1"/>
  <c r="AL1021" i="1"/>
  <c r="AL1022" i="1"/>
  <c r="AL1023" i="1"/>
  <c r="AL1024" i="1"/>
  <c r="AL1025" i="1"/>
  <c r="AL1026" i="1"/>
  <c r="AL1027" i="1"/>
  <c r="AL1028" i="1"/>
  <c r="AL1029" i="1"/>
  <c r="AL1030" i="1"/>
  <c r="AL1031" i="1"/>
  <c r="AL1032" i="1"/>
  <c r="AL1033" i="1"/>
  <c r="AL1034" i="1"/>
  <c r="AL1035" i="1"/>
  <c r="AL1036" i="1"/>
  <c r="AL1037" i="1"/>
  <c r="AL1038" i="1"/>
  <c r="AL1039" i="1"/>
  <c r="AL1040" i="1"/>
  <c r="AL1041" i="1"/>
  <c r="AL1042" i="1"/>
  <c r="AL1043" i="1"/>
  <c r="AL1044" i="1"/>
  <c r="AL1045" i="1"/>
  <c r="AL1046" i="1"/>
  <c r="AL1047" i="1"/>
  <c r="AL1048" i="1"/>
  <c r="AL1049" i="1"/>
  <c r="AL1050" i="1"/>
  <c r="AL1051" i="1"/>
  <c r="AL1052" i="1"/>
  <c r="AL1053" i="1"/>
  <c r="AL1054" i="1"/>
  <c r="AL1055" i="1"/>
  <c r="AL1056" i="1"/>
  <c r="AL1057" i="1"/>
  <c r="AL1058" i="1"/>
  <c r="AL1059" i="1"/>
  <c r="AL1060" i="1"/>
  <c r="AL1061" i="1"/>
  <c r="AL1062" i="1"/>
  <c r="AL1063" i="1"/>
  <c r="AL1064" i="1"/>
  <c r="AL1065" i="1"/>
  <c r="AL1066" i="1"/>
  <c r="AL1067" i="1"/>
  <c r="AL1068" i="1"/>
  <c r="AL1069" i="1"/>
  <c r="AL1070" i="1"/>
  <c r="AL1071" i="1"/>
  <c r="AL1072" i="1"/>
  <c r="AL1073" i="1"/>
  <c r="AL1074" i="1"/>
  <c r="AL1075" i="1"/>
  <c r="AL1076" i="1"/>
  <c r="AL1077" i="1"/>
  <c r="AL1078" i="1"/>
  <c r="AL1079" i="1"/>
  <c r="AL1080" i="1"/>
  <c r="AL1081" i="1"/>
  <c r="AL1082" i="1"/>
  <c r="AL1083" i="1"/>
  <c r="AL1084" i="1"/>
  <c r="AL1085" i="1"/>
  <c r="AL1086" i="1"/>
  <c r="AL1087" i="1"/>
  <c r="AL1088" i="1"/>
  <c r="AL1089" i="1"/>
  <c r="AL1090" i="1"/>
  <c r="AL1091" i="1"/>
  <c r="AL1092" i="1"/>
  <c r="AL1093" i="1"/>
  <c r="AL1094" i="1"/>
  <c r="AL1095" i="1"/>
  <c r="AL1096" i="1"/>
  <c r="AL1097" i="1"/>
  <c r="AL1098" i="1"/>
  <c r="AL1099" i="1"/>
  <c r="AL1100" i="1"/>
  <c r="AL1101" i="1"/>
  <c r="AL1102" i="1"/>
  <c r="AL1103" i="1"/>
  <c r="AL1104" i="1"/>
  <c r="AL1105" i="1"/>
  <c r="AL1106" i="1"/>
  <c r="AL1107" i="1"/>
  <c r="AL1108" i="1"/>
  <c r="AL1109" i="1"/>
  <c r="AL1110" i="1"/>
  <c r="AL1111" i="1"/>
  <c r="AL1112" i="1"/>
  <c r="AL1113" i="1"/>
  <c r="AL1114" i="1"/>
  <c r="AL1115" i="1"/>
  <c r="AL1116" i="1"/>
  <c r="AL1117" i="1"/>
  <c r="AL1118" i="1"/>
  <c r="AL1119" i="1"/>
  <c r="AL1120" i="1"/>
  <c r="AL1121" i="1"/>
  <c r="AL1122" i="1"/>
  <c r="AL1123" i="1"/>
  <c r="AL1124" i="1"/>
  <c r="AL1125" i="1"/>
  <c r="AL1126" i="1"/>
  <c r="AL1127" i="1"/>
  <c r="AL1128" i="1"/>
  <c r="AL1129" i="1"/>
  <c r="AL1130" i="1"/>
  <c r="AL1131" i="1"/>
  <c r="AL1132" i="1"/>
  <c r="AL1133" i="1"/>
  <c r="AL1134" i="1"/>
  <c r="AL1135" i="1"/>
  <c r="AL1136" i="1"/>
  <c r="AL1137" i="1"/>
  <c r="AL1138" i="1"/>
  <c r="AL1139" i="1"/>
  <c r="AL1140" i="1"/>
  <c r="AL1141" i="1"/>
  <c r="AL1142" i="1"/>
  <c r="AL1143" i="1"/>
  <c r="AL1144" i="1"/>
  <c r="AL1145" i="1"/>
  <c r="AL1146" i="1"/>
  <c r="AL1147" i="1"/>
  <c r="AL1148" i="1"/>
  <c r="AL1149" i="1"/>
  <c r="AL1150" i="1"/>
  <c r="AL1151" i="1"/>
  <c r="AL1152" i="1"/>
  <c r="AL1153" i="1"/>
  <c r="AL1154" i="1"/>
  <c r="AL1155" i="1"/>
  <c r="AL1156" i="1"/>
  <c r="AL1157" i="1"/>
  <c r="AL1158" i="1"/>
  <c r="AL1159" i="1"/>
  <c r="AL1160" i="1"/>
  <c r="AL1161" i="1"/>
  <c r="AL1162" i="1"/>
  <c r="AL1163" i="1"/>
  <c r="AL1164" i="1"/>
  <c r="AL1165" i="1"/>
  <c r="AL1166" i="1"/>
  <c r="AL1167" i="1"/>
  <c r="AL1168" i="1"/>
  <c r="AL1169" i="1"/>
  <c r="AL1170" i="1"/>
  <c r="AL1171" i="1"/>
  <c r="AL1172" i="1"/>
  <c r="AL1173" i="1"/>
  <c r="AL1174" i="1"/>
  <c r="AL1175" i="1"/>
  <c r="AL1176" i="1"/>
  <c r="AL1177" i="1"/>
  <c r="AL1178" i="1"/>
  <c r="AL1179" i="1"/>
  <c r="AL1180" i="1"/>
  <c r="AL1181" i="1"/>
  <c r="AL1182" i="1"/>
  <c r="AL1183" i="1"/>
  <c r="AL1184" i="1"/>
  <c r="AL1185" i="1"/>
  <c r="AL1186" i="1"/>
  <c r="AL1187" i="1"/>
  <c r="AL1188" i="1"/>
  <c r="AL1189" i="1"/>
  <c r="AL1190" i="1"/>
  <c r="AL1191" i="1"/>
  <c r="AL1192" i="1"/>
  <c r="AL1193" i="1"/>
  <c r="AL1194" i="1"/>
  <c r="AL1195" i="1"/>
  <c r="AL1196" i="1"/>
  <c r="AL1197" i="1"/>
  <c r="AL1198" i="1"/>
  <c r="AL1199" i="1"/>
  <c r="AL1200" i="1"/>
  <c r="AL1201" i="1"/>
  <c r="AL1202" i="1"/>
  <c r="AL1203" i="1"/>
  <c r="AL1204" i="1"/>
  <c r="AL1205" i="1"/>
  <c r="AL1206" i="1"/>
  <c r="AL1207" i="1"/>
  <c r="AL1208" i="1"/>
  <c r="AL1209" i="1"/>
  <c r="AL1210" i="1"/>
  <c r="AL1211" i="1"/>
  <c r="AL1212" i="1"/>
  <c r="AL1213" i="1"/>
  <c r="AL1214" i="1"/>
  <c r="AL1215" i="1"/>
  <c r="AL1216" i="1"/>
  <c r="AL1217" i="1"/>
  <c r="AL1218" i="1"/>
  <c r="AL1219" i="1"/>
  <c r="AL1220" i="1"/>
  <c r="AL1221" i="1"/>
  <c r="AL1222" i="1"/>
  <c r="AL1223" i="1"/>
  <c r="AL1224" i="1"/>
  <c r="AL1225" i="1"/>
  <c r="AL1226" i="1"/>
  <c r="AL1227" i="1"/>
  <c r="AL1228" i="1"/>
  <c r="AL1229" i="1"/>
  <c r="AL1230" i="1"/>
  <c r="AL1231" i="1"/>
  <c r="AL1232" i="1"/>
  <c r="AL1233" i="1"/>
  <c r="AL1234" i="1"/>
  <c r="AL1235" i="1"/>
  <c r="AL1236" i="1"/>
  <c r="AL1237" i="1"/>
  <c r="AL1238" i="1"/>
  <c r="AL1239" i="1"/>
  <c r="AL1240" i="1"/>
  <c r="AL1241" i="1"/>
  <c r="AL1242" i="1"/>
  <c r="AL1243" i="1"/>
  <c r="AL1244" i="1"/>
  <c r="AL1245" i="1"/>
  <c r="AL1246" i="1"/>
  <c r="AL1247" i="1"/>
  <c r="AL1248" i="1"/>
  <c r="AL1249" i="1"/>
  <c r="AL1250" i="1"/>
  <c r="AL1251" i="1"/>
  <c r="AL1252" i="1"/>
  <c r="AL1253" i="1"/>
  <c r="AL1254" i="1"/>
  <c r="AL1255" i="1"/>
  <c r="AL1256" i="1"/>
  <c r="AL1257" i="1"/>
  <c r="AL1258" i="1"/>
  <c r="AL1259" i="1"/>
  <c r="AL1260" i="1"/>
  <c r="AL1261" i="1"/>
  <c r="AL1262" i="1"/>
  <c r="AL1263" i="1"/>
  <c r="AL1264" i="1"/>
  <c r="AL1265" i="1"/>
  <c r="AL1266" i="1"/>
  <c r="AL1267" i="1"/>
  <c r="AL1268" i="1"/>
  <c r="AL1269" i="1"/>
  <c r="AL1270" i="1"/>
  <c r="AL1271" i="1"/>
  <c r="AL1272" i="1"/>
  <c r="AL1273" i="1"/>
  <c r="AL1274" i="1"/>
  <c r="AL1275" i="1"/>
  <c r="AL1276" i="1"/>
  <c r="AL1277" i="1"/>
  <c r="AL1278" i="1"/>
  <c r="AL1279" i="1"/>
  <c r="AL1280" i="1"/>
  <c r="AL1281" i="1"/>
  <c r="AL1282" i="1"/>
  <c r="AL1283" i="1"/>
  <c r="AL1284" i="1"/>
  <c r="AL1285" i="1"/>
  <c r="AL1286" i="1"/>
  <c r="AL1287" i="1"/>
  <c r="AL1288" i="1"/>
  <c r="AL1289" i="1"/>
  <c r="AL1290" i="1"/>
  <c r="AL1291" i="1"/>
  <c r="AL1292" i="1"/>
  <c r="AL1293" i="1"/>
  <c r="AL1294" i="1"/>
  <c r="AL1295" i="1"/>
  <c r="AL1296" i="1"/>
  <c r="AL1297" i="1"/>
  <c r="AL1298" i="1"/>
  <c r="AL1299" i="1"/>
  <c r="AL1300" i="1"/>
  <c r="AL1301" i="1"/>
  <c r="AL1302" i="1"/>
  <c r="AL1303" i="1"/>
  <c r="AL1304" i="1"/>
  <c r="AL1305" i="1"/>
  <c r="AL1306" i="1"/>
  <c r="AL1307" i="1"/>
  <c r="AL1308" i="1"/>
  <c r="AL1309" i="1"/>
  <c r="AL1310" i="1"/>
  <c r="AL1311" i="1"/>
  <c r="AL1312" i="1"/>
  <c r="AL1313" i="1"/>
  <c r="AL1314" i="1"/>
  <c r="AL1315" i="1"/>
  <c r="AL1316" i="1"/>
  <c r="AL1317" i="1"/>
  <c r="AL1318" i="1"/>
  <c r="AL1319" i="1"/>
  <c r="AL1320" i="1"/>
  <c r="AL1321" i="1"/>
  <c r="AL1322" i="1"/>
  <c r="AL1323" i="1"/>
  <c r="AL1324" i="1"/>
  <c r="AL1325" i="1"/>
  <c r="AL1326" i="1"/>
  <c r="AL1327" i="1"/>
  <c r="AL1328" i="1"/>
  <c r="AL1329" i="1"/>
  <c r="AL1330" i="1"/>
  <c r="AL1331" i="1"/>
  <c r="AL1332" i="1"/>
  <c r="AL1333" i="1"/>
  <c r="AL1334" i="1"/>
  <c r="AL1335" i="1"/>
  <c r="AL1336" i="1"/>
  <c r="AL1337" i="1"/>
  <c r="AL1338" i="1"/>
  <c r="AL1339" i="1"/>
  <c r="AL1340" i="1"/>
  <c r="AL1341" i="1"/>
  <c r="AL1342" i="1"/>
  <c r="AL1343" i="1"/>
  <c r="AL1344" i="1"/>
  <c r="AL1345" i="1"/>
  <c r="AL1346" i="1"/>
  <c r="AL1347" i="1"/>
  <c r="AL1348" i="1"/>
  <c r="AL1349" i="1"/>
  <c r="AL1350" i="1"/>
  <c r="AL1351" i="1"/>
  <c r="AL1352" i="1"/>
  <c r="AL1353" i="1"/>
  <c r="AL1354" i="1"/>
  <c r="AL1355" i="1"/>
  <c r="AL1356" i="1"/>
  <c r="AL1357" i="1"/>
  <c r="AL1358" i="1"/>
  <c r="AL1359" i="1"/>
  <c r="AL1360" i="1"/>
  <c r="AL1361" i="1"/>
  <c r="AL1362" i="1"/>
  <c r="AL1363" i="1"/>
  <c r="AL1364" i="1"/>
  <c r="AL1365" i="1"/>
  <c r="AL1366" i="1"/>
  <c r="AL1367" i="1"/>
  <c r="AL1368" i="1"/>
  <c r="AL1369" i="1"/>
  <c r="AL1370" i="1"/>
  <c r="AL1371" i="1"/>
  <c r="AL1372" i="1"/>
  <c r="AL1373" i="1"/>
  <c r="AL1374" i="1"/>
  <c r="AL1375" i="1"/>
  <c r="AL1376" i="1"/>
  <c r="AL1377" i="1"/>
  <c r="AL1378" i="1"/>
  <c r="AL1379" i="1"/>
  <c r="AL1380" i="1"/>
  <c r="AL1381" i="1"/>
  <c r="AL1382" i="1"/>
  <c r="AL1383" i="1"/>
  <c r="AL1384" i="1"/>
  <c r="AL1385" i="1"/>
  <c r="AL1386" i="1"/>
  <c r="AL1387" i="1"/>
  <c r="AL1388" i="1"/>
  <c r="AL1389" i="1"/>
  <c r="AL1390" i="1"/>
  <c r="AL1391" i="1"/>
  <c r="AL1392" i="1"/>
  <c r="AL1393" i="1"/>
  <c r="AL1394" i="1"/>
  <c r="AL1395" i="1"/>
  <c r="AL1396" i="1"/>
  <c r="AL1397" i="1"/>
  <c r="AL1398" i="1"/>
  <c r="AL1399" i="1"/>
  <c r="AL1400" i="1"/>
  <c r="AL1401" i="1"/>
  <c r="AL1402" i="1"/>
  <c r="AL1403" i="1"/>
  <c r="AL1404" i="1"/>
  <c r="AL1405" i="1"/>
  <c r="AL1406" i="1"/>
  <c r="AL1407" i="1"/>
  <c r="AL1408" i="1"/>
  <c r="AL1409" i="1"/>
  <c r="AL1410" i="1"/>
  <c r="AL1411" i="1"/>
  <c r="AL1412" i="1"/>
  <c r="AL1413" i="1"/>
  <c r="AL1414" i="1"/>
  <c r="AL1415" i="1"/>
  <c r="AL1416" i="1"/>
  <c r="AL1417" i="1"/>
  <c r="AL1418" i="1"/>
  <c r="AL1419" i="1"/>
  <c r="AL1420" i="1"/>
  <c r="AL1421" i="1"/>
  <c r="AL1422" i="1"/>
  <c r="AL1423" i="1"/>
  <c r="AL1424" i="1"/>
  <c r="AL1425" i="1"/>
  <c r="AL1426" i="1"/>
  <c r="AL1427" i="1"/>
  <c r="AL1428" i="1"/>
  <c r="AL1429" i="1"/>
  <c r="AL1430" i="1"/>
  <c r="AL1431" i="1"/>
  <c r="AL1432" i="1"/>
  <c r="AL1433" i="1"/>
  <c r="AL1434" i="1"/>
  <c r="AL1435" i="1"/>
  <c r="AL1436" i="1"/>
  <c r="AL1437" i="1"/>
  <c r="AL1438" i="1"/>
  <c r="AL1439" i="1"/>
  <c r="AL1440" i="1"/>
  <c r="AL1441" i="1"/>
  <c r="AL1442" i="1"/>
  <c r="AL1443" i="1"/>
  <c r="AL1444" i="1"/>
  <c r="AL1445" i="1"/>
  <c r="AL1446" i="1"/>
  <c r="AL1447" i="1"/>
  <c r="AL1448" i="1"/>
  <c r="AL1449" i="1"/>
  <c r="AL1450" i="1"/>
  <c r="AL1451" i="1"/>
  <c r="AL1452" i="1"/>
  <c r="AL1453" i="1"/>
  <c r="AL1454" i="1"/>
  <c r="AL1455" i="1"/>
  <c r="AL1456" i="1"/>
  <c r="AL1457" i="1"/>
  <c r="AL1458" i="1"/>
  <c r="AL1459" i="1"/>
  <c r="AL1460" i="1"/>
  <c r="AL1461" i="1"/>
  <c r="AL1462" i="1"/>
  <c r="AL1463" i="1"/>
  <c r="AL1464" i="1"/>
  <c r="AL1465" i="1"/>
  <c r="AL1466" i="1"/>
  <c r="AL1467" i="1"/>
  <c r="AL1468" i="1"/>
  <c r="AL1469" i="1"/>
  <c r="AL1470" i="1"/>
  <c r="AL1471" i="1"/>
  <c r="AL1472" i="1"/>
  <c r="AL1473" i="1"/>
  <c r="AL1474" i="1"/>
  <c r="AL1475" i="1"/>
  <c r="AL1476" i="1"/>
  <c r="AL1477" i="1"/>
  <c r="AL1478" i="1"/>
  <c r="AL1479" i="1"/>
  <c r="AL1480" i="1"/>
  <c r="AL1481" i="1"/>
  <c r="AL1482" i="1"/>
  <c r="AL1483" i="1"/>
  <c r="AL1484" i="1"/>
  <c r="AL1485" i="1"/>
  <c r="AL1486" i="1"/>
  <c r="AL1487" i="1"/>
  <c r="AL1488" i="1"/>
  <c r="AL1489" i="1"/>
  <c r="AL1490" i="1"/>
  <c r="AL1491" i="1"/>
  <c r="AL1492" i="1"/>
  <c r="AL1493" i="1"/>
  <c r="AL1494" i="1"/>
  <c r="AL1495" i="1"/>
  <c r="AL1496" i="1"/>
  <c r="AL1497" i="1"/>
  <c r="AL1498" i="1"/>
  <c r="AL1499" i="1"/>
  <c r="AL1500" i="1"/>
  <c r="AL1501" i="1"/>
  <c r="AL1502" i="1"/>
  <c r="AL1503" i="1"/>
  <c r="AL1504" i="1"/>
  <c r="AL1505" i="1"/>
  <c r="AL1506" i="1"/>
  <c r="AL1507" i="1"/>
  <c r="AL1508" i="1"/>
  <c r="AL1509" i="1"/>
  <c r="AL1510" i="1"/>
  <c r="AL1511" i="1"/>
  <c r="AL1512" i="1"/>
  <c r="AL1513" i="1"/>
  <c r="AL1514" i="1"/>
  <c r="AL1515" i="1"/>
  <c r="AL1516" i="1"/>
  <c r="AL1517" i="1"/>
  <c r="AL1518" i="1"/>
  <c r="AL1519" i="1"/>
  <c r="AL1520" i="1"/>
  <c r="AL1521" i="1"/>
  <c r="AL1522" i="1"/>
  <c r="AL1523" i="1"/>
  <c r="AL1524" i="1"/>
  <c r="AL1525" i="1"/>
  <c r="AL1526" i="1"/>
  <c r="AL1527" i="1"/>
  <c r="AL1528" i="1"/>
  <c r="AL1529" i="1"/>
  <c r="AL1530" i="1"/>
  <c r="AL1531" i="1"/>
  <c r="AL1532" i="1"/>
  <c r="AL1533" i="1"/>
  <c r="AL1534" i="1"/>
  <c r="AL1535" i="1"/>
  <c r="AL1536" i="1"/>
  <c r="AL1537" i="1"/>
  <c r="AL1538" i="1"/>
  <c r="AL1539" i="1"/>
  <c r="AL1540" i="1"/>
  <c r="AL1541" i="1"/>
  <c r="AL1542" i="1"/>
  <c r="AL1543" i="1"/>
  <c r="AL1544" i="1"/>
  <c r="AL1545" i="1"/>
  <c r="AL1546" i="1"/>
  <c r="AL1547" i="1"/>
  <c r="AL1548" i="1"/>
  <c r="AL1549" i="1"/>
  <c r="AL1550" i="1"/>
  <c r="AL1551" i="1"/>
  <c r="AL1552" i="1"/>
  <c r="AL1553" i="1"/>
  <c r="AL1554" i="1"/>
  <c r="AL1555" i="1"/>
  <c r="AL1556" i="1"/>
  <c r="AL1557" i="1"/>
  <c r="AL1558" i="1"/>
  <c r="AL1559" i="1"/>
  <c r="AL1560" i="1"/>
  <c r="AL1561" i="1"/>
  <c r="AL1562" i="1"/>
  <c r="AL1563" i="1"/>
  <c r="AL1564" i="1"/>
  <c r="AL1565" i="1"/>
  <c r="AL1566" i="1"/>
  <c r="AL1567" i="1"/>
  <c r="AL1568" i="1"/>
  <c r="AL1569" i="1"/>
  <c r="AL1570" i="1"/>
  <c r="AL1571" i="1"/>
  <c r="AL1572" i="1"/>
  <c r="AL1573" i="1"/>
  <c r="AL1574" i="1"/>
  <c r="AL1575" i="1"/>
  <c r="AL1576" i="1"/>
  <c r="AL1577" i="1"/>
  <c r="AL1578" i="1"/>
  <c r="AL1579" i="1"/>
  <c r="AL1580" i="1"/>
  <c r="AL1581" i="1"/>
  <c r="AL1582" i="1"/>
  <c r="AL1583" i="1"/>
  <c r="AL1584" i="1"/>
  <c r="AL1585" i="1"/>
  <c r="AL1586" i="1"/>
  <c r="AL1587" i="1"/>
  <c r="AL1588" i="1"/>
  <c r="AL1589" i="1"/>
  <c r="AL1590" i="1"/>
  <c r="AL1591" i="1"/>
  <c r="AL1592" i="1"/>
  <c r="AL1593" i="1"/>
  <c r="AL1594" i="1"/>
  <c r="AL1595" i="1"/>
  <c r="AL1596" i="1"/>
  <c r="AL1597" i="1"/>
  <c r="AL1598" i="1"/>
  <c r="AL1599" i="1"/>
  <c r="AL1600" i="1"/>
  <c r="AL1601" i="1"/>
  <c r="AL1602" i="1"/>
  <c r="AL1603" i="1"/>
  <c r="AL1604" i="1"/>
  <c r="AL1605" i="1"/>
  <c r="AL1606" i="1"/>
  <c r="AL1607" i="1"/>
  <c r="AL1608" i="1"/>
  <c r="AL1609" i="1"/>
  <c r="AL1610" i="1"/>
  <c r="AL1611" i="1"/>
  <c r="AL1612" i="1"/>
  <c r="AL1613" i="1"/>
  <c r="AL1614" i="1"/>
  <c r="AL1615" i="1"/>
  <c r="AL1616" i="1"/>
  <c r="AL1617" i="1"/>
  <c r="AL1618" i="1"/>
  <c r="AL1619" i="1"/>
  <c r="AL1620" i="1"/>
  <c r="AL1621" i="1"/>
  <c r="AL1622" i="1"/>
  <c r="AL1623" i="1"/>
  <c r="AL1624" i="1"/>
  <c r="AL1625" i="1"/>
  <c r="AL1626" i="1"/>
  <c r="AL1627" i="1"/>
  <c r="AL1628" i="1"/>
  <c r="AL1629" i="1"/>
  <c r="AL1630" i="1"/>
  <c r="AL1631" i="1"/>
  <c r="AL1632" i="1"/>
  <c r="AL1633" i="1"/>
  <c r="AL1634" i="1"/>
  <c r="AL1635" i="1"/>
  <c r="AL1636" i="1"/>
  <c r="AL1637" i="1"/>
  <c r="AL1638" i="1"/>
  <c r="AL1639" i="1"/>
  <c r="AL1640" i="1"/>
  <c r="AL1641" i="1"/>
  <c r="AL1642" i="1"/>
  <c r="AL1643" i="1"/>
  <c r="AL1644" i="1"/>
  <c r="AL1645" i="1"/>
  <c r="AL1646" i="1"/>
  <c r="AL1647" i="1"/>
  <c r="AL1648" i="1"/>
  <c r="AL1649" i="1"/>
  <c r="AL1650" i="1"/>
  <c r="AL1651" i="1"/>
  <c r="AL1652" i="1"/>
  <c r="AL1653" i="1"/>
  <c r="AL1654" i="1"/>
  <c r="AL1655" i="1"/>
  <c r="AL1656" i="1"/>
  <c r="AL1657" i="1"/>
  <c r="AL1658" i="1"/>
  <c r="AL1659" i="1"/>
  <c r="AL1660" i="1"/>
  <c r="AL1661" i="1"/>
  <c r="AL1662" i="1"/>
  <c r="AL1663" i="1"/>
  <c r="AL1664" i="1"/>
  <c r="AL1665" i="1"/>
  <c r="AL1666" i="1"/>
  <c r="AL1667" i="1"/>
  <c r="AL1668" i="1"/>
  <c r="AL1669" i="1"/>
  <c r="AL1670" i="1"/>
  <c r="AL1671" i="1"/>
  <c r="AL1672" i="1"/>
  <c r="AL1673" i="1"/>
  <c r="AL1674" i="1"/>
  <c r="AL1675" i="1"/>
  <c r="AL1676" i="1"/>
  <c r="AL1677" i="1"/>
  <c r="AL1678" i="1"/>
  <c r="AL1679" i="1"/>
  <c r="AL1680" i="1"/>
  <c r="AL1681" i="1"/>
  <c r="AL1682" i="1"/>
  <c r="AL1683" i="1"/>
  <c r="AL1684" i="1"/>
  <c r="AL1685" i="1"/>
  <c r="AL1686" i="1"/>
  <c r="AL1687" i="1"/>
  <c r="AL1688" i="1"/>
  <c r="AL1689" i="1"/>
  <c r="AL1690" i="1"/>
  <c r="AL1691" i="1"/>
  <c r="AL1692" i="1"/>
  <c r="AL1693" i="1"/>
  <c r="AL1694" i="1"/>
  <c r="AL1695" i="1"/>
  <c r="AL1696" i="1"/>
  <c r="AL1697" i="1"/>
  <c r="AL1698" i="1"/>
  <c r="AL1699" i="1"/>
  <c r="AL1700" i="1"/>
  <c r="AL1701" i="1"/>
  <c r="AL1702" i="1"/>
  <c r="AL1703" i="1"/>
  <c r="AL1704" i="1"/>
  <c r="AL1705" i="1"/>
  <c r="AL1706" i="1"/>
  <c r="AL1707" i="1"/>
  <c r="AL1708" i="1"/>
  <c r="AL1709" i="1"/>
  <c r="AL1710" i="1"/>
  <c r="AL1711" i="1"/>
  <c r="AL1712" i="1"/>
  <c r="AL1713" i="1"/>
  <c r="AL1714" i="1"/>
  <c r="AL1715" i="1"/>
  <c r="AL1716" i="1"/>
  <c r="AL1717" i="1"/>
  <c r="AL1718" i="1"/>
  <c r="AL1719" i="1"/>
  <c r="AL1720" i="1"/>
  <c r="AL1721" i="1"/>
  <c r="AL1722" i="1"/>
  <c r="AL1723" i="1"/>
  <c r="AL1724" i="1"/>
  <c r="AL1725" i="1"/>
  <c r="AL1726" i="1"/>
  <c r="AL1727" i="1"/>
  <c r="AL1728" i="1"/>
  <c r="AL1729" i="1"/>
  <c r="AL1730" i="1"/>
  <c r="AL1731" i="1"/>
  <c r="AL1732" i="1"/>
  <c r="AL1733" i="1"/>
  <c r="AL1734" i="1"/>
  <c r="AL1735" i="1"/>
  <c r="AL1736" i="1"/>
  <c r="AL1737" i="1"/>
  <c r="AL1738" i="1"/>
  <c r="AL1739" i="1"/>
  <c r="AL1740" i="1"/>
  <c r="AL1741" i="1"/>
  <c r="AL1742" i="1"/>
  <c r="AL1743" i="1"/>
  <c r="AL1744" i="1"/>
  <c r="AL1745" i="1"/>
  <c r="AL1746" i="1"/>
  <c r="AL1747" i="1"/>
  <c r="AL1748" i="1"/>
  <c r="AL1749" i="1"/>
  <c r="AL1750" i="1"/>
  <c r="AL1751" i="1"/>
  <c r="AL1752" i="1"/>
  <c r="AL1753" i="1"/>
  <c r="AL1754" i="1"/>
  <c r="AL1755" i="1"/>
  <c r="AL1756" i="1"/>
  <c r="AL1757" i="1"/>
  <c r="AL1758" i="1"/>
  <c r="AL1759" i="1"/>
  <c r="AL1760" i="1"/>
  <c r="AL1761" i="1"/>
  <c r="AL1762" i="1"/>
  <c r="AL1763" i="1"/>
  <c r="AL1764" i="1"/>
  <c r="AL1765" i="1"/>
  <c r="AL1766" i="1"/>
  <c r="AL1767" i="1"/>
  <c r="AL1768" i="1"/>
  <c r="AL1769" i="1"/>
  <c r="AL1770" i="1"/>
  <c r="AL1771" i="1"/>
  <c r="AL1772" i="1"/>
  <c r="AL1773" i="1"/>
  <c r="AL1774" i="1"/>
  <c r="AL1775" i="1"/>
  <c r="AL1776" i="1"/>
  <c r="AL1777" i="1"/>
  <c r="AL1778" i="1"/>
  <c r="AL1779" i="1"/>
  <c r="AL1780" i="1"/>
  <c r="AL1781" i="1"/>
  <c r="AL1782" i="1"/>
  <c r="AL1783" i="1"/>
  <c r="AL1784" i="1"/>
  <c r="AL1785" i="1"/>
  <c r="AL1786" i="1"/>
  <c r="AL1787" i="1"/>
  <c r="AL1788" i="1"/>
  <c r="AL1789" i="1"/>
  <c r="AL1790" i="1"/>
  <c r="AL1791" i="1"/>
  <c r="AL1792" i="1"/>
  <c r="AL1793" i="1"/>
  <c r="AL1794" i="1"/>
  <c r="AL1795" i="1"/>
  <c r="AL1796" i="1"/>
  <c r="AL1797" i="1"/>
  <c r="AL1798" i="1"/>
  <c r="AL1799" i="1"/>
  <c r="AL1800" i="1"/>
  <c r="AL1801" i="1"/>
  <c r="AL1802" i="1"/>
  <c r="AL1803" i="1"/>
  <c r="AL1804" i="1"/>
  <c r="AL1805" i="1"/>
  <c r="AL1806" i="1"/>
  <c r="AL1807" i="1"/>
  <c r="AL180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663" i="1"/>
  <c r="AJ664" i="1"/>
  <c r="AJ665" i="1"/>
  <c r="AJ666" i="1"/>
  <c r="AJ667" i="1"/>
  <c r="AJ668" i="1"/>
  <c r="AJ669" i="1"/>
  <c r="AJ670" i="1"/>
  <c r="AJ671" i="1"/>
  <c r="AJ672" i="1"/>
  <c r="AJ673" i="1"/>
  <c r="AJ674" i="1"/>
  <c r="AJ675" i="1"/>
  <c r="AJ676" i="1"/>
  <c r="AJ677" i="1"/>
  <c r="AJ678" i="1"/>
  <c r="AJ679" i="1"/>
  <c r="AJ680" i="1"/>
  <c r="AJ681" i="1"/>
  <c r="AJ682" i="1"/>
  <c r="AJ683" i="1"/>
  <c r="AJ684" i="1"/>
  <c r="AJ685" i="1"/>
  <c r="AJ686" i="1"/>
  <c r="AJ687" i="1"/>
  <c r="AJ688" i="1"/>
  <c r="AJ689" i="1"/>
  <c r="AJ690" i="1"/>
  <c r="AJ691" i="1"/>
  <c r="AJ692" i="1"/>
  <c r="AJ693" i="1"/>
  <c r="AJ694" i="1"/>
  <c r="AJ695" i="1"/>
  <c r="AJ696" i="1"/>
  <c r="AJ697" i="1"/>
  <c r="AJ698" i="1"/>
  <c r="AJ699" i="1"/>
  <c r="AJ700" i="1"/>
  <c r="AJ701" i="1"/>
  <c r="AJ702" i="1"/>
  <c r="AJ703" i="1"/>
  <c r="AJ704" i="1"/>
  <c r="AJ705" i="1"/>
  <c r="AJ706" i="1"/>
  <c r="AJ707" i="1"/>
  <c r="AJ708" i="1"/>
  <c r="AJ709" i="1"/>
  <c r="AJ710" i="1"/>
  <c r="AJ711" i="1"/>
  <c r="AJ712" i="1"/>
  <c r="AJ713" i="1"/>
  <c r="AJ714" i="1"/>
  <c r="AJ715" i="1"/>
  <c r="AJ716" i="1"/>
  <c r="AJ717" i="1"/>
  <c r="AJ718" i="1"/>
  <c r="AJ719" i="1"/>
  <c r="AJ720" i="1"/>
  <c r="AJ721" i="1"/>
  <c r="AJ722" i="1"/>
  <c r="AJ723" i="1"/>
  <c r="AJ724" i="1"/>
  <c r="AJ725" i="1"/>
  <c r="AJ726" i="1"/>
  <c r="AJ727" i="1"/>
  <c r="AJ728" i="1"/>
  <c r="AJ729" i="1"/>
  <c r="AJ730" i="1"/>
  <c r="AJ731" i="1"/>
  <c r="AJ732" i="1"/>
  <c r="AJ733" i="1"/>
  <c r="AJ734" i="1"/>
  <c r="AJ735" i="1"/>
  <c r="AJ736" i="1"/>
  <c r="AJ737" i="1"/>
  <c r="AJ738" i="1"/>
  <c r="AJ739" i="1"/>
  <c r="AJ740" i="1"/>
  <c r="AJ741" i="1"/>
  <c r="AJ742" i="1"/>
  <c r="AJ743" i="1"/>
  <c r="AJ744" i="1"/>
  <c r="AJ745" i="1"/>
  <c r="AJ746" i="1"/>
  <c r="AJ747" i="1"/>
  <c r="AJ748" i="1"/>
  <c r="AJ749" i="1"/>
  <c r="AJ750" i="1"/>
  <c r="AJ751" i="1"/>
  <c r="AJ752" i="1"/>
  <c r="AJ753" i="1"/>
  <c r="AJ754" i="1"/>
  <c r="AJ755" i="1"/>
  <c r="AJ756" i="1"/>
  <c r="AJ757" i="1"/>
  <c r="AJ758" i="1"/>
  <c r="AJ759" i="1"/>
  <c r="AJ760" i="1"/>
  <c r="AJ761" i="1"/>
  <c r="AJ762" i="1"/>
  <c r="AJ763" i="1"/>
  <c r="AJ764" i="1"/>
  <c r="AJ765" i="1"/>
  <c r="AJ766" i="1"/>
  <c r="AJ767" i="1"/>
  <c r="AJ768" i="1"/>
  <c r="AJ769" i="1"/>
  <c r="AJ770" i="1"/>
  <c r="AJ771" i="1"/>
  <c r="AJ772" i="1"/>
  <c r="AJ773" i="1"/>
  <c r="AJ774" i="1"/>
  <c r="AJ775" i="1"/>
  <c r="AJ776" i="1"/>
  <c r="AJ777" i="1"/>
  <c r="AJ778" i="1"/>
  <c r="AJ779" i="1"/>
  <c r="AJ780" i="1"/>
  <c r="AJ781" i="1"/>
  <c r="AJ782" i="1"/>
  <c r="AJ783" i="1"/>
  <c r="AJ784" i="1"/>
  <c r="AJ785" i="1"/>
  <c r="AJ786" i="1"/>
  <c r="AJ787" i="1"/>
  <c r="AJ788" i="1"/>
  <c r="AJ789" i="1"/>
  <c r="AJ790" i="1"/>
  <c r="AJ791" i="1"/>
  <c r="AJ792" i="1"/>
  <c r="AJ793" i="1"/>
  <c r="AJ794" i="1"/>
  <c r="AJ795" i="1"/>
  <c r="AJ796" i="1"/>
  <c r="AJ797" i="1"/>
  <c r="AJ798" i="1"/>
  <c r="AJ799" i="1"/>
  <c r="AJ800" i="1"/>
  <c r="AJ801" i="1"/>
  <c r="AJ802" i="1"/>
  <c r="AJ803" i="1"/>
  <c r="AJ804" i="1"/>
  <c r="AJ805" i="1"/>
  <c r="AJ806" i="1"/>
  <c r="AJ807" i="1"/>
  <c r="AJ808" i="1"/>
  <c r="AJ809" i="1"/>
  <c r="AJ810" i="1"/>
  <c r="AJ811" i="1"/>
  <c r="AJ812" i="1"/>
  <c r="AJ813" i="1"/>
  <c r="AJ814" i="1"/>
  <c r="AJ815" i="1"/>
  <c r="AJ816" i="1"/>
  <c r="AJ817" i="1"/>
  <c r="AJ818" i="1"/>
  <c r="AJ819" i="1"/>
  <c r="AJ820" i="1"/>
  <c r="AJ821" i="1"/>
  <c r="AJ822" i="1"/>
  <c r="AJ823" i="1"/>
  <c r="AJ824" i="1"/>
  <c r="AJ825" i="1"/>
  <c r="AJ826" i="1"/>
  <c r="AJ827" i="1"/>
  <c r="AJ828" i="1"/>
  <c r="AJ829" i="1"/>
  <c r="AJ830" i="1"/>
  <c r="AJ831" i="1"/>
  <c r="AJ832" i="1"/>
  <c r="AJ833" i="1"/>
  <c r="AJ834" i="1"/>
  <c r="AJ835" i="1"/>
  <c r="AJ836" i="1"/>
  <c r="AJ837" i="1"/>
  <c r="AJ838" i="1"/>
  <c r="AJ839" i="1"/>
  <c r="AJ840" i="1"/>
  <c r="AJ841" i="1"/>
  <c r="AJ842" i="1"/>
  <c r="AJ843" i="1"/>
  <c r="AJ844" i="1"/>
  <c r="AJ845" i="1"/>
  <c r="AJ846" i="1"/>
  <c r="AJ847" i="1"/>
  <c r="AJ848" i="1"/>
  <c r="AJ849" i="1"/>
  <c r="AJ850" i="1"/>
  <c r="AJ851" i="1"/>
  <c r="AJ852" i="1"/>
  <c r="AJ853" i="1"/>
  <c r="AJ854" i="1"/>
  <c r="AJ855" i="1"/>
  <c r="AJ856" i="1"/>
  <c r="AJ857" i="1"/>
  <c r="AJ858" i="1"/>
  <c r="AJ859" i="1"/>
  <c r="AJ860" i="1"/>
  <c r="AJ861" i="1"/>
  <c r="AJ862" i="1"/>
  <c r="AJ863" i="1"/>
  <c r="AJ864" i="1"/>
  <c r="AJ865" i="1"/>
  <c r="AJ866" i="1"/>
  <c r="AJ867" i="1"/>
  <c r="AJ868" i="1"/>
  <c r="AJ869" i="1"/>
  <c r="AJ870" i="1"/>
  <c r="AJ871" i="1"/>
  <c r="AJ872" i="1"/>
  <c r="AJ873" i="1"/>
  <c r="AJ874" i="1"/>
  <c r="AJ875" i="1"/>
  <c r="AJ876" i="1"/>
  <c r="AJ877" i="1"/>
  <c r="AJ878" i="1"/>
  <c r="AJ879" i="1"/>
  <c r="AJ880" i="1"/>
  <c r="AJ881" i="1"/>
  <c r="AJ882" i="1"/>
  <c r="AJ883" i="1"/>
  <c r="AJ884" i="1"/>
  <c r="AJ885" i="1"/>
  <c r="AJ886" i="1"/>
  <c r="AJ887" i="1"/>
  <c r="AJ888" i="1"/>
  <c r="AJ889" i="1"/>
  <c r="AJ890" i="1"/>
  <c r="AJ891" i="1"/>
  <c r="AJ892" i="1"/>
  <c r="AJ893" i="1"/>
  <c r="AJ894" i="1"/>
  <c r="AJ895" i="1"/>
  <c r="AJ896" i="1"/>
  <c r="AJ897" i="1"/>
  <c r="AJ898" i="1"/>
  <c r="AJ899" i="1"/>
  <c r="AJ900" i="1"/>
  <c r="AJ901" i="1"/>
  <c r="AJ902" i="1"/>
  <c r="AJ903" i="1"/>
  <c r="AJ904" i="1"/>
  <c r="AJ905" i="1"/>
  <c r="AJ906" i="1"/>
  <c r="AJ907" i="1"/>
  <c r="AJ908" i="1"/>
  <c r="AJ909" i="1"/>
  <c r="AJ910" i="1"/>
  <c r="AJ911" i="1"/>
  <c r="AJ912" i="1"/>
  <c r="AJ913" i="1"/>
  <c r="AJ914" i="1"/>
  <c r="AJ915" i="1"/>
  <c r="AJ916" i="1"/>
  <c r="AJ917" i="1"/>
  <c r="AJ918" i="1"/>
  <c r="AJ919" i="1"/>
  <c r="AJ920" i="1"/>
  <c r="AJ921" i="1"/>
  <c r="AJ922" i="1"/>
  <c r="AJ923" i="1"/>
  <c r="AJ924" i="1"/>
  <c r="AJ925" i="1"/>
  <c r="AJ926" i="1"/>
  <c r="AJ927" i="1"/>
  <c r="AJ928" i="1"/>
  <c r="AJ929" i="1"/>
  <c r="AJ930" i="1"/>
  <c r="AJ931" i="1"/>
  <c r="AJ932" i="1"/>
  <c r="AJ933" i="1"/>
  <c r="AJ934" i="1"/>
  <c r="AJ935" i="1"/>
  <c r="AJ936" i="1"/>
  <c r="AJ937" i="1"/>
  <c r="AJ938" i="1"/>
  <c r="AJ939" i="1"/>
  <c r="AJ940" i="1"/>
  <c r="AJ941" i="1"/>
  <c r="AJ942" i="1"/>
  <c r="AJ943" i="1"/>
  <c r="AJ944" i="1"/>
  <c r="AJ945" i="1"/>
  <c r="AJ946" i="1"/>
  <c r="AJ947" i="1"/>
  <c r="AJ948" i="1"/>
  <c r="AJ949" i="1"/>
  <c r="AJ950" i="1"/>
  <c r="AJ951" i="1"/>
  <c r="AJ952" i="1"/>
  <c r="AJ953" i="1"/>
  <c r="AJ954" i="1"/>
  <c r="AJ955" i="1"/>
  <c r="AJ956" i="1"/>
  <c r="AJ957" i="1"/>
  <c r="AJ958" i="1"/>
  <c r="AJ959" i="1"/>
  <c r="AJ960" i="1"/>
  <c r="AJ961" i="1"/>
  <c r="AJ962" i="1"/>
  <c r="AJ963" i="1"/>
  <c r="AJ964" i="1"/>
  <c r="AJ965" i="1"/>
  <c r="AJ966" i="1"/>
  <c r="AJ967" i="1"/>
  <c r="AJ968" i="1"/>
  <c r="AJ969" i="1"/>
  <c r="AJ970" i="1"/>
  <c r="AJ971" i="1"/>
  <c r="AJ972" i="1"/>
  <c r="AJ973" i="1"/>
  <c r="AJ974" i="1"/>
  <c r="AJ975" i="1"/>
  <c r="AJ976" i="1"/>
  <c r="AJ977" i="1"/>
  <c r="AJ978" i="1"/>
  <c r="AJ979" i="1"/>
  <c r="AJ980" i="1"/>
  <c r="AJ981" i="1"/>
  <c r="AJ982" i="1"/>
  <c r="AJ983" i="1"/>
  <c r="AJ984" i="1"/>
  <c r="AJ985" i="1"/>
  <c r="AJ986" i="1"/>
  <c r="AJ987" i="1"/>
  <c r="AJ988" i="1"/>
  <c r="AJ989" i="1"/>
  <c r="AJ990" i="1"/>
  <c r="AJ991" i="1"/>
  <c r="AJ992" i="1"/>
  <c r="AJ993" i="1"/>
  <c r="AJ994" i="1"/>
  <c r="AJ995" i="1"/>
  <c r="AJ996" i="1"/>
  <c r="AJ997" i="1"/>
  <c r="AJ998" i="1"/>
  <c r="AJ999" i="1"/>
  <c r="AJ1000" i="1"/>
  <c r="AJ1001" i="1"/>
  <c r="AJ1002" i="1"/>
  <c r="AJ1003" i="1"/>
  <c r="AJ1004" i="1"/>
  <c r="AJ1005" i="1"/>
  <c r="AJ1006" i="1"/>
  <c r="AJ1007" i="1"/>
  <c r="AJ1008" i="1"/>
  <c r="AJ1009" i="1"/>
  <c r="AJ1010" i="1"/>
  <c r="AJ1011" i="1"/>
  <c r="AJ1012" i="1"/>
  <c r="AJ1013" i="1"/>
  <c r="AJ1014" i="1"/>
  <c r="AJ1015" i="1"/>
  <c r="AJ1016" i="1"/>
  <c r="AJ1017" i="1"/>
  <c r="AJ1018" i="1"/>
  <c r="AJ1019" i="1"/>
  <c r="AJ1020" i="1"/>
  <c r="AJ1021" i="1"/>
  <c r="AJ1022" i="1"/>
  <c r="AJ1023" i="1"/>
  <c r="AJ1024" i="1"/>
  <c r="AJ1025" i="1"/>
  <c r="AJ1026" i="1"/>
  <c r="AJ1027" i="1"/>
  <c r="AJ1028" i="1"/>
  <c r="AJ1029" i="1"/>
  <c r="AJ1030" i="1"/>
  <c r="AJ1031" i="1"/>
  <c r="AJ1032" i="1"/>
  <c r="AJ1033" i="1"/>
  <c r="AJ1034" i="1"/>
  <c r="AJ1035" i="1"/>
  <c r="AJ1036" i="1"/>
  <c r="AJ1037" i="1"/>
  <c r="AJ1038" i="1"/>
  <c r="AJ1039" i="1"/>
  <c r="AJ1040" i="1"/>
  <c r="AJ1041" i="1"/>
  <c r="AJ1042" i="1"/>
  <c r="AJ1043" i="1"/>
  <c r="AJ1044" i="1"/>
  <c r="AJ1045" i="1"/>
  <c r="AJ1046" i="1"/>
  <c r="AJ1047" i="1"/>
  <c r="AJ1048" i="1"/>
  <c r="AJ1049" i="1"/>
  <c r="AJ1050" i="1"/>
  <c r="AJ1051" i="1"/>
  <c r="AJ1052" i="1"/>
  <c r="AJ1053" i="1"/>
  <c r="AJ1054" i="1"/>
  <c r="AJ1055" i="1"/>
  <c r="AJ1056" i="1"/>
  <c r="AJ1057" i="1"/>
  <c r="AJ1058" i="1"/>
  <c r="AJ1059" i="1"/>
  <c r="AJ1060" i="1"/>
  <c r="AJ1061" i="1"/>
  <c r="AJ1062" i="1"/>
  <c r="AJ1063" i="1"/>
  <c r="AJ1064" i="1"/>
  <c r="AJ1065" i="1"/>
  <c r="AJ1066" i="1"/>
  <c r="AJ1067" i="1"/>
  <c r="AJ1068" i="1"/>
  <c r="AJ1069" i="1"/>
  <c r="AJ1070" i="1"/>
  <c r="AJ1071" i="1"/>
  <c r="AJ1072" i="1"/>
  <c r="AJ1073" i="1"/>
  <c r="AJ1074" i="1"/>
  <c r="AJ1075" i="1"/>
  <c r="AJ1076" i="1"/>
  <c r="AJ1077" i="1"/>
  <c r="AJ1078" i="1"/>
  <c r="AJ1079" i="1"/>
  <c r="AJ1080" i="1"/>
  <c r="AJ1081" i="1"/>
  <c r="AJ1082" i="1"/>
  <c r="AJ1083" i="1"/>
  <c r="AJ1084" i="1"/>
  <c r="AJ1085" i="1"/>
  <c r="AJ1086" i="1"/>
  <c r="AJ1087" i="1"/>
  <c r="AJ1088" i="1"/>
  <c r="AJ1089" i="1"/>
  <c r="AJ1090" i="1"/>
  <c r="AJ1091" i="1"/>
  <c r="AJ1092" i="1"/>
  <c r="AJ1093" i="1"/>
  <c r="AJ1094" i="1"/>
  <c r="AJ1095" i="1"/>
  <c r="AJ1096" i="1"/>
  <c r="AJ1097" i="1"/>
  <c r="AJ1098" i="1"/>
  <c r="AJ1099" i="1"/>
  <c r="AJ1100" i="1"/>
  <c r="AJ1101" i="1"/>
  <c r="AJ1102" i="1"/>
  <c r="AJ1103" i="1"/>
  <c r="AJ1104" i="1"/>
  <c r="AJ1105" i="1"/>
  <c r="AJ1106" i="1"/>
  <c r="AJ1107" i="1"/>
  <c r="AJ1108" i="1"/>
  <c r="AJ1109" i="1"/>
  <c r="AJ1110" i="1"/>
  <c r="AJ1111" i="1"/>
  <c r="AJ1112" i="1"/>
  <c r="AJ1113" i="1"/>
  <c r="AJ1114" i="1"/>
  <c r="AJ1115" i="1"/>
  <c r="AJ1116" i="1"/>
  <c r="AJ1117" i="1"/>
  <c r="AJ1118" i="1"/>
  <c r="AJ1119" i="1"/>
  <c r="AJ1120" i="1"/>
  <c r="AJ1121" i="1"/>
  <c r="AJ1122" i="1"/>
  <c r="AJ1123" i="1"/>
  <c r="AJ1124" i="1"/>
  <c r="AJ1125" i="1"/>
  <c r="AJ1126" i="1"/>
  <c r="AJ1127" i="1"/>
  <c r="AJ1128" i="1"/>
  <c r="AJ1129" i="1"/>
  <c r="AJ1130" i="1"/>
  <c r="AJ1131" i="1"/>
  <c r="AJ1132" i="1"/>
  <c r="AJ1133" i="1"/>
  <c r="AJ1134" i="1"/>
  <c r="AJ1135" i="1"/>
  <c r="AJ1136" i="1"/>
  <c r="AJ1137" i="1"/>
  <c r="AJ1138" i="1"/>
  <c r="AJ1139" i="1"/>
  <c r="AJ1140" i="1"/>
  <c r="AJ1141" i="1"/>
  <c r="AJ1142" i="1"/>
  <c r="AJ1143" i="1"/>
  <c r="AJ1144" i="1"/>
  <c r="AJ1145" i="1"/>
  <c r="AJ1146" i="1"/>
  <c r="AJ1147" i="1"/>
  <c r="AJ1148" i="1"/>
  <c r="AJ1149" i="1"/>
  <c r="AJ1150" i="1"/>
  <c r="AJ1151" i="1"/>
  <c r="AJ1152" i="1"/>
  <c r="AJ1153" i="1"/>
  <c r="AJ1154" i="1"/>
  <c r="AJ1155" i="1"/>
  <c r="AJ1156" i="1"/>
  <c r="AJ1157" i="1"/>
  <c r="AJ1158" i="1"/>
  <c r="AJ1159" i="1"/>
  <c r="AJ1160" i="1"/>
  <c r="AJ1161" i="1"/>
  <c r="AJ1162" i="1"/>
  <c r="AJ1163" i="1"/>
  <c r="AJ1164" i="1"/>
  <c r="AJ1165" i="1"/>
  <c r="AJ1166" i="1"/>
  <c r="AJ1167" i="1"/>
  <c r="AJ1168" i="1"/>
  <c r="AJ1169" i="1"/>
  <c r="AJ1170" i="1"/>
  <c r="AJ1171" i="1"/>
  <c r="AJ1172" i="1"/>
  <c r="AJ1173" i="1"/>
  <c r="AJ1174" i="1"/>
  <c r="AJ1175" i="1"/>
  <c r="AJ1176" i="1"/>
  <c r="AJ1177" i="1"/>
  <c r="AJ1178" i="1"/>
  <c r="AJ1179" i="1"/>
  <c r="AJ1180" i="1"/>
  <c r="AJ1181" i="1"/>
  <c r="AJ1182" i="1"/>
  <c r="AJ1183" i="1"/>
  <c r="AJ1184" i="1"/>
  <c r="AJ1185" i="1"/>
  <c r="AJ1186" i="1"/>
  <c r="AJ1187" i="1"/>
  <c r="AJ1188" i="1"/>
  <c r="AJ1189" i="1"/>
  <c r="AJ1190" i="1"/>
  <c r="AJ1191" i="1"/>
  <c r="AJ1192" i="1"/>
  <c r="AJ1193" i="1"/>
  <c r="AJ1194" i="1"/>
  <c r="AJ1195" i="1"/>
  <c r="AJ1196" i="1"/>
  <c r="AJ1197" i="1"/>
  <c r="AJ1198" i="1"/>
  <c r="AJ1199" i="1"/>
  <c r="AJ1200" i="1"/>
  <c r="AJ1201" i="1"/>
  <c r="AJ1202" i="1"/>
  <c r="AJ1203" i="1"/>
  <c r="AJ1204" i="1"/>
  <c r="AJ1205" i="1"/>
  <c r="AJ1206" i="1"/>
  <c r="AJ1207" i="1"/>
  <c r="AJ1208" i="1"/>
  <c r="AJ1209" i="1"/>
  <c r="AJ1210" i="1"/>
  <c r="AJ1211" i="1"/>
  <c r="AJ1212" i="1"/>
  <c r="AJ1213" i="1"/>
  <c r="AJ1214" i="1"/>
  <c r="AJ1215" i="1"/>
  <c r="AJ1216" i="1"/>
  <c r="AJ1217" i="1"/>
  <c r="AJ1218" i="1"/>
  <c r="AJ1219" i="1"/>
  <c r="AJ1220" i="1"/>
  <c r="AJ1221" i="1"/>
  <c r="AJ1222" i="1"/>
  <c r="AJ1223" i="1"/>
  <c r="AJ1224" i="1"/>
  <c r="AJ1225" i="1"/>
  <c r="AJ1226" i="1"/>
  <c r="AJ1227" i="1"/>
  <c r="AJ1228" i="1"/>
  <c r="AJ1229" i="1"/>
  <c r="AJ1230" i="1"/>
  <c r="AJ1231" i="1"/>
  <c r="AJ1232" i="1"/>
  <c r="AJ1233" i="1"/>
  <c r="AJ1234" i="1"/>
  <c r="AJ1235" i="1"/>
  <c r="AJ1236" i="1"/>
  <c r="AJ1237" i="1"/>
  <c r="AJ1238" i="1"/>
  <c r="AJ1239" i="1"/>
  <c r="AJ1240" i="1"/>
  <c r="AJ1241" i="1"/>
  <c r="AJ1242" i="1"/>
  <c r="AJ1243" i="1"/>
  <c r="AJ1244" i="1"/>
  <c r="AJ1245" i="1"/>
  <c r="AJ1246" i="1"/>
  <c r="AJ1247" i="1"/>
  <c r="AJ1248" i="1"/>
  <c r="AJ1249" i="1"/>
  <c r="AJ1250" i="1"/>
  <c r="AJ1251" i="1"/>
  <c r="AJ1252" i="1"/>
  <c r="AJ1253" i="1"/>
  <c r="AJ1254" i="1"/>
  <c r="AJ1255" i="1"/>
  <c r="AJ1256" i="1"/>
  <c r="AJ1257" i="1"/>
  <c r="AJ1258" i="1"/>
  <c r="AJ1259" i="1"/>
  <c r="AJ1260" i="1"/>
  <c r="AJ1261" i="1"/>
  <c r="AJ1262" i="1"/>
  <c r="AJ1263" i="1"/>
  <c r="AJ1264" i="1"/>
  <c r="AJ1265" i="1"/>
  <c r="AJ1266" i="1"/>
  <c r="AJ1267" i="1"/>
  <c r="AJ1268" i="1"/>
  <c r="AJ1269" i="1"/>
  <c r="AJ1270" i="1"/>
  <c r="AJ1271" i="1"/>
  <c r="AJ1272" i="1"/>
  <c r="AJ1273" i="1"/>
  <c r="AJ1274" i="1"/>
  <c r="AJ1275" i="1"/>
  <c r="AJ1276" i="1"/>
  <c r="AJ1277" i="1"/>
  <c r="AJ1278" i="1"/>
  <c r="AJ1279" i="1"/>
  <c r="AJ1280" i="1"/>
  <c r="AJ1281" i="1"/>
  <c r="AJ1282" i="1"/>
  <c r="AJ1283" i="1"/>
  <c r="AJ1284" i="1"/>
  <c r="AJ1285" i="1"/>
  <c r="AJ1286" i="1"/>
  <c r="AJ1287" i="1"/>
  <c r="AJ1288" i="1"/>
  <c r="AJ1289" i="1"/>
  <c r="AJ1290" i="1"/>
  <c r="AJ1291" i="1"/>
  <c r="AJ1292" i="1"/>
  <c r="AJ1293" i="1"/>
  <c r="AJ1294" i="1"/>
  <c r="AJ1295" i="1"/>
  <c r="AJ1296" i="1"/>
  <c r="AJ1297" i="1"/>
  <c r="AJ1298" i="1"/>
  <c r="AJ1299" i="1"/>
  <c r="AJ1300" i="1"/>
  <c r="AJ1301" i="1"/>
  <c r="AJ1302" i="1"/>
  <c r="AJ1303" i="1"/>
  <c r="AJ1304" i="1"/>
  <c r="AJ1305" i="1"/>
  <c r="AJ1306" i="1"/>
  <c r="AJ1307" i="1"/>
  <c r="AJ1308" i="1"/>
  <c r="AJ1309" i="1"/>
  <c r="AJ1310" i="1"/>
  <c r="AJ1311" i="1"/>
  <c r="AJ1312" i="1"/>
  <c r="AJ1313" i="1"/>
  <c r="AJ1314" i="1"/>
  <c r="AJ1315" i="1"/>
  <c r="AJ1316" i="1"/>
  <c r="AJ1317" i="1"/>
  <c r="AJ1318" i="1"/>
  <c r="AJ1319" i="1"/>
  <c r="AJ1320" i="1"/>
  <c r="AJ1321" i="1"/>
  <c r="AJ1322" i="1"/>
  <c r="AJ1323" i="1"/>
  <c r="AJ1324" i="1"/>
  <c r="AJ1325" i="1"/>
  <c r="AJ1326" i="1"/>
  <c r="AJ1327" i="1"/>
  <c r="AJ1328" i="1"/>
  <c r="AJ1329" i="1"/>
  <c r="AJ1330" i="1"/>
  <c r="AJ1331" i="1"/>
  <c r="AJ1332" i="1"/>
  <c r="AJ1333" i="1"/>
  <c r="AJ1334" i="1"/>
  <c r="AJ1335" i="1"/>
  <c r="AJ1336" i="1"/>
  <c r="AJ1337" i="1"/>
  <c r="AJ1338" i="1"/>
  <c r="AJ1339" i="1"/>
  <c r="AJ1340" i="1"/>
  <c r="AJ1341" i="1"/>
  <c r="AJ1342" i="1"/>
  <c r="AJ1343" i="1"/>
  <c r="AJ1344" i="1"/>
  <c r="AJ1345" i="1"/>
  <c r="AJ1346" i="1"/>
  <c r="AJ1347" i="1"/>
  <c r="AJ1348" i="1"/>
  <c r="AJ1349" i="1"/>
  <c r="AJ1350" i="1"/>
  <c r="AJ1351" i="1"/>
  <c r="AJ1352" i="1"/>
  <c r="AJ1353" i="1"/>
  <c r="AJ1354" i="1"/>
  <c r="AJ1355" i="1"/>
  <c r="AJ1356" i="1"/>
  <c r="AJ1357" i="1"/>
  <c r="AJ1358" i="1"/>
  <c r="AJ1359" i="1"/>
  <c r="AJ1360" i="1"/>
  <c r="AJ1361" i="1"/>
  <c r="AJ1362" i="1"/>
  <c r="AJ1363" i="1"/>
  <c r="AJ1364" i="1"/>
  <c r="AJ1365" i="1"/>
  <c r="AJ1366" i="1"/>
  <c r="AJ1367" i="1"/>
  <c r="AJ1368" i="1"/>
  <c r="AJ1369" i="1"/>
  <c r="AJ1370" i="1"/>
  <c r="AJ1371" i="1"/>
  <c r="AJ1372" i="1"/>
  <c r="AJ1373" i="1"/>
  <c r="AJ1374" i="1"/>
  <c r="AJ1375" i="1"/>
  <c r="AJ1376" i="1"/>
  <c r="AJ1377" i="1"/>
  <c r="AJ1378" i="1"/>
  <c r="AJ1379" i="1"/>
  <c r="AJ1380" i="1"/>
  <c r="AJ1381" i="1"/>
  <c r="AJ1382" i="1"/>
  <c r="AJ1383" i="1"/>
  <c r="AJ1384" i="1"/>
  <c r="AJ1385" i="1"/>
  <c r="AJ1386" i="1"/>
  <c r="AJ1387" i="1"/>
  <c r="AJ1388" i="1"/>
  <c r="AJ1389" i="1"/>
  <c r="AJ1390" i="1"/>
  <c r="AJ1391" i="1"/>
  <c r="AJ1392" i="1"/>
  <c r="AJ1393" i="1"/>
  <c r="AJ1394" i="1"/>
  <c r="AJ1395" i="1"/>
  <c r="AJ1396" i="1"/>
  <c r="AJ1397" i="1"/>
  <c r="AJ1398" i="1"/>
  <c r="AJ1399" i="1"/>
  <c r="AJ1400" i="1"/>
  <c r="AJ1401" i="1"/>
  <c r="AJ1402" i="1"/>
  <c r="AJ1403" i="1"/>
  <c r="AJ1404" i="1"/>
  <c r="AJ1405" i="1"/>
  <c r="AJ1406" i="1"/>
  <c r="AJ1407" i="1"/>
  <c r="AJ1408" i="1"/>
  <c r="AJ1409" i="1"/>
  <c r="AJ1410" i="1"/>
  <c r="AJ1411" i="1"/>
  <c r="AJ1412" i="1"/>
  <c r="AJ1413" i="1"/>
  <c r="AJ1414" i="1"/>
  <c r="AJ1415" i="1"/>
  <c r="AJ1416" i="1"/>
  <c r="AJ1417" i="1"/>
  <c r="AJ1418" i="1"/>
  <c r="AJ1419" i="1"/>
  <c r="AJ1420" i="1"/>
  <c r="AJ1421" i="1"/>
  <c r="AJ1422" i="1"/>
  <c r="AJ1423" i="1"/>
  <c r="AJ1424" i="1"/>
  <c r="AJ1425" i="1"/>
  <c r="AJ1426" i="1"/>
  <c r="AJ1427" i="1"/>
  <c r="AJ1428" i="1"/>
  <c r="AJ1429" i="1"/>
  <c r="AJ1430" i="1"/>
  <c r="AJ1431" i="1"/>
  <c r="AJ1432" i="1"/>
  <c r="AJ1433" i="1"/>
  <c r="AJ1434" i="1"/>
  <c r="AJ1435" i="1"/>
  <c r="AJ1436" i="1"/>
  <c r="AJ1437" i="1"/>
  <c r="AJ1438" i="1"/>
  <c r="AJ1439" i="1"/>
  <c r="AJ1440" i="1"/>
  <c r="AJ1441" i="1"/>
  <c r="AJ1442" i="1"/>
  <c r="AJ1443" i="1"/>
  <c r="AJ1444" i="1"/>
  <c r="AJ1445" i="1"/>
  <c r="AJ1446" i="1"/>
  <c r="AJ1447" i="1"/>
  <c r="AJ1448" i="1"/>
  <c r="AJ1449" i="1"/>
  <c r="AJ1450" i="1"/>
  <c r="AJ1451" i="1"/>
  <c r="AJ1452" i="1"/>
  <c r="AJ1453" i="1"/>
  <c r="AJ1454" i="1"/>
  <c r="AJ1455" i="1"/>
  <c r="AJ1456" i="1"/>
  <c r="AJ1457" i="1"/>
  <c r="AJ1458" i="1"/>
  <c r="AJ1459" i="1"/>
  <c r="AJ1460" i="1"/>
  <c r="AJ1461" i="1"/>
  <c r="AJ1462" i="1"/>
  <c r="AJ1463" i="1"/>
  <c r="AJ1464" i="1"/>
  <c r="AJ1465" i="1"/>
  <c r="AJ1466" i="1"/>
  <c r="AJ1467" i="1"/>
  <c r="AJ1468" i="1"/>
  <c r="AJ1469" i="1"/>
  <c r="AJ1470" i="1"/>
  <c r="AJ1471" i="1"/>
  <c r="AJ1472" i="1"/>
  <c r="AJ1473" i="1"/>
  <c r="AJ1474" i="1"/>
  <c r="AJ1475" i="1"/>
  <c r="AJ1476" i="1"/>
  <c r="AJ1477" i="1"/>
  <c r="AJ1478" i="1"/>
  <c r="AJ1479" i="1"/>
  <c r="AJ1480" i="1"/>
  <c r="AJ1481" i="1"/>
  <c r="AJ1482" i="1"/>
  <c r="AJ1483" i="1"/>
  <c r="AJ1484" i="1"/>
  <c r="AJ1485" i="1"/>
  <c r="AJ1486" i="1"/>
  <c r="AJ1487" i="1"/>
  <c r="AJ1488" i="1"/>
  <c r="AJ1489" i="1"/>
  <c r="AJ1490" i="1"/>
  <c r="AJ1491" i="1"/>
  <c r="AJ1492" i="1"/>
  <c r="AJ1493" i="1"/>
  <c r="AJ1494" i="1"/>
  <c r="AJ1495" i="1"/>
  <c r="AJ1496" i="1"/>
  <c r="AJ1497" i="1"/>
  <c r="AJ1498" i="1"/>
  <c r="AJ1499" i="1"/>
  <c r="AJ1500" i="1"/>
  <c r="AJ1501" i="1"/>
  <c r="AJ1502" i="1"/>
  <c r="AJ1503" i="1"/>
  <c r="AJ1504" i="1"/>
  <c r="AJ1505" i="1"/>
  <c r="AJ1506" i="1"/>
  <c r="AJ1507" i="1"/>
  <c r="AJ1508" i="1"/>
  <c r="AJ1509" i="1"/>
  <c r="AJ1510" i="1"/>
  <c r="AJ1511" i="1"/>
  <c r="AJ1512" i="1"/>
  <c r="AJ1513" i="1"/>
  <c r="AJ1514" i="1"/>
  <c r="AJ1515" i="1"/>
  <c r="AJ1516" i="1"/>
  <c r="AJ1517" i="1"/>
  <c r="AJ1518" i="1"/>
  <c r="AJ1519" i="1"/>
  <c r="AJ1520" i="1"/>
  <c r="AJ1521" i="1"/>
  <c r="AJ1522" i="1"/>
  <c r="AJ1523" i="1"/>
  <c r="AJ1524" i="1"/>
  <c r="AJ1525" i="1"/>
  <c r="AJ1526" i="1"/>
  <c r="AJ1527" i="1"/>
  <c r="AJ1528" i="1"/>
  <c r="AJ1529" i="1"/>
  <c r="AJ1530" i="1"/>
  <c r="AJ1531" i="1"/>
  <c r="AJ1532" i="1"/>
  <c r="AJ1533" i="1"/>
  <c r="AJ1534" i="1"/>
  <c r="AJ1535" i="1"/>
  <c r="AJ1536" i="1"/>
  <c r="AJ1537" i="1"/>
  <c r="AJ1538" i="1"/>
  <c r="AJ1539" i="1"/>
  <c r="AJ1540" i="1"/>
  <c r="AJ1541" i="1"/>
  <c r="AJ1542" i="1"/>
  <c r="AJ1543" i="1"/>
  <c r="AJ1544" i="1"/>
  <c r="AJ1545" i="1"/>
  <c r="AJ1546" i="1"/>
  <c r="AJ1547" i="1"/>
  <c r="AJ1548" i="1"/>
  <c r="AJ1549" i="1"/>
  <c r="AJ1550" i="1"/>
  <c r="AJ1551" i="1"/>
  <c r="AJ1552" i="1"/>
  <c r="AJ1553" i="1"/>
  <c r="AJ1554" i="1"/>
  <c r="AJ1555" i="1"/>
  <c r="AJ1556" i="1"/>
  <c r="AJ1557" i="1"/>
  <c r="AJ1558" i="1"/>
  <c r="AJ1559" i="1"/>
  <c r="AJ1560" i="1"/>
  <c r="AJ1561" i="1"/>
  <c r="AJ1562" i="1"/>
  <c r="AJ1563" i="1"/>
  <c r="AJ1564" i="1"/>
  <c r="AJ1565" i="1"/>
  <c r="AJ1566" i="1"/>
  <c r="AJ1567" i="1"/>
  <c r="AJ1568" i="1"/>
  <c r="AJ1569" i="1"/>
  <c r="AJ1570" i="1"/>
  <c r="AJ1571" i="1"/>
  <c r="AJ1572" i="1"/>
  <c r="AJ1573" i="1"/>
  <c r="AJ1574" i="1"/>
  <c r="AJ1575" i="1"/>
  <c r="AJ1576" i="1"/>
  <c r="AJ1577" i="1"/>
  <c r="AJ1578" i="1"/>
  <c r="AJ1579" i="1"/>
  <c r="AJ1580" i="1"/>
  <c r="AJ1581" i="1"/>
  <c r="AJ1582" i="1"/>
  <c r="AJ1583" i="1"/>
  <c r="AJ1584" i="1"/>
  <c r="AJ1585" i="1"/>
  <c r="AJ1586" i="1"/>
  <c r="AJ1587" i="1"/>
  <c r="AJ1588" i="1"/>
  <c r="AJ1589" i="1"/>
  <c r="AJ1590" i="1"/>
  <c r="AJ1591" i="1"/>
  <c r="AJ1592" i="1"/>
  <c r="AJ1593" i="1"/>
  <c r="AJ1594" i="1"/>
  <c r="AJ1595" i="1"/>
  <c r="AJ1596" i="1"/>
  <c r="AJ1597" i="1"/>
  <c r="AJ1598" i="1"/>
  <c r="AJ1599" i="1"/>
  <c r="AJ1600" i="1"/>
  <c r="AJ1601" i="1"/>
  <c r="AJ1602" i="1"/>
  <c r="AJ1603" i="1"/>
  <c r="AJ1604" i="1"/>
  <c r="AJ1605" i="1"/>
  <c r="AJ1606" i="1"/>
  <c r="AJ1607" i="1"/>
  <c r="AJ1608" i="1"/>
  <c r="AJ1609" i="1"/>
  <c r="AJ1610" i="1"/>
  <c r="AJ1611" i="1"/>
  <c r="AJ1612" i="1"/>
  <c r="AJ1613" i="1"/>
  <c r="AJ1614" i="1"/>
  <c r="AJ1615" i="1"/>
  <c r="AJ1616" i="1"/>
  <c r="AJ1617" i="1"/>
  <c r="AJ1618" i="1"/>
  <c r="AJ1619" i="1"/>
  <c r="AJ1620" i="1"/>
  <c r="AJ1621" i="1"/>
  <c r="AJ1622" i="1"/>
  <c r="AJ1623" i="1"/>
  <c r="AJ1624" i="1"/>
  <c r="AJ1625" i="1"/>
  <c r="AJ1626" i="1"/>
  <c r="AJ1627" i="1"/>
  <c r="AJ1628" i="1"/>
  <c r="AJ1629" i="1"/>
  <c r="AJ1630" i="1"/>
  <c r="AJ1631" i="1"/>
  <c r="AJ1632" i="1"/>
  <c r="AJ1633" i="1"/>
  <c r="AJ1634" i="1"/>
  <c r="AJ1635" i="1"/>
  <c r="AJ1636" i="1"/>
  <c r="AJ1637" i="1"/>
  <c r="AJ1638" i="1"/>
  <c r="AJ1639" i="1"/>
  <c r="AJ1640" i="1"/>
  <c r="AJ1641" i="1"/>
  <c r="AJ1642" i="1"/>
  <c r="AJ1643" i="1"/>
  <c r="AJ1644" i="1"/>
  <c r="AJ1645" i="1"/>
  <c r="AJ1646" i="1"/>
  <c r="AJ1647" i="1"/>
  <c r="AJ1648" i="1"/>
  <c r="AJ1649" i="1"/>
  <c r="AJ1650" i="1"/>
  <c r="AJ1651" i="1"/>
  <c r="AJ1652" i="1"/>
  <c r="AJ1653" i="1"/>
  <c r="AJ1654" i="1"/>
  <c r="AJ1655" i="1"/>
  <c r="AJ1656" i="1"/>
  <c r="AJ1657" i="1"/>
  <c r="AJ1658" i="1"/>
  <c r="AJ1659" i="1"/>
  <c r="AJ1660" i="1"/>
  <c r="AJ1661" i="1"/>
  <c r="AJ1662" i="1"/>
  <c r="AJ1663" i="1"/>
  <c r="AJ1664" i="1"/>
  <c r="AJ1665" i="1"/>
  <c r="AJ1666" i="1"/>
  <c r="AJ1667" i="1"/>
  <c r="AJ1668" i="1"/>
  <c r="AJ1669" i="1"/>
  <c r="AJ1670" i="1"/>
  <c r="AJ1671" i="1"/>
  <c r="AJ1672" i="1"/>
  <c r="AJ1673" i="1"/>
  <c r="AJ1674" i="1"/>
  <c r="AJ1675" i="1"/>
  <c r="AJ1676" i="1"/>
  <c r="AJ1677" i="1"/>
  <c r="AJ1678" i="1"/>
  <c r="AJ1679" i="1"/>
  <c r="AJ1680" i="1"/>
  <c r="AJ1681" i="1"/>
  <c r="AJ1682" i="1"/>
  <c r="AJ1683" i="1"/>
  <c r="AJ1684" i="1"/>
  <c r="AJ1685" i="1"/>
  <c r="AJ1686" i="1"/>
  <c r="AJ1687" i="1"/>
  <c r="AJ1688" i="1"/>
  <c r="AJ1689" i="1"/>
  <c r="AJ1690" i="1"/>
  <c r="AJ1691" i="1"/>
  <c r="AJ1692" i="1"/>
  <c r="AJ1693" i="1"/>
  <c r="AJ1694" i="1"/>
  <c r="AJ1695" i="1"/>
  <c r="AJ1696" i="1"/>
  <c r="AJ1697" i="1"/>
  <c r="AJ1698" i="1"/>
  <c r="AJ1699" i="1"/>
  <c r="AJ1700" i="1"/>
  <c r="AJ1701" i="1"/>
  <c r="AJ1702" i="1"/>
  <c r="AJ1703" i="1"/>
  <c r="AJ1704" i="1"/>
  <c r="AJ1705" i="1"/>
  <c r="AJ1706" i="1"/>
  <c r="AJ1707" i="1"/>
  <c r="AJ1708" i="1"/>
  <c r="AJ1709" i="1"/>
  <c r="AJ1710" i="1"/>
  <c r="AJ1711" i="1"/>
  <c r="AJ1712" i="1"/>
  <c r="AJ1713" i="1"/>
  <c r="AJ1714" i="1"/>
  <c r="AJ1715" i="1"/>
  <c r="AJ1716" i="1"/>
  <c r="AJ1717" i="1"/>
  <c r="AJ1718" i="1"/>
  <c r="AJ1719" i="1"/>
  <c r="AJ1720" i="1"/>
  <c r="AJ1721" i="1"/>
  <c r="AJ1722" i="1"/>
  <c r="AJ1723" i="1"/>
  <c r="AJ1724" i="1"/>
  <c r="AJ1725" i="1"/>
  <c r="AJ1726" i="1"/>
  <c r="AJ1727" i="1"/>
  <c r="AJ1728" i="1"/>
  <c r="AJ1729" i="1"/>
  <c r="AJ1730" i="1"/>
  <c r="AJ1731" i="1"/>
  <c r="AJ1732" i="1"/>
  <c r="AJ1733" i="1"/>
  <c r="AJ1734" i="1"/>
  <c r="AJ1735" i="1"/>
  <c r="AJ1736" i="1"/>
  <c r="AJ1737" i="1"/>
  <c r="AJ1738" i="1"/>
  <c r="AJ1739" i="1"/>
  <c r="AJ1740" i="1"/>
  <c r="AJ1741" i="1"/>
  <c r="AJ1742" i="1"/>
  <c r="AJ1743" i="1"/>
  <c r="AJ1744" i="1"/>
  <c r="AJ1745" i="1"/>
  <c r="AJ1746" i="1"/>
  <c r="AJ1747" i="1"/>
  <c r="AJ1748" i="1"/>
  <c r="AJ1749" i="1"/>
  <c r="AJ1750" i="1"/>
  <c r="AJ1751" i="1"/>
  <c r="AJ1752" i="1"/>
  <c r="AJ1753" i="1"/>
  <c r="AJ1754" i="1"/>
  <c r="AJ1755" i="1"/>
  <c r="AJ1756" i="1"/>
  <c r="AJ1757" i="1"/>
  <c r="AJ1758" i="1"/>
  <c r="AJ1759" i="1"/>
  <c r="AJ1760" i="1"/>
  <c r="AJ1761" i="1"/>
  <c r="AJ1762" i="1"/>
  <c r="AJ1763" i="1"/>
  <c r="AJ1764" i="1"/>
  <c r="AJ1765" i="1"/>
  <c r="AJ1766" i="1"/>
  <c r="AJ1767" i="1"/>
  <c r="AJ1768" i="1"/>
  <c r="AJ1769" i="1"/>
  <c r="AJ1770" i="1"/>
  <c r="AJ1771" i="1"/>
  <c r="AJ1772" i="1"/>
  <c r="AJ1773" i="1"/>
  <c r="AJ1774" i="1"/>
  <c r="AJ1775" i="1"/>
  <c r="AJ1776" i="1"/>
  <c r="AJ1777" i="1"/>
  <c r="AJ1778" i="1"/>
  <c r="AJ1779" i="1"/>
  <c r="AJ1780" i="1"/>
  <c r="AJ1781" i="1"/>
  <c r="AJ1782" i="1"/>
  <c r="AJ1783" i="1"/>
  <c r="AJ1784" i="1"/>
  <c r="AJ1785" i="1"/>
  <c r="AJ1786" i="1"/>
  <c r="AJ1787" i="1"/>
  <c r="AJ1788" i="1"/>
  <c r="AJ1789" i="1"/>
  <c r="AJ1790" i="1"/>
  <c r="AJ1791" i="1"/>
  <c r="AJ1792" i="1"/>
  <c r="AJ1793" i="1"/>
  <c r="AJ1794" i="1"/>
  <c r="AJ1795" i="1"/>
  <c r="AJ1796" i="1"/>
  <c r="AJ1797" i="1"/>
  <c r="AJ1798" i="1"/>
  <c r="AJ1799" i="1"/>
  <c r="AJ1800" i="1"/>
  <c r="AJ1801" i="1"/>
  <c r="AJ1802" i="1"/>
  <c r="AJ1803" i="1"/>
  <c r="AJ1804" i="1"/>
  <c r="AJ1805" i="1"/>
  <c r="AJ1806" i="1"/>
  <c r="AJ1807" i="1"/>
  <c r="AJ180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I521" i="1"/>
  <c r="AI522" i="1"/>
  <c r="AI523" i="1"/>
  <c r="AI524" i="1"/>
  <c r="AI525" i="1"/>
  <c r="AI526" i="1"/>
  <c r="AI527" i="1"/>
  <c r="AI528" i="1"/>
  <c r="AI529" i="1"/>
  <c r="AI530" i="1"/>
  <c r="AI531" i="1"/>
  <c r="AI532" i="1"/>
  <c r="AI533" i="1"/>
  <c r="AI534" i="1"/>
  <c r="AI535" i="1"/>
  <c r="AI536" i="1"/>
  <c r="AI537" i="1"/>
  <c r="AI538" i="1"/>
  <c r="AI539" i="1"/>
  <c r="AI540" i="1"/>
  <c r="AI541" i="1"/>
  <c r="AI542" i="1"/>
  <c r="AI543" i="1"/>
  <c r="AI544" i="1"/>
  <c r="AI545" i="1"/>
  <c r="AI546" i="1"/>
  <c r="AI547" i="1"/>
  <c r="AI548" i="1"/>
  <c r="AI549" i="1"/>
  <c r="AI550" i="1"/>
  <c r="AI551" i="1"/>
  <c r="AI552" i="1"/>
  <c r="AI553" i="1"/>
  <c r="AI554" i="1"/>
  <c r="AI555" i="1"/>
  <c r="AI556" i="1"/>
  <c r="AI557" i="1"/>
  <c r="AI558" i="1"/>
  <c r="AI559" i="1"/>
  <c r="AI560" i="1"/>
  <c r="AI561" i="1"/>
  <c r="AI562" i="1"/>
  <c r="AI563" i="1"/>
  <c r="AI564" i="1"/>
  <c r="AI565" i="1"/>
  <c r="AI566" i="1"/>
  <c r="AI567" i="1"/>
  <c r="AI568" i="1"/>
  <c r="AI569" i="1"/>
  <c r="AI570" i="1"/>
  <c r="AI571" i="1"/>
  <c r="AI572" i="1"/>
  <c r="AI573" i="1"/>
  <c r="AI574" i="1"/>
  <c r="AI575" i="1"/>
  <c r="AI576" i="1"/>
  <c r="AI577" i="1"/>
  <c r="AI578" i="1"/>
  <c r="AI579" i="1"/>
  <c r="AI580" i="1"/>
  <c r="AI581" i="1"/>
  <c r="AI582" i="1"/>
  <c r="AI583" i="1"/>
  <c r="AI584" i="1"/>
  <c r="AI585" i="1"/>
  <c r="AI586" i="1"/>
  <c r="AI587" i="1"/>
  <c r="AI588" i="1"/>
  <c r="AI589" i="1"/>
  <c r="AI590" i="1"/>
  <c r="AI591" i="1"/>
  <c r="AI592" i="1"/>
  <c r="AI593" i="1"/>
  <c r="AI594" i="1"/>
  <c r="AI595" i="1"/>
  <c r="AI596" i="1"/>
  <c r="AI597" i="1"/>
  <c r="AI598" i="1"/>
  <c r="AI599" i="1"/>
  <c r="AI600" i="1"/>
  <c r="AI601" i="1"/>
  <c r="AI602" i="1"/>
  <c r="AI603" i="1"/>
  <c r="AI604" i="1"/>
  <c r="AI605" i="1"/>
  <c r="AI606" i="1"/>
  <c r="AI607" i="1"/>
  <c r="AI608" i="1"/>
  <c r="AI609" i="1"/>
  <c r="AI610" i="1"/>
  <c r="AI611" i="1"/>
  <c r="AI612" i="1"/>
  <c r="AI613" i="1"/>
  <c r="AI614" i="1"/>
  <c r="AI615" i="1"/>
  <c r="AI616" i="1"/>
  <c r="AI617" i="1"/>
  <c r="AI618" i="1"/>
  <c r="AI619" i="1"/>
  <c r="AI620" i="1"/>
  <c r="AI621" i="1"/>
  <c r="AI622" i="1"/>
  <c r="AI623" i="1"/>
  <c r="AI624" i="1"/>
  <c r="AI625" i="1"/>
  <c r="AI626" i="1"/>
  <c r="AI627" i="1"/>
  <c r="AI628" i="1"/>
  <c r="AI629" i="1"/>
  <c r="AI630" i="1"/>
  <c r="AI631" i="1"/>
  <c r="AI632" i="1"/>
  <c r="AI633" i="1"/>
  <c r="AI634" i="1"/>
  <c r="AI635" i="1"/>
  <c r="AI636" i="1"/>
  <c r="AI637" i="1"/>
  <c r="AI638" i="1"/>
  <c r="AI639" i="1"/>
  <c r="AI640" i="1"/>
  <c r="AI641" i="1"/>
  <c r="AI642" i="1"/>
  <c r="AI643" i="1"/>
  <c r="AI644" i="1"/>
  <c r="AI645" i="1"/>
  <c r="AI646" i="1"/>
  <c r="AI647" i="1"/>
  <c r="AI648" i="1"/>
  <c r="AI649" i="1"/>
  <c r="AI650" i="1"/>
  <c r="AI651" i="1"/>
  <c r="AI652" i="1"/>
  <c r="AI653" i="1"/>
  <c r="AI654" i="1"/>
  <c r="AI655" i="1"/>
  <c r="AI656" i="1"/>
  <c r="AI657" i="1"/>
  <c r="AI658" i="1"/>
  <c r="AI659" i="1"/>
  <c r="AI660" i="1"/>
  <c r="AI661" i="1"/>
  <c r="AI662" i="1"/>
  <c r="AI663" i="1"/>
  <c r="AI664" i="1"/>
  <c r="AI665" i="1"/>
  <c r="AI666" i="1"/>
  <c r="AI667" i="1"/>
  <c r="AI668" i="1"/>
  <c r="AI669" i="1"/>
  <c r="AI670" i="1"/>
  <c r="AI671" i="1"/>
  <c r="AI672" i="1"/>
  <c r="AI673" i="1"/>
  <c r="AI674" i="1"/>
  <c r="AI675" i="1"/>
  <c r="AI676" i="1"/>
  <c r="AI677" i="1"/>
  <c r="AI678" i="1"/>
  <c r="AI679" i="1"/>
  <c r="AI680" i="1"/>
  <c r="AI681" i="1"/>
  <c r="AI682" i="1"/>
  <c r="AI683" i="1"/>
  <c r="AI684" i="1"/>
  <c r="AI685" i="1"/>
  <c r="AI686" i="1"/>
  <c r="AI687" i="1"/>
  <c r="AI688" i="1"/>
  <c r="AI689" i="1"/>
  <c r="AI690" i="1"/>
  <c r="AI691" i="1"/>
  <c r="AI692" i="1"/>
  <c r="AI693" i="1"/>
  <c r="AI694" i="1"/>
  <c r="AI695" i="1"/>
  <c r="AI696" i="1"/>
  <c r="AI697" i="1"/>
  <c r="AI698" i="1"/>
  <c r="AI699" i="1"/>
  <c r="AI700" i="1"/>
  <c r="AI701" i="1"/>
  <c r="AI702" i="1"/>
  <c r="AI703" i="1"/>
  <c r="AI704" i="1"/>
  <c r="AI705" i="1"/>
  <c r="AI706" i="1"/>
  <c r="AI707" i="1"/>
  <c r="AI708" i="1"/>
  <c r="AI709" i="1"/>
  <c r="AI710" i="1"/>
  <c r="AI711" i="1"/>
  <c r="AI712" i="1"/>
  <c r="AI713" i="1"/>
  <c r="AI714" i="1"/>
  <c r="AI715" i="1"/>
  <c r="AI716" i="1"/>
  <c r="AI717" i="1"/>
  <c r="AI718" i="1"/>
  <c r="AI719" i="1"/>
  <c r="AI720" i="1"/>
  <c r="AI721" i="1"/>
  <c r="AI722" i="1"/>
  <c r="AI723" i="1"/>
  <c r="AI724" i="1"/>
  <c r="AI725" i="1"/>
  <c r="AI726" i="1"/>
  <c r="AI727" i="1"/>
  <c r="AI728" i="1"/>
  <c r="AI729" i="1"/>
  <c r="AI730" i="1"/>
  <c r="AI731" i="1"/>
  <c r="AI732" i="1"/>
  <c r="AI733" i="1"/>
  <c r="AI734" i="1"/>
  <c r="AI735" i="1"/>
  <c r="AI736" i="1"/>
  <c r="AI737" i="1"/>
  <c r="AI738" i="1"/>
  <c r="AI739" i="1"/>
  <c r="AI740" i="1"/>
  <c r="AI741" i="1"/>
  <c r="AI742" i="1"/>
  <c r="AI743" i="1"/>
  <c r="AI744" i="1"/>
  <c r="AI745" i="1"/>
  <c r="AI746" i="1"/>
  <c r="AI747" i="1"/>
  <c r="AI748" i="1"/>
  <c r="AI749" i="1"/>
  <c r="AI750" i="1"/>
  <c r="AI751" i="1"/>
  <c r="AI752" i="1"/>
  <c r="AI753" i="1"/>
  <c r="AI754" i="1"/>
  <c r="AI755" i="1"/>
  <c r="AI756" i="1"/>
  <c r="AI757" i="1"/>
  <c r="AI758" i="1"/>
  <c r="AI759" i="1"/>
  <c r="AI760" i="1"/>
  <c r="AI761" i="1"/>
  <c r="AI762" i="1"/>
  <c r="AI763" i="1"/>
  <c r="AI764" i="1"/>
  <c r="AI765" i="1"/>
  <c r="AI766" i="1"/>
  <c r="AI767" i="1"/>
  <c r="AI768" i="1"/>
  <c r="AI769" i="1"/>
  <c r="AI770" i="1"/>
  <c r="AI771" i="1"/>
  <c r="AI772" i="1"/>
  <c r="AI773" i="1"/>
  <c r="AI774" i="1"/>
  <c r="AI775" i="1"/>
  <c r="AI776" i="1"/>
  <c r="AI777" i="1"/>
  <c r="AI778" i="1"/>
  <c r="AI779" i="1"/>
  <c r="AI780" i="1"/>
  <c r="AI781" i="1"/>
  <c r="AI782" i="1"/>
  <c r="AI783" i="1"/>
  <c r="AI784" i="1"/>
  <c r="AI785" i="1"/>
  <c r="AI786" i="1"/>
  <c r="AI787" i="1"/>
  <c r="AI788" i="1"/>
  <c r="AI789" i="1"/>
  <c r="AI790" i="1"/>
  <c r="AI791" i="1"/>
  <c r="AI792" i="1"/>
  <c r="AI793" i="1"/>
  <c r="AI794" i="1"/>
  <c r="AI795" i="1"/>
  <c r="AI796" i="1"/>
  <c r="AI797" i="1"/>
  <c r="AI798" i="1"/>
  <c r="AI799" i="1"/>
  <c r="AI800" i="1"/>
  <c r="AI801" i="1"/>
  <c r="AI802" i="1"/>
  <c r="AI803" i="1"/>
  <c r="AI804" i="1"/>
  <c r="AI805" i="1"/>
  <c r="AI806" i="1"/>
  <c r="AI807" i="1"/>
  <c r="AI808" i="1"/>
  <c r="AI809" i="1"/>
  <c r="AI810" i="1"/>
  <c r="AI811" i="1"/>
  <c r="AI812" i="1"/>
  <c r="AI813" i="1"/>
  <c r="AI814" i="1"/>
  <c r="AI815" i="1"/>
  <c r="AI816" i="1"/>
  <c r="AI817" i="1"/>
  <c r="AI818" i="1"/>
  <c r="AI819" i="1"/>
  <c r="AI820" i="1"/>
  <c r="AI821" i="1"/>
  <c r="AI822" i="1"/>
  <c r="AI823" i="1"/>
  <c r="AI824" i="1"/>
  <c r="AI825" i="1"/>
  <c r="AI826" i="1"/>
  <c r="AI827" i="1"/>
  <c r="AI828" i="1"/>
  <c r="AI829" i="1"/>
  <c r="AI830" i="1"/>
  <c r="AI831" i="1"/>
  <c r="AI832" i="1"/>
  <c r="AI833" i="1"/>
  <c r="AI834" i="1"/>
  <c r="AI835" i="1"/>
  <c r="AI836" i="1"/>
  <c r="AI837" i="1"/>
  <c r="AI838" i="1"/>
  <c r="AI839" i="1"/>
  <c r="AI840" i="1"/>
  <c r="AI841" i="1"/>
  <c r="AI842" i="1"/>
  <c r="AI843" i="1"/>
  <c r="AI844" i="1"/>
  <c r="AI845" i="1"/>
  <c r="AI846" i="1"/>
  <c r="AI847" i="1"/>
  <c r="AI848" i="1"/>
  <c r="AI849" i="1"/>
  <c r="AI850" i="1"/>
  <c r="AI851" i="1"/>
  <c r="AI852" i="1"/>
  <c r="AI853" i="1"/>
  <c r="AI854" i="1"/>
  <c r="AI855" i="1"/>
  <c r="AI856" i="1"/>
  <c r="AI857" i="1"/>
  <c r="AI858" i="1"/>
  <c r="AI859" i="1"/>
  <c r="AI860" i="1"/>
  <c r="AI861" i="1"/>
  <c r="AI862" i="1"/>
  <c r="AI863" i="1"/>
  <c r="AI864" i="1"/>
  <c r="AI865" i="1"/>
  <c r="AI866" i="1"/>
  <c r="AI867" i="1"/>
  <c r="AI868" i="1"/>
  <c r="AI869" i="1"/>
  <c r="AI870" i="1"/>
  <c r="AI871" i="1"/>
  <c r="AI872" i="1"/>
  <c r="AI873" i="1"/>
  <c r="AI874" i="1"/>
  <c r="AI875" i="1"/>
  <c r="AI876" i="1"/>
  <c r="AI877" i="1"/>
  <c r="AI878" i="1"/>
  <c r="AI879" i="1"/>
  <c r="AI880" i="1"/>
  <c r="AI881" i="1"/>
  <c r="AI882" i="1"/>
  <c r="AI883" i="1"/>
  <c r="AI884" i="1"/>
  <c r="AI885" i="1"/>
  <c r="AI886" i="1"/>
  <c r="AI887" i="1"/>
  <c r="AI888" i="1"/>
  <c r="AI889" i="1"/>
  <c r="AI890" i="1"/>
  <c r="AI891" i="1"/>
  <c r="AI892" i="1"/>
  <c r="AI893" i="1"/>
  <c r="AI894" i="1"/>
  <c r="AI895" i="1"/>
  <c r="AI896" i="1"/>
  <c r="AI897" i="1"/>
  <c r="AI898" i="1"/>
  <c r="AI899" i="1"/>
  <c r="AI900" i="1"/>
  <c r="AI901" i="1"/>
  <c r="AI902" i="1"/>
  <c r="AI903" i="1"/>
  <c r="AI904" i="1"/>
  <c r="AI905" i="1"/>
  <c r="AI906" i="1"/>
  <c r="AI907" i="1"/>
  <c r="AI908" i="1"/>
  <c r="AI909" i="1"/>
  <c r="AI910" i="1"/>
  <c r="AI911" i="1"/>
  <c r="AI912" i="1"/>
  <c r="AI913" i="1"/>
  <c r="AI914" i="1"/>
  <c r="AI915" i="1"/>
  <c r="AI916" i="1"/>
  <c r="AI917" i="1"/>
  <c r="AI918" i="1"/>
  <c r="AI919" i="1"/>
  <c r="AI920" i="1"/>
  <c r="AI921" i="1"/>
  <c r="AI922" i="1"/>
  <c r="AI923" i="1"/>
  <c r="AI924" i="1"/>
  <c r="AI925" i="1"/>
  <c r="AI926" i="1"/>
  <c r="AI927" i="1"/>
  <c r="AI928" i="1"/>
  <c r="AI929" i="1"/>
  <c r="AI930" i="1"/>
  <c r="AI931" i="1"/>
  <c r="AI932" i="1"/>
  <c r="AI933" i="1"/>
  <c r="AI934" i="1"/>
  <c r="AI935" i="1"/>
  <c r="AI936" i="1"/>
  <c r="AI937" i="1"/>
  <c r="AI938" i="1"/>
  <c r="AI939" i="1"/>
  <c r="AI940" i="1"/>
  <c r="AI941" i="1"/>
  <c r="AI942" i="1"/>
  <c r="AI943" i="1"/>
  <c r="AI944" i="1"/>
  <c r="AI945" i="1"/>
  <c r="AI946" i="1"/>
  <c r="AI947" i="1"/>
  <c r="AI948" i="1"/>
  <c r="AI949" i="1"/>
  <c r="AI950" i="1"/>
  <c r="AI951" i="1"/>
  <c r="AI952" i="1"/>
  <c r="AI953" i="1"/>
  <c r="AI954" i="1"/>
  <c r="AI955" i="1"/>
  <c r="AI956" i="1"/>
  <c r="AI957" i="1"/>
  <c r="AI958" i="1"/>
  <c r="AI959" i="1"/>
  <c r="AI960" i="1"/>
  <c r="AI961" i="1"/>
  <c r="AI962" i="1"/>
  <c r="AI963" i="1"/>
  <c r="AI964" i="1"/>
  <c r="AI965" i="1"/>
  <c r="AI966" i="1"/>
  <c r="AI967" i="1"/>
  <c r="AI968" i="1"/>
  <c r="AI969" i="1"/>
  <c r="AI970" i="1"/>
  <c r="AI971" i="1"/>
  <c r="AI972" i="1"/>
  <c r="AI973" i="1"/>
  <c r="AI974" i="1"/>
  <c r="AI975" i="1"/>
  <c r="AI976" i="1"/>
  <c r="AI977" i="1"/>
  <c r="AI978" i="1"/>
  <c r="AI979" i="1"/>
  <c r="AI980" i="1"/>
  <c r="AI981" i="1"/>
  <c r="AI982" i="1"/>
  <c r="AI983" i="1"/>
  <c r="AI984" i="1"/>
  <c r="AI985" i="1"/>
  <c r="AI986" i="1"/>
  <c r="AI987" i="1"/>
  <c r="AI988" i="1"/>
  <c r="AI989" i="1"/>
  <c r="AI990" i="1"/>
  <c r="AI991" i="1"/>
  <c r="AI992" i="1"/>
  <c r="AI993" i="1"/>
  <c r="AI994" i="1"/>
  <c r="AI995" i="1"/>
  <c r="AI996" i="1"/>
  <c r="AI997" i="1"/>
  <c r="AI998" i="1"/>
  <c r="AI999" i="1"/>
  <c r="AI1000" i="1"/>
  <c r="AI1001" i="1"/>
  <c r="AI1002" i="1"/>
  <c r="AI1003" i="1"/>
  <c r="AI1004" i="1"/>
  <c r="AI1005" i="1"/>
  <c r="AI1006" i="1"/>
  <c r="AI1007" i="1"/>
  <c r="AI1008" i="1"/>
  <c r="AI1009" i="1"/>
  <c r="AI1010" i="1"/>
  <c r="AI1011" i="1"/>
  <c r="AI1012" i="1"/>
  <c r="AI1013" i="1"/>
  <c r="AI1014" i="1"/>
  <c r="AI1015" i="1"/>
  <c r="AI1016" i="1"/>
  <c r="AI1017" i="1"/>
  <c r="AI1018" i="1"/>
  <c r="AI1019" i="1"/>
  <c r="AI1020" i="1"/>
  <c r="AI1021" i="1"/>
  <c r="AI1022" i="1"/>
  <c r="AI1023" i="1"/>
  <c r="AI1024" i="1"/>
  <c r="AI1025" i="1"/>
  <c r="AI1026" i="1"/>
  <c r="AI1027" i="1"/>
  <c r="AI1028" i="1"/>
  <c r="AI1029" i="1"/>
  <c r="AI1030" i="1"/>
  <c r="AI1031" i="1"/>
  <c r="AI1032" i="1"/>
  <c r="AI1033" i="1"/>
  <c r="AI1034" i="1"/>
  <c r="AI1035" i="1"/>
  <c r="AI1036" i="1"/>
  <c r="AI1037" i="1"/>
  <c r="AI1038" i="1"/>
  <c r="AI1039" i="1"/>
  <c r="AI1040" i="1"/>
  <c r="AI1041" i="1"/>
  <c r="AI1042" i="1"/>
  <c r="AI1043" i="1"/>
  <c r="AI1044" i="1"/>
  <c r="AI1045" i="1"/>
  <c r="AI1046" i="1"/>
  <c r="AI1047" i="1"/>
  <c r="AI1048" i="1"/>
  <c r="AI1049" i="1"/>
  <c r="AI1050" i="1"/>
  <c r="AI1051" i="1"/>
  <c r="AI1052" i="1"/>
  <c r="AI1053" i="1"/>
  <c r="AI1054" i="1"/>
  <c r="AI1055" i="1"/>
  <c r="AI1056" i="1"/>
  <c r="AI1057" i="1"/>
  <c r="AI1058" i="1"/>
  <c r="AI1059" i="1"/>
  <c r="AI1060" i="1"/>
  <c r="AI1061" i="1"/>
  <c r="AI1062" i="1"/>
  <c r="AI1063" i="1"/>
  <c r="AI1064" i="1"/>
  <c r="AI1065" i="1"/>
  <c r="AI1066" i="1"/>
  <c r="AI1067" i="1"/>
  <c r="AI1068" i="1"/>
  <c r="AI1069" i="1"/>
  <c r="AI1070" i="1"/>
  <c r="AI1071" i="1"/>
  <c r="AI1072" i="1"/>
  <c r="AI1073" i="1"/>
  <c r="AI1074" i="1"/>
  <c r="AI1075" i="1"/>
  <c r="AI1076" i="1"/>
  <c r="AI1077" i="1"/>
  <c r="AI1078" i="1"/>
  <c r="AI1079" i="1"/>
  <c r="AI1080" i="1"/>
  <c r="AI1081" i="1"/>
  <c r="AI1082" i="1"/>
  <c r="AI1083" i="1"/>
  <c r="AI1084" i="1"/>
  <c r="AI1085" i="1"/>
  <c r="AI1086" i="1"/>
  <c r="AI1087" i="1"/>
  <c r="AI1088" i="1"/>
  <c r="AI1089" i="1"/>
  <c r="AI1090" i="1"/>
  <c r="AI1091" i="1"/>
  <c r="AI1092" i="1"/>
  <c r="AI1093" i="1"/>
  <c r="AI1094" i="1"/>
  <c r="AI1095" i="1"/>
  <c r="AI1096" i="1"/>
  <c r="AI1097" i="1"/>
  <c r="AI1098" i="1"/>
  <c r="AI1099" i="1"/>
  <c r="AI1100" i="1"/>
  <c r="AI1101" i="1"/>
  <c r="AI1102" i="1"/>
  <c r="AI1103" i="1"/>
  <c r="AI1104" i="1"/>
  <c r="AI1105" i="1"/>
  <c r="AI1106" i="1"/>
  <c r="AI1107" i="1"/>
  <c r="AI1108" i="1"/>
  <c r="AI1109" i="1"/>
  <c r="AI1110" i="1"/>
  <c r="AI1111" i="1"/>
  <c r="AI1112" i="1"/>
  <c r="AI1113" i="1"/>
  <c r="AI1114" i="1"/>
  <c r="AI1115" i="1"/>
  <c r="AI1116" i="1"/>
  <c r="AI1117" i="1"/>
  <c r="AI1118" i="1"/>
  <c r="AI1119" i="1"/>
  <c r="AI1120" i="1"/>
  <c r="AI1121" i="1"/>
  <c r="AI1122" i="1"/>
  <c r="AI1123" i="1"/>
  <c r="AI1124" i="1"/>
  <c r="AI1125" i="1"/>
  <c r="AI1126" i="1"/>
  <c r="AI1127" i="1"/>
  <c r="AI1128" i="1"/>
  <c r="AI1129" i="1"/>
  <c r="AI1130" i="1"/>
  <c r="AI1131" i="1"/>
  <c r="AI1132" i="1"/>
  <c r="AI1133" i="1"/>
  <c r="AI1134" i="1"/>
  <c r="AI1135" i="1"/>
  <c r="AI1136" i="1"/>
  <c r="AI1137" i="1"/>
  <c r="AI1138" i="1"/>
  <c r="AI1139" i="1"/>
  <c r="AI1140" i="1"/>
  <c r="AI1141" i="1"/>
  <c r="AI1142" i="1"/>
  <c r="AI1143" i="1"/>
  <c r="AI1144" i="1"/>
  <c r="AI1145" i="1"/>
  <c r="AI1146" i="1"/>
  <c r="AI1147" i="1"/>
  <c r="AI1148" i="1"/>
  <c r="AI1149" i="1"/>
  <c r="AI1150" i="1"/>
  <c r="AI1151" i="1"/>
  <c r="AI1152" i="1"/>
  <c r="AI1153" i="1"/>
  <c r="AI1154" i="1"/>
  <c r="AI1155" i="1"/>
  <c r="AI1156" i="1"/>
  <c r="AI1157" i="1"/>
  <c r="AI1158" i="1"/>
  <c r="AI1159" i="1"/>
  <c r="AI1160" i="1"/>
  <c r="AI1161" i="1"/>
  <c r="AI1162" i="1"/>
  <c r="AI1163" i="1"/>
  <c r="AI1164" i="1"/>
  <c r="AI1165" i="1"/>
  <c r="AI1166" i="1"/>
  <c r="AI1167" i="1"/>
  <c r="AI1168" i="1"/>
  <c r="AI1169" i="1"/>
  <c r="AI1170" i="1"/>
  <c r="AI1171" i="1"/>
  <c r="AI1172" i="1"/>
  <c r="AI1173" i="1"/>
  <c r="AI1174" i="1"/>
  <c r="AI1175" i="1"/>
  <c r="AI1176" i="1"/>
  <c r="AI1177" i="1"/>
  <c r="AI1178" i="1"/>
  <c r="AI1179" i="1"/>
  <c r="AI1180" i="1"/>
  <c r="AI1181" i="1"/>
  <c r="AI1182" i="1"/>
  <c r="AI1183" i="1"/>
  <c r="AI1184" i="1"/>
  <c r="AI1185" i="1"/>
  <c r="AI1186" i="1"/>
  <c r="AI1187" i="1"/>
  <c r="AI1188" i="1"/>
  <c r="AI1189" i="1"/>
  <c r="AI1190" i="1"/>
  <c r="AI1191" i="1"/>
  <c r="AI1192" i="1"/>
  <c r="AI1193" i="1"/>
  <c r="AI1194" i="1"/>
  <c r="AI1195" i="1"/>
  <c r="AI1196" i="1"/>
  <c r="AI1197" i="1"/>
  <c r="AI1198" i="1"/>
  <c r="AI1199" i="1"/>
  <c r="AI1200" i="1"/>
  <c r="AI1201" i="1"/>
  <c r="AI1202" i="1"/>
  <c r="AI1203" i="1"/>
  <c r="AI1204" i="1"/>
  <c r="AI1205" i="1"/>
  <c r="AI1206" i="1"/>
  <c r="AI1207" i="1"/>
  <c r="AI1208" i="1"/>
  <c r="AI1209" i="1"/>
  <c r="AI1210" i="1"/>
  <c r="AI1211" i="1"/>
  <c r="AI1212" i="1"/>
  <c r="AI1213" i="1"/>
  <c r="AI1214" i="1"/>
  <c r="AI1215" i="1"/>
  <c r="AI1216" i="1"/>
  <c r="AI1217" i="1"/>
  <c r="AI1218" i="1"/>
  <c r="AI1219" i="1"/>
  <c r="AI1220" i="1"/>
  <c r="AI1221" i="1"/>
  <c r="AI1222" i="1"/>
  <c r="AI1223" i="1"/>
  <c r="AI1224" i="1"/>
  <c r="AI1225" i="1"/>
  <c r="AI1226" i="1"/>
  <c r="AI1227" i="1"/>
  <c r="AI1228" i="1"/>
  <c r="AI1229" i="1"/>
  <c r="AI1230" i="1"/>
  <c r="AI1231" i="1"/>
  <c r="AI1232" i="1"/>
  <c r="AI1233" i="1"/>
  <c r="AI1234" i="1"/>
  <c r="AI1235" i="1"/>
  <c r="AI1236" i="1"/>
  <c r="AI1237" i="1"/>
  <c r="AI1238" i="1"/>
  <c r="AI1239" i="1"/>
  <c r="AI1240" i="1"/>
  <c r="AI1241" i="1"/>
  <c r="AI1242" i="1"/>
  <c r="AI1243" i="1"/>
  <c r="AI1244" i="1"/>
  <c r="AI1245" i="1"/>
  <c r="AI1246" i="1"/>
  <c r="AI1247" i="1"/>
  <c r="AI1248" i="1"/>
  <c r="AI1249" i="1"/>
  <c r="AI1250" i="1"/>
  <c r="AI1251" i="1"/>
  <c r="AI1252" i="1"/>
  <c r="AI1253" i="1"/>
  <c r="AI1254" i="1"/>
  <c r="AI1255" i="1"/>
  <c r="AI1256" i="1"/>
  <c r="AI1257" i="1"/>
  <c r="AI1258" i="1"/>
  <c r="AI1259" i="1"/>
  <c r="AI1260" i="1"/>
  <c r="AI1261" i="1"/>
  <c r="AI1262" i="1"/>
  <c r="AI1263" i="1"/>
  <c r="AI1264" i="1"/>
  <c r="AI1265" i="1"/>
  <c r="AI1266" i="1"/>
  <c r="AI1267" i="1"/>
  <c r="AI1268" i="1"/>
  <c r="AI1269" i="1"/>
  <c r="AI1270" i="1"/>
  <c r="AI1271" i="1"/>
  <c r="AI1272" i="1"/>
  <c r="AI1273" i="1"/>
  <c r="AI1274" i="1"/>
  <c r="AI1275" i="1"/>
  <c r="AI1276" i="1"/>
  <c r="AI1277" i="1"/>
  <c r="AI1278" i="1"/>
  <c r="AI1279" i="1"/>
  <c r="AI1280" i="1"/>
  <c r="AI1281" i="1"/>
  <c r="AI1282" i="1"/>
  <c r="AI1283" i="1"/>
  <c r="AI1284" i="1"/>
  <c r="AI1285" i="1"/>
  <c r="AI1286" i="1"/>
  <c r="AI1287" i="1"/>
  <c r="AI1288" i="1"/>
  <c r="AI1289" i="1"/>
  <c r="AI1290" i="1"/>
  <c r="AI1291" i="1"/>
  <c r="AI1292" i="1"/>
  <c r="AI1293" i="1"/>
  <c r="AI1294" i="1"/>
  <c r="AI1295" i="1"/>
  <c r="AI1296" i="1"/>
  <c r="AI1297" i="1"/>
  <c r="AI1298" i="1"/>
  <c r="AI1299" i="1"/>
  <c r="AI1300" i="1"/>
  <c r="AI1301" i="1"/>
  <c r="AI1302" i="1"/>
  <c r="AI1303" i="1"/>
  <c r="AI1304" i="1"/>
  <c r="AI1305" i="1"/>
  <c r="AI1306" i="1"/>
  <c r="AI1307" i="1"/>
  <c r="AI1308" i="1"/>
  <c r="AI1309" i="1"/>
  <c r="AI1310" i="1"/>
  <c r="AI1311" i="1"/>
  <c r="AI1312" i="1"/>
  <c r="AI1313" i="1"/>
  <c r="AI1314" i="1"/>
  <c r="AI1315" i="1"/>
  <c r="AI1316" i="1"/>
  <c r="AI1317" i="1"/>
  <c r="AI1318" i="1"/>
  <c r="AI1319" i="1"/>
  <c r="AI1320" i="1"/>
  <c r="AI1321" i="1"/>
  <c r="AI1322" i="1"/>
  <c r="AI1323" i="1"/>
  <c r="AI1324" i="1"/>
  <c r="AI1325" i="1"/>
  <c r="AI1326" i="1"/>
  <c r="AI1327" i="1"/>
  <c r="AI1328" i="1"/>
  <c r="AI1329" i="1"/>
  <c r="AI1330" i="1"/>
  <c r="AI1331" i="1"/>
  <c r="AI1332" i="1"/>
  <c r="AI1333" i="1"/>
  <c r="AI1334" i="1"/>
  <c r="AI1335" i="1"/>
  <c r="AI1336" i="1"/>
  <c r="AI1337" i="1"/>
  <c r="AI1338" i="1"/>
  <c r="AI1339" i="1"/>
  <c r="AI1340" i="1"/>
  <c r="AI1341" i="1"/>
  <c r="AI1342" i="1"/>
  <c r="AI1343" i="1"/>
  <c r="AI1344" i="1"/>
  <c r="AI1345" i="1"/>
  <c r="AI1346" i="1"/>
  <c r="AI1347" i="1"/>
  <c r="AI1348" i="1"/>
  <c r="AI1349" i="1"/>
  <c r="AI1350" i="1"/>
  <c r="AI1351" i="1"/>
  <c r="AI1352" i="1"/>
  <c r="AI1353" i="1"/>
  <c r="AI1354" i="1"/>
  <c r="AI1355" i="1"/>
  <c r="AI1356" i="1"/>
  <c r="AI1357" i="1"/>
  <c r="AI1358" i="1"/>
  <c r="AI1359" i="1"/>
  <c r="AI1360" i="1"/>
  <c r="AI1361" i="1"/>
  <c r="AI1362" i="1"/>
  <c r="AI1363" i="1"/>
  <c r="AI1364" i="1"/>
  <c r="AI1365" i="1"/>
  <c r="AI1366" i="1"/>
  <c r="AI1367" i="1"/>
  <c r="AI1368" i="1"/>
  <c r="AI1369" i="1"/>
  <c r="AI1370" i="1"/>
  <c r="AI1371" i="1"/>
  <c r="AI1372" i="1"/>
  <c r="AI1373" i="1"/>
  <c r="AI1374" i="1"/>
  <c r="AI1375" i="1"/>
  <c r="AI1376" i="1"/>
  <c r="AI1377" i="1"/>
  <c r="AI1378" i="1"/>
  <c r="AI1379" i="1"/>
  <c r="AI1380" i="1"/>
  <c r="AI1381" i="1"/>
  <c r="AI1382" i="1"/>
  <c r="AI1383" i="1"/>
  <c r="AI1384" i="1"/>
  <c r="AI1385" i="1"/>
  <c r="AI1386" i="1"/>
  <c r="AI1387" i="1"/>
  <c r="AI1388" i="1"/>
  <c r="AI1389" i="1"/>
  <c r="AI1390" i="1"/>
  <c r="AI1391" i="1"/>
  <c r="AI1392" i="1"/>
  <c r="AI1393" i="1"/>
  <c r="AI1394" i="1"/>
  <c r="AI1395" i="1"/>
  <c r="AI1396" i="1"/>
  <c r="AI1397" i="1"/>
  <c r="AI1398" i="1"/>
  <c r="AI1399" i="1"/>
  <c r="AI1400" i="1"/>
  <c r="AI1401" i="1"/>
  <c r="AI1402" i="1"/>
  <c r="AI1403" i="1"/>
  <c r="AI1404" i="1"/>
  <c r="AI1405" i="1"/>
  <c r="AI1406" i="1"/>
  <c r="AI1407" i="1"/>
  <c r="AI1408" i="1"/>
  <c r="AI1409" i="1"/>
  <c r="AI1410" i="1"/>
  <c r="AI1411" i="1"/>
  <c r="AI1412" i="1"/>
  <c r="AI1413" i="1"/>
  <c r="AI1414" i="1"/>
  <c r="AI1415" i="1"/>
  <c r="AI1416" i="1"/>
  <c r="AI1417" i="1"/>
  <c r="AI1418" i="1"/>
  <c r="AI1419" i="1"/>
  <c r="AI1420" i="1"/>
  <c r="AI1421" i="1"/>
  <c r="AI1422" i="1"/>
  <c r="AI1423" i="1"/>
  <c r="AI1424" i="1"/>
  <c r="AI1425" i="1"/>
  <c r="AI1426" i="1"/>
  <c r="AI1427" i="1"/>
  <c r="AI1428" i="1"/>
  <c r="AI1429" i="1"/>
  <c r="AI1430" i="1"/>
  <c r="AI1431" i="1"/>
  <c r="AI1432" i="1"/>
  <c r="AI1433" i="1"/>
  <c r="AI1434" i="1"/>
  <c r="AI1435" i="1"/>
  <c r="AI1436" i="1"/>
  <c r="AI1437" i="1"/>
  <c r="AI1438" i="1"/>
  <c r="AI1439" i="1"/>
  <c r="AI1440" i="1"/>
  <c r="AI1441" i="1"/>
  <c r="AI1442" i="1"/>
  <c r="AI1443" i="1"/>
  <c r="AI1444" i="1"/>
  <c r="AI1445" i="1"/>
  <c r="AI1446" i="1"/>
  <c r="AI1447" i="1"/>
  <c r="AI1448" i="1"/>
  <c r="AI1449" i="1"/>
  <c r="AI1450" i="1"/>
  <c r="AI1451" i="1"/>
  <c r="AI1452" i="1"/>
  <c r="AI1453" i="1"/>
  <c r="AI1454" i="1"/>
  <c r="AI1455" i="1"/>
  <c r="AI1456" i="1"/>
  <c r="AI1457" i="1"/>
  <c r="AI1458" i="1"/>
  <c r="AI1459" i="1"/>
  <c r="AI1460" i="1"/>
  <c r="AI1461" i="1"/>
  <c r="AI1462" i="1"/>
  <c r="AI1463" i="1"/>
  <c r="AI1464" i="1"/>
  <c r="AI1465" i="1"/>
  <c r="AI1466" i="1"/>
  <c r="AI1467" i="1"/>
  <c r="AI1468" i="1"/>
  <c r="AI1469" i="1"/>
  <c r="AI1470" i="1"/>
  <c r="AI1471" i="1"/>
  <c r="AI1472" i="1"/>
  <c r="AI1473" i="1"/>
  <c r="AI1474" i="1"/>
  <c r="AI1475" i="1"/>
  <c r="AI1476" i="1"/>
  <c r="AI1477" i="1"/>
  <c r="AI1478" i="1"/>
  <c r="AI1479" i="1"/>
  <c r="AI1480" i="1"/>
  <c r="AI1481" i="1"/>
  <c r="AI1482" i="1"/>
  <c r="AI1483" i="1"/>
  <c r="AI1484" i="1"/>
  <c r="AI1485" i="1"/>
  <c r="AI1486" i="1"/>
  <c r="AI1487" i="1"/>
  <c r="AI1488" i="1"/>
  <c r="AI1489" i="1"/>
  <c r="AI1490" i="1"/>
  <c r="AI1491" i="1"/>
  <c r="AI1492" i="1"/>
  <c r="AI1493" i="1"/>
  <c r="AI1494" i="1"/>
  <c r="AI1495" i="1"/>
  <c r="AI1496" i="1"/>
  <c r="AI1497" i="1"/>
  <c r="AI1498" i="1"/>
  <c r="AI1499" i="1"/>
  <c r="AI1500" i="1"/>
  <c r="AI1501" i="1"/>
  <c r="AI1502" i="1"/>
  <c r="AI1503" i="1"/>
  <c r="AI1504" i="1"/>
  <c r="AI1505" i="1"/>
  <c r="AI1506" i="1"/>
  <c r="AI1507" i="1"/>
  <c r="AI1508" i="1"/>
  <c r="AI1509" i="1"/>
  <c r="AI1510" i="1"/>
  <c r="AI1511" i="1"/>
  <c r="AI1512" i="1"/>
  <c r="AI1513" i="1"/>
  <c r="AI1514" i="1"/>
  <c r="AI1515" i="1"/>
  <c r="AI1516" i="1"/>
  <c r="AI1517" i="1"/>
  <c r="AI1518" i="1"/>
  <c r="AI1519" i="1"/>
  <c r="AI1520" i="1"/>
  <c r="AI1521" i="1"/>
  <c r="AI1522" i="1"/>
  <c r="AI1523" i="1"/>
  <c r="AI1524" i="1"/>
  <c r="AI1525" i="1"/>
  <c r="AI1526" i="1"/>
  <c r="AI1527" i="1"/>
  <c r="AI1528" i="1"/>
  <c r="AI1529" i="1"/>
  <c r="AI1530" i="1"/>
  <c r="AI1531" i="1"/>
  <c r="AI1532" i="1"/>
  <c r="AI1533" i="1"/>
  <c r="AI1534" i="1"/>
  <c r="AI1535" i="1"/>
  <c r="AI1536" i="1"/>
  <c r="AI1537" i="1"/>
  <c r="AI1538" i="1"/>
  <c r="AI1539" i="1"/>
  <c r="AI1540" i="1"/>
  <c r="AI1541" i="1"/>
  <c r="AI1542" i="1"/>
  <c r="AI1543" i="1"/>
  <c r="AI1544" i="1"/>
  <c r="AI1545" i="1"/>
  <c r="AI1546" i="1"/>
  <c r="AI1547" i="1"/>
  <c r="AI1548" i="1"/>
  <c r="AI1549" i="1"/>
  <c r="AI1550" i="1"/>
  <c r="AI1551" i="1"/>
  <c r="AI1552" i="1"/>
  <c r="AI1553" i="1"/>
  <c r="AI1554" i="1"/>
  <c r="AI1555" i="1"/>
  <c r="AI1556" i="1"/>
  <c r="AI1557" i="1"/>
  <c r="AI1558" i="1"/>
  <c r="AI1559" i="1"/>
  <c r="AI1560" i="1"/>
  <c r="AI1561" i="1"/>
  <c r="AI1562" i="1"/>
  <c r="AI1563" i="1"/>
  <c r="AI1564" i="1"/>
  <c r="AI1565" i="1"/>
  <c r="AI1566" i="1"/>
  <c r="AI1567" i="1"/>
  <c r="AI1568" i="1"/>
  <c r="AI1569" i="1"/>
  <c r="AI1570" i="1"/>
  <c r="AI1571" i="1"/>
  <c r="AI1572" i="1"/>
  <c r="AI1573" i="1"/>
  <c r="AI1574" i="1"/>
  <c r="AI1575" i="1"/>
  <c r="AI1576" i="1"/>
  <c r="AI1577" i="1"/>
  <c r="AI1578" i="1"/>
  <c r="AI1579" i="1"/>
  <c r="AI1580" i="1"/>
  <c r="AI1581" i="1"/>
  <c r="AI1582" i="1"/>
  <c r="AI1583" i="1"/>
  <c r="AI1584" i="1"/>
  <c r="AI1585" i="1"/>
  <c r="AI1586" i="1"/>
  <c r="AI1587" i="1"/>
  <c r="AI1588" i="1"/>
  <c r="AI1589" i="1"/>
  <c r="AI1590" i="1"/>
  <c r="AI1591" i="1"/>
  <c r="AI1592" i="1"/>
  <c r="AI1593" i="1"/>
  <c r="AI1594" i="1"/>
  <c r="AI1595" i="1"/>
  <c r="AI1596" i="1"/>
  <c r="AI1597" i="1"/>
  <c r="AI1598" i="1"/>
  <c r="AI1599" i="1"/>
  <c r="AI1600" i="1"/>
  <c r="AI1601" i="1"/>
  <c r="AI1602" i="1"/>
  <c r="AI1603" i="1"/>
  <c r="AI1604" i="1"/>
  <c r="AI1605" i="1"/>
  <c r="AI1606" i="1"/>
  <c r="AI1607" i="1"/>
  <c r="AI1608" i="1"/>
  <c r="AI1609" i="1"/>
  <c r="AI1610" i="1"/>
  <c r="AI1611" i="1"/>
  <c r="AI1612" i="1"/>
  <c r="AI1613" i="1"/>
  <c r="AI1614" i="1"/>
  <c r="AI1615" i="1"/>
  <c r="AI1616" i="1"/>
  <c r="AI1617" i="1"/>
  <c r="AI1618" i="1"/>
  <c r="AI1619" i="1"/>
  <c r="AI1620" i="1"/>
  <c r="AI1621" i="1"/>
  <c r="AI1622" i="1"/>
  <c r="AI1623" i="1"/>
  <c r="AI1624" i="1"/>
  <c r="AI1625" i="1"/>
  <c r="AI1626" i="1"/>
  <c r="AI1627" i="1"/>
  <c r="AI1628" i="1"/>
  <c r="AI1629" i="1"/>
  <c r="AI1630" i="1"/>
  <c r="AI1631" i="1"/>
  <c r="AI1632" i="1"/>
  <c r="AI1633" i="1"/>
  <c r="AI1634" i="1"/>
  <c r="AI1635" i="1"/>
  <c r="AI1636" i="1"/>
  <c r="AI1637" i="1"/>
  <c r="AI1638" i="1"/>
  <c r="AI1639" i="1"/>
  <c r="AI1640" i="1"/>
  <c r="AI1641" i="1"/>
  <c r="AI1642" i="1"/>
  <c r="AI1643" i="1"/>
  <c r="AI1644" i="1"/>
  <c r="AI1645" i="1"/>
  <c r="AI1646" i="1"/>
  <c r="AI1647" i="1"/>
  <c r="AI1648" i="1"/>
  <c r="AI1649" i="1"/>
  <c r="AI1650" i="1"/>
  <c r="AI1651" i="1"/>
  <c r="AI1652" i="1"/>
  <c r="AI1653" i="1"/>
  <c r="AI1654" i="1"/>
  <c r="AI1655" i="1"/>
  <c r="AI1656" i="1"/>
  <c r="AI1657" i="1"/>
  <c r="AI1658" i="1"/>
  <c r="AI1659" i="1"/>
  <c r="AI1660" i="1"/>
  <c r="AI1661" i="1"/>
  <c r="AI1662" i="1"/>
  <c r="AI1663" i="1"/>
  <c r="AI1664" i="1"/>
  <c r="AI1665" i="1"/>
  <c r="AI1666" i="1"/>
  <c r="AI1667" i="1"/>
  <c r="AI1668" i="1"/>
  <c r="AI1669" i="1"/>
  <c r="AI1670" i="1"/>
  <c r="AI1671" i="1"/>
  <c r="AI1672" i="1"/>
  <c r="AI1673" i="1"/>
  <c r="AI1674" i="1"/>
  <c r="AI1675" i="1"/>
  <c r="AI1676" i="1"/>
  <c r="AI1677" i="1"/>
  <c r="AI1678" i="1"/>
  <c r="AI1679" i="1"/>
  <c r="AI1680" i="1"/>
  <c r="AI1681" i="1"/>
  <c r="AI1682" i="1"/>
  <c r="AI1683" i="1"/>
  <c r="AI1684" i="1"/>
  <c r="AI1685" i="1"/>
  <c r="AI1686" i="1"/>
  <c r="AI1687" i="1"/>
  <c r="AI1688" i="1"/>
  <c r="AI1689" i="1"/>
  <c r="AI1690" i="1"/>
  <c r="AI1691" i="1"/>
  <c r="AI1692" i="1"/>
  <c r="AI1693" i="1"/>
  <c r="AI1694" i="1"/>
  <c r="AI1695" i="1"/>
  <c r="AI1696" i="1"/>
  <c r="AI1697" i="1"/>
  <c r="AI1698" i="1"/>
  <c r="AI1699" i="1"/>
  <c r="AI1700" i="1"/>
  <c r="AI1701" i="1"/>
  <c r="AI1702" i="1"/>
  <c r="AI1703" i="1"/>
  <c r="AI1704" i="1"/>
  <c r="AI1705" i="1"/>
  <c r="AI1706" i="1"/>
  <c r="AI1707" i="1"/>
  <c r="AI1708" i="1"/>
  <c r="AI1709" i="1"/>
  <c r="AI1710" i="1"/>
  <c r="AI1711" i="1"/>
  <c r="AI1712" i="1"/>
  <c r="AI1713" i="1"/>
  <c r="AI1714" i="1"/>
  <c r="AI1715" i="1"/>
  <c r="AI1716" i="1"/>
  <c r="AI1717" i="1"/>
  <c r="AI1718" i="1"/>
  <c r="AI1719" i="1"/>
  <c r="AI1720" i="1"/>
  <c r="AI1721" i="1"/>
  <c r="AI1722" i="1"/>
  <c r="AI1723" i="1"/>
  <c r="AI1724" i="1"/>
  <c r="AI1725" i="1"/>
  <c r="AI1726" i="1"/>
  <c r="AI1727" i="1"/>
  <c r="AI1728" i="1"/>
  <c r="AI1729" i="1"/>
  <c r="AI1730" i="1"/>
  <c r="AI1731" i="1"/>
  <c r="AI1732" i="1"/>
  <c r="AI1733" i="1"/>
  <c r="AI1734" i="1"/>
  <c r="AI1735" i="1"/>
  <c r="AI1736" i="1"/>
  <c r="AI1737" i="1"/>
  <c r="AI1738" i="1"/>
  <c r="AI1739" i="1"/>
  <c r="AI1740" i="1"/>
  <c r="AI1741" i="1"/>
  <c r="AI1742" i="1"/>
  <c r="AI1743" i="1"/>
  <c r="AI1744" i="1"/>
  <c r="AI1745" i="1"/>
  <c r="AI1746" i="1"/>
  <c r="AI1747" i="1"/>
  <c r="AI1748" i="1"/>
  <c r="AI1749" i="1"/>
  <c r="AI1750" i="1"/>
  <c r="AI1751" i="1"/>
  <c r="AI1752" i="1"/>
  <c r="AI1753" i="1"/>
  <c r="AI1754" i="1"/>
  <c r="AI1755" i="1"/>
  <c r="AI1756" i="1"/>
  <c r="AI1757" i="1"/>
  <c r="AI1758" i="1"/>
  <c r="AI1759" i="1"/>
  <c r="AI1760" i="1"/>
  <c r="AI1761" i="1"/>
  <c r="AI1762" i="1"/>
  <c r="AI1763" i="1"/>
  <c r="AI1764" i="1"/>
  <c r="AI1765" i="1"/>
  <c r="AI1766" i="1"/>
  <c r="AI1767" i="1"/>
  <c r="AI1768" i="1"/>
  <c r="AI1769" i="1"/>
  <c r="AI1770" i="1"/>
  <c r="AI1771" i="1"/>
  <c r="AI1772" i="1"/>
  <c r="AI1773" i="1"/>
  <c r="AI1774" i="1"/>
  <c r="AI1775" i="1"/>
  <c r="AI1776" i="1"/>
  <c r="AI1777" i="1"/>
  <c r="AI1778" i="1"/>
  <c r="AI1779" i="1"/>
  <c r="AI1780" i="1"/>
  <c r="AI1781" i="1"/>
  <c r="AI1782" i="1"/>
  <c r="AI1783" i="1"/>
  <c r="AI1784" i="1"/>
  <c r="AI1785" i="1"/>
  <c r="AI1786" i="1"/>
  <c r="AI1787" i="1"/>
  <c r="AI1788" i="1"/>
  <c r="AI1789" i="1"/>
  <c r="AI1790" i="1"/>
  <c r="AI1791" i="1"/>
  <c r="AI1792" i="1"/>
  <c r="AI1793" i="1"/>
  <c r="AI1794" i="1"/>
  <c r="AI1795" i="1"/>
  <c r="AI1796" i="1"/>
  <c r="AI1797" i="1"/>
  <c r="AI1798" i="1"/>
  <c r="AI1799" i="1"/>
  <c r="AI1800" i="1"/>
  <c r="AI1801" i="1"/>
  <c r="AI1802" i="1"/>
  <c r="AI1803" i="1"/>
  <c r="AI1804" i="1"/>
  <c r="AI1805" i="1"/>
  <c r="AI1806" i="1"/>
  <c r="AI1807" i="1"/>
  <c r="AI180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1540" i="1"/>
  <c r="AH1541" i="1"/>
  <c r="AH1542" i="1"/>
  <c r="AH1543" i="1"/>
  <c r="AH1544" i="1"/>
  <c r="AH1545" i="1"/>
  <c r="AH1546" i="1"/>
  <c r="AH1547" i="1"/>
  <c r="AH1548" i="1"/>
  <c r="AH1549" i="1"/>
  <c r="AH1550" i="1"/>
  <c r="AH1551" i="1"/>
  <c r="AH1552" i="1"/>
  <c r="AH1553" i="1"/>
  <c r="AH1554" i="1"/>
  <c r="AH1555" i="1"/>
  <c r="AH1556" i="1"/>
  <c r="AH1557" i="1"/>
  <c r="AH1558" i="1"/>
  <c r="AH1559" i="1"/>
  <c r="AH1560" i="1"/>
  <c r="AH1561" i="1"/>
  <c r="AH1562" i="1"/>
  <c r="AH1563" i="1"/>
  <c r="AH1564" i="1"/>
  <c r="AH1565" i="1"/>
  <c r="AH1566" i="1"/>
  <c r="AH1567" i="1"/>
  <c r="AH1568" i="1"/>
  <c r="AH1569" i="1"/>
  <c r="AH1570" i="1"/>
  <c r="AH1571" i="1"/>
  <c r="AH1572" i="1"/>
  <c r="AH1573" i="1"/>
  <c r="AH1574" i="1"/>
  <c r="AH1575" i="1"/>
  <c r="AH1576" i="1"/>
  <c r="AH1577" i="1"/>
  <c r="AH1578" i="1"/>
  <c r="AH1579" i="1"/>
  <c r="AH1580" i="1"/>
  <c r="AH1581" i="1"/>
  <c r="AH1582" i="1"/>
  <c r="AH1583" i="1"/>
  <c r="AH1584" i="1"/>
  <c r="AH1585" i="1"/>
  <c r="AH1586" i="1"/>
  <c r="AH1587" i="1"/>
  <c r="AH1588" i="1"/>
  <c r="AH1589" i="1"/>
  <c r="AH1590" i="1"/>
  <c r="AH1591" i="1"/>
  <c r="AH1592" i="1"/>
  <c r="AH1593" i="1"/>
  <c r="AH1594" i="1"/>
  <c r="AH1595" i="1"/>
  <c r="AH1596" i="1"/>
  <c r="AH1597" i="1"/>
  <c r="AH1598" i="1"/>
  <c r="AH1599" i="1"/>
  <c r="AH1600" i="1"/>
  <c r="AH1601" i="1"/>
  <c r="AH1602" i="1"/>
  <c r="AH1603" i="1"/>
  <c r="AH1604" i="1"/>
  <c r="AH1605" i="1"/>
  <c r="AH1606" i="1"/>
  <c r="AH1607" i="1"/>
  <c r="AH1608" i="1"/>
  <c r="AH1609" i="1"/>
  <c r="AH1610" i="1"/>
  <c r="AH1611" i="1"/>
  <c r="AH1612" i="1"/>
  <c r="AH1613" i="1"/>
  <c r="AH1614" i="1"/>
  <c r="AH1615" i="1"/>
  <c r="AH1616" i="1"/>
  <c r="AH1617" i="1"/>
  <c r="AH1618" i="1"/>
  <c r="AH1619" i="1"/>
  <c r="AH1620" i="1"/>
  <c r="AH1621" i="1"/>
  <c r="AH1622" i="1"/>
  <c r="AH1623" i="1"/>
  <c r="AH1624" i="1"/>
  <c r="AH1625" i="1"/>
  <c r="AH1626" i="1"/>
  <c r="AH1627" i="1"/>
  <c r="AH1628" i="1"/>
  <c r="AH1629" i="1"/>
  <c r="AH1630" i="1"/>
  <c r="AH1631" i="1"/>
  <c r="AH1632" i="1"/>
  <c r="AH1633" i="1"/>
  <c r="AH1634" i="1"/>
  <c r="AH1635" i="1"/>
  <c r="AH1636" i="1"/>
  <c r="AH1637" i="1"/>
  <c r="AH1638" i="1"/>
  <c r="AH1639" i="1"/>
  <c r="AH1640" i="1"/>
  <c r="AH1641" i="1"/>
  <c r="AH1642" i="1"/>
  <c r="AH1643" i="1"/>
  <c r="AH1644" i="1"/>
  <c r="AH1645" i="1"/>
  <c r="AH1646" i="1"/>
  <c r="AH1647" i="1"/>
  <c r="AH1648" i="1"/>
  <c r="AH1649" i="1"/>
  <c r="AH1650" i="1"/>
  <c r="AH1651" i="1"/>
  <c r="AH1652" i="1"/>
  <c r="AH1653" i="1"/>
  <c r="AH1654" i="1"/>
  <c r="AH1655" i="1"/>
  <c r="AH1656" i="1"/>
  <c r="AH1657" i="1"/>
  <c r="AH1658" i="1"/>
  <c r="AH1659" i="1"/>
  <c r="AH1660" i="1"/>
  <c r="AH1661" i="1"/>
  <c r="AH1662" i="1"/>
  <c r="AH1663" i="1"/>
  <c r="AH1664" i="1"/>
  <c r="AH1665" i="1"/>
  <c r="AH1666" i="1"/>
  <c r="AH1667" i="1"/>
  <c r="AH1668" i="1"/>
  <c r="AH1669" i="1"/>
  <c r="AH1670" i="1"/>
  <c r="AH1671" i="1"/>
  <c r="AH1672" i="1"/>
  <c r="AH1673" i="1"/>
  <c r="AH1674" i="1"/>
  <c r="AH1675" i="1"/>
  <c r="AH1676" i="1"/>
  <c r="AH1677" i="1"/>
  <c r="AH1678" i="1"/>
  <c r="AH1679" i="1"/>
  <c r="AH1680" i="1"/>
  <c r="AH1681" i="1"/>
  <c r="AH1682" i="1"/>
  <c r="AH1683" i="1"/>
  <c r="AH1684" i="1"/>
  <c r="AH1685" i="1"/>
  <c r="AH1686" i="1"/>
  <c r="AH1687" i="1"/>
  <c r="AH1688" i="1"/>
  <c r="AH1689" i="1"/>
  <c r="AH1690" i="1"/>
  <c r="AH1691" i="1"/>
  <c r="AH1692" i="1"/>
  <c r="AH1693" i="1"/>
  <c r="AH1694" i="1"/>
  <c r="AH1695" i="1"/>
  <c r="AH1696" i="1"/>
  <c r="AH1697" i="1"/>
  <c r="AH1698" i="1"/>
  <c r="AH1699" i="1"/>
  <c r="AH1700" i="1"/>
  <c r="AH1701" i="1"/>
  <c r="AH1702" i="1"/>
  <c r="AH1703" i="1"/>
  <c r="AH1704" i="1"/>
  <c r="AH1705" i="1"/>
  <c r="AH1706" i="1"/>
  <c r="AH1707" i="1"/>
  <c r="AH1708" i="1"/>
  <c r="AH1709" i="1"/>
  <c r="AH1710" i="1"/>
  <c r="AH1711" i="1"/>
  <c r="AH1712" i="1"/>
  <c r="AH1713" i="1"/>
  <c r="AH1714" i="1"/>
  <c r="AH1715" i="1"/>
  <c r="AH1716" i="1"/>
  <c r="AH1717" i="1"/>
  <c r="AH1718" i="1"/>
  <c r="AH1719" i="1"/>
  <c r="AH1720" i="1"/>
  <c r="AH1721" i="1"/>
  <c r="AH1722" i="1"/>
  <c r="AH1723" i="1"/>
  <c r="AH1724" i="1"/>
  <c r="AH1725" i="1"/>
  <c r="AH1726" i="1"/>
  <c r="AH1727" i="1"/>
  <c r="AH1728" i="1"/>
  <c r="AH1729" i="1"/>
  <c r="AH1730" i="1"/>
  <c r="AH1731" i="1"/>
  <c r="AH1732" i="1"/>
  <c r="AH1733" i="1"/>
  <c r="AH1734" i="1"/>
  <c r="AH1735" i="1"/>
  <c r="AH1736" i="1"/>
  <c r="AH1737" i="1"/>
  <c r="AH1738" i="1"/>
  <c r="AH1739" i="1"/>
  <c r="AH1740" i="1"/>
  <c r="AH1741" i="1"/>
  <c r="AH1742" i="1"/>
  <c r="AH1743" i="1"/>
  <c r="AH1744" i="1"/>
  <c r="AH1745" i="1"/>
  <c r="AH1746" i="1"/>
  <c r="AH1747" i="1"/>
  <c r="AH1748" i="1"/>
  <c r="AH1749" i="1"/>
  <c r="AH1750" i="1"/>
  <c r="AH1751" i="1"/>
  <c r="AH1752" i="1"/>
  <c r="AH1753" i="1"/>
  <c r="AH1754" i="1"/>
  <c r="AH1755" i="1"/>
  <c r="AH1756" i="1"/>
  <c r="AH1757" i="1"/>
  <c r="AH1758" i="1"/>
  <c r="AH1759" i="1"/>
  <c r="AH1760" i="1"/>
  <c r="AH1761" i="1"/>
  <c r="AH1762" i="1"/>
  <c r="AH1763" i="1"/>
  <c r="AH1764" i="1"/>
  <c r="AH1765" i="1"/>
  <c r="AH1766" i="1"/>
  <c r="AH1767" i="1"/>
  <c r="AH1768" i="1"/>
  <c r="AH1769" i="1"/>
  <c r="AH1770" i="1"/>
  <c r="AH1771" i="1"/>
  <c r="AH1772" i="1"/>
  <c r="AH1773" i="1"/>
  <c r="AH1774" i="1"/>
  <c r="AH1775" i="1"/>
  <c r="AH1776" i="1"/>
  <c r="AH1777" i="1"/>
  <c r="AH1778" i="1"/>
  <c r="AH1779" i="1"/>
  <c r="AH1780" i="1"/>
  <c r="AH1781" i="1"/>
  <c r="AH1782" i="1"/>
  <c r="AH1783" i="1"/>
  <c r="AH1784" i="1"/>
  <c r="AH1785" i="1"/>
  <c r="AH1786" i="1"/>
  <c r="AH1787" i="1"/>
  <c r="AH1788" i="1"/>
  <c r="AH1789" i="1"/>
  <c r="AH1790" i="1"/>
  <c r="AH1791" i="1"/>
  <c r="AH1792" i="1"/>
  <c r="AH1793" i="1"/>
  <c r="AH1794" i="1"/>
  <c r="AH1795" i="1"/>
  <c r="AH1796" i="1"/>
  <c r="AH1797" i="1"/>
  <c r="AH1798" i="1"/>
  <c r="AH1799" i="1"/>
  <c r="AH1800" i="1"/>
  <c r="AH1801" i="1"/>
  <c r="AH1802" i="1"/>
  <c r="AH1803" i="1"/>
  <c r="AH1804" i="1"/>
  <c r="AH1805" i="1"/>
  <c r="AH1806" i="1"/>
  <c r="AH1807" i="1"/>
  <c r="AH1808" i="1"/>
  <c r="AP8" i="1"/>
  <c r="AN9" i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O205" i="1" s="1"/>
  <c r="AO206" i="1" s="1"/>
  <c r="AO207" i="1" s="1"/>
  <c r="AO208" i="1" s="1"/>
  <c r="AO209" i="1" s="1"/>
  <c r="AO210" i="1" s="1"/>
  <c r="AO211" i="1" s="1"/>
  <c r="AO212" i="1" s="1"/>
  <c r="AO213" i="1" s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O232" i="1" s="1"/>
  <c r="AO233" i="1" s="1"/>
  <c r="AO234" i="1" s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O250" i="1" s="1"/>
  <c r="AO251" i="1" s="1"/>
  <c r="AO252" i="1" s="1"/>
  <c r="AO253" i="1" s="1"/>
  <c r="AO254" i="1" s="1"/>
  <c r="AO255" i="1" s="1"/>
  <c r="AO256" i="1" s="1"/>
  <c r="AO257" i="1" s="1"/>
  <c r="AO258" i="1" s="1"/>
  <c r="AO259" i="1" s="1"/>
  <c r="AO260" i="1" s="1"/>
  <c r="AO261" i="1" s="1"/>
  <c r="AO262" i="1" s="1"/>
  <c r="AO263" i="1" s="1"/>
  <c r="AO264" i="1" s="1"/>
  <c r="AO265" i="1" s="1"/>
  <c r="AO266" i="1" s="1"/>
  <c r="AO267" i="1" s="1"/>
  <c r="AO268" i="1" s="1"/>
  <c r="AO269" i="1" s="1"/>
  <c r="AO270" i="1" s="1"/>
  <c r="AO271" i="1" s="1"/>
  <c r="AO272" i="1" s="1"/>
  <c r="AO273" i="1" s="1"/>
  <c r="AO274" i="1" s="1"/>
  <c r="AO275" i="1" s="1"/>
  <c r="AO276" i="1" s="1"/>
  <c r="AO277" i="1" s="1"/>
  <c r="AO278" i="1" s="1"/>
  <c r="AO279" i="1" s="1"/>
  <c r="AO280" i="1" s="1"/>
  <c r="AO281" i="1" s="1"/>
  <c r="AO282" i="1" s="1"/>
  <c r="AO283" i="1" s="1"/>
  <c r="AO284" i="1" s="1"/>
  <c r="AO285" i="1" s="1"/>
  <c r="AO286" i="1" s="1"/>
  <c r="AO287" i="1" s="1"/>
  <c r="AO288" i="1" s="1"/>
  <c r="AO289" i="1" s="1"/>
  <c r="AO290" i="1" s="1"/>
  <c r="AO291" i="1" s="1"/>
  <c r="AO292" i="1" s="1"/>
  <c r="AO293" i="1" s="1"/>
  <c r="AO294" i="1" s="1"/>
  <c r="AO295" i="1" s="1"/>
  <c r="AO296" i="1" s="1"/>
  <c r="AO297" i="1" s="1"/>
  <c r="AO298" i="1" s="1"/>
  <c r="AO299" i="1" s="1"/>
  <c r="AO300" i="1" s="1"/>
  <c r="AO301" i="1" s="1"/>
  <c r="AO302" i="1" s="1"/>
  <c r="AO303" i="1" s="1"/>
  <c r="AO304" i="1" s="1"/>
  <c r="AO305" i="1" s="1"/>
  <c r="AO306" i="1" s="1"/>
  <c r="AO307" i="1" s="1"/>
  <c r="AO308" i="1" s="1"/>
  <c r="AO309" i="1" s="1"/>
  <c r="AO310" i="1" s="1"/>
  <c r="AO311" i="1" s="1"/>
  <c r="AO312" i="1" s="1"/>
  <c r="AO313" i="1" s="1"/>
  <c r="AO314" i="1" s="1"/>
  <c r="AO315" i="1" s="1"/>
  <c r="AO316" i="1" s="1"/>
  <c r="AO317" i="1" s="1"/>
  <c r="AO318" i="1" s="1"/>
  <c r="AO319" i="1" s="1"/>
  <c r="AO320" i="1" s="1"/>
  <c r="AO321" i="1" s="1"/>
  <c r="AO322" i="1" s="1"/>
  <c r="AO323" i="1" s="1"/>
  <c r="AO324" i="1" s="1"/>
  <c r="AO325" i="1" s="1"/>
  <c r="AO326" i="1" s="1"/>
  <c r="AO327" i="1" s="1"/>
  <c r="AO328" i="1" s="1"/>
  <c r="AO329" i="1" s="1"/>
  <c r="AO330" i="1" s="1"/>
  <c r="AO331" i="1" s="1"/>
  <c r="AO332" i="1" s="1"/>
  <c r="AO333" i="1" s="1"/>
  <c r="AO334" i="1" s="1"/>
  <c r="AO335" i="1" s="1"/>
  <c r="AO336" i="1" s="1"/>
  <c r="AO337" i="1" s="1"/>
  <c r="AO338" i="1" s="1"/>
  <c r="AO339" i="1" s="1"/>
  <c r="AO340" i="1" s="1"/>
  <c r="AO341" i="1" s="1"/>
  <c r="AO342" i="1" s="1"/>
  <c r="AO343" i="1" s="1"/>
  <c r="AO344" i="1" s="1"/>
  <c r="AO345" i="1" s="1"/>
  <c r="AO346" i="1" s="1"/>
  <c r="AO347" i="1" s="1"/>
  <c r="AO348" i="1" s="1"/>
  <c r="AO349" i="1" s="1"/>
  <c r="AO350" i="1" s="1"/>
  <c r="AO351" i="1" s="1"/>
  <c r="AO352" i="1" s="1"/>
  <c r="AO353" i="1" s="1"/>
  <c r="AO354" i="1" s="1"/>
  <c r="AO355" i="1" s="1"/>
  <c r="AO356" i="1" s="1"/>
  <c r="AO357" i="1" s="1"/>
  <c r="AO358" i="1" s="1"/>
  <c r="AO359" i="1" s="1"/>
  <c r="AO360" i="1" s="1"/>
  <c r="AO361" i="1" s="1"/>
  <c r="AO362" i="1" s="1"/>
  <c r="AO363" i="1" s="1"/>
  <c r="AO364" i="1" s="1"/>
  <c r="AO365" i="1" s="1"/>
  <c r="AO366" i="1" s="1"/>
  <c r="AO367" i="1" s="1"/>
  <c r="AO368" i="1" s="1"/>
  <c r="AO369" i="1" s="1"/>
  <c r="AO370" i="1" s="1"/>
  <c r="AO371" i="1" s="1"/>
  <c r="AO372" i="1" s="1"/>
  <c r="AO373" i="1" s="1"/>
  <c r="AO374" i="1" s="1"/>
  <c r="AO375" i="1" s="1"/>
  <c r="AO376" i="1" s="1"/>
  <c r="AO377" i="1" s="1"/>
  <c r="AO378" i="1" s="1"/>
  <c r="AO379" i="1" s="1"/>
  <c r="AO380" i="1" s="1"/>
  <c r="AO381" i="1" s="1"/>
  <c r="AO382" i="1" s="1"/>
  <c r="AO383" i="1" s="1"/>
  <c r="AO384" i="1" s="1"/>
  <c r="AO385" i="1" s="1"/>
  <c r="AO386" i="1" s="1"/>
  <c r="AO387" i="1" s="1"/>
  <c r="AO388" i="1" s="1"/>
  <c r="AO389" i="1" s="1"/>
  <c r="AO390" i="1" s="1"/>
  <c r="AO391" i="1" s="1"/>
  <c r="AO392" i="1" s="1"/>
  <c r="AO393" i="1" s="1"/>
  <c r="AO394" i="1" s="1"/>
  <c r="AO395" i="1" s="1"/>
  <c r="AO396" i="1" s="1"/>
  <c r="AO397" i="1" s="1"/>
  <c r="AO398" i="1" s="1"/>
  <c r="AO399" i="1" s="1"/>
  <c r="AO400" i="1" s="1"/>
  <c r="AO401" i="1" s="1"/>
  <c r="AO402" i="1" s="1"/>
  <c r="AO403" i="1" s="1"/>
  <c r="AO404" i="1" s="1"/>
  <c r="AO405" i="1" s="1"/>
  <c r="AO406" i="1" s="1"/>
  <c r="AO407" i="1" s="1"/>
  <c r="AO408" i="1" s="1"/>
  <c r="AO409" i="1" s="1"/>
  <c r="AO410" i="1" s="1"/>
  <c r="AO411" i="1" s="1"/>
  <c r="AO412" i="1" s="1"/>
  <c r="AO413" i="1" s="1"/>
  <c r="AO414" i="1" s="1"/>
  <c r="AO415" i="1" s="1"/>
  <c r="AO416" i="1" s="1"/>
  <c r="AO417" i="1" s="1"/>
  <c r="AO418" i="1" s="1"/>
  <c r="AO419" i="1" s="1"/>
  <c r="AO420" i="1" s="1"/>
  <c r="AO421" i="1" s="1"/>
  <c r="AO422" i="1" s="1"/>
  <c r="AO423" i="1" s="1"/>
  <c r="AO424" i="1" s="1"/>
  <c r="AO425" i="1" s="1"/>
  <c r="AO426" i="1" s="1"/>
  <c r="AO427" i="1" s="1"/>
  <c r="AO428" i="1" s="1"/>
  <c r="AO429" i="1" s="1"/>
  <c r="AO430" i="1" s="1"/>
  <c r="AO431" i="1" s="1"/>
  <c r="AO432" i="1" s="1"/>
  <c r="AO433" i="1" s="1"/>
  <c r="AO434" i="1" s="1"/>
  <c r="AO435" i="1" s="1"/>
  <c r="AO436" i="1" s="1"/>
  <c r="AO437" i="1" s="1"/>
  <c r="AO438" i="1" s="1"/>
  <c r="AO439" i="1" s="1"/>
  <c r="AO440" i="1" s="1"/>
  <c r="AO441" i="1" s="1"/>
  <c r="AO442" i="1" s="1"/>
  <c r="AO443" i="1" s="1"/>
  <c r="AO444" i="1" s="1"/>
  <c r="AO445" i="1" s="1"/>
  <c r="AO446" i="1" s="1"/>
  <c r="AO447" i="1" s="1"/>
  <c r="AO448" i="1" s="1"/>
  <c r="AO449" i="1" s="1"/>
  <c r="AO450" i="1" s="1"/>
  <c r="AO451" i="1" s="1"/>
  <c r="AO452" i="1" s="1"/>
  <c r="AO453" i="1" s="1"/>
  <c r="AO454" i="1" s="1"/>
  <c r="AO455" i="1" s="1"/>
  <c r="AO456" i="1" s="1"/>
  <c r="AO457" i="1" s="1"/>
  <c r="AO458" i="1" s="1"/>
  <c r="AO459" i="1" s="1"/>
  <c r="AO460" i="1" s="1"/>
  <c r="AO461" i="1" s="1"/>
  <c r="AO462" i="1" s="1"/>
  <c r="AO463" i="1" s="1"/>
  <c r="AO464" i="1" s="1"/>
  <c r="AO465" i="1" s="1"/>
  <c r="AO466" i="1" s="1"/>
  <c r="AO467" i="1" s="1"/>
  <c r="AO468" i="1" s="1"/>
  <c r="AO469" i="1" s="1"/>
  <c r="AO470" i="1" s="1"/>
  <c r="AO471" i="1" s="1"/>
  <c r="AO472" i="1" s="1"/>
  <c r="AO473" i="1" s="1"/>
  <c r="AO474" i="1" s="1"/>
  <c r="AO475" i="1" s="1"/>
  <c r="AO476" i="1" s="1"/>
  <c r="AO477" i="1" s="1"/>
  <c r="AO478" i="1" s="1"/>
  <c r="AO479" i="1" s="1"/>
  <c r="AO480" i="1" s="1"/>
  <c r="AO481" i="1" s="1"/>
  <c r="AO482" i="1" s="1"/>
  <c r="AO483" i="1" s="1"/>
  <c r="AO484" i="1" s="1"/>
  <c r="AO485" i="1" s="1"/>
  <c r="AO486" i="1" s="1"/>
  <c r="AO487" i="1" s="1"/>
  <c r="AO488" i="1" s="1"/>
  <c r="AO489" i="1" s="1"/>
  <c r="AO490" i="1" s="1"/>
  <c r="AO491" i="1" s="1"/>
  <c r="AO492" i="1" s="1"/>
  <c r="AO493" i="1" s="1"/>
  <c r="AO494" i="1" s="1"/>
  <c r="AO495" i="1" s="1"/>
  <c r="AO496" i="1" s="1"/>
  <c r="AO497" i="1" s="1"/>
  <c r="AO498" i="1" s="1"/>
  <c r="AO499" i="1" s="1"/>
  <c r="AO500" i="1" s="1"/>
  <c r="AO501" i="1" s="1"/>
  <c r="AO502" i="1" s="1"/>
  <c r="AO503" i="1" s="1"/>
  <c r="AO504" i="1" s="1"/>
  <c r="AO505" i="1" s="1"/>
  <c r="AO506" i="1" s="1"/>
  <c r="AO507" i="1" s="1"/>
  <c r="AO508" i="1" s="1"/>
  <c r="AO509" i="1" s="1"/>
  <c r="AO510" i="1" s="1"/>
  <c r="AO511" i="1" s="1"/>
  <c r="AO512" i="1" s="1"/>
  <c r="AO513" i="1" s="1"/>
  <c r="AO514" i="1" s="1"/>
  <c r="AO515" i="1" s="1"/>
  <c r="AO516" i="1" s="1"/>
  <c r="AO517" i="1" s="1"/>
  <c r="AO518" i="1" s="1"/>
  <c r="AO519" i="1" s="1"/>
  <c r="AO520" i="1" s="1"/>
  <c r="AO521" i="1" s="1"/>
  <c r="AO522" i="1" s="1"/>
  <c r="AO523" i="1" s="1"/>
  <c r="AO524" i="1" s="1"/>
  <c r="AO525" i="1" s="1"/>
  <c r="AO526" i="1" s="1"/>
  <c r="AO527" i="1" s="1"/>
  <c r="AO528" i="1" s="1"/>
  <c r="AO529" i="1" s="1"/>
  <c r="AO530" i="1" s="1"/>
  <c r="AO531" i="1" s="1"/>
  <c r="AO532" i="1" s="1"/>
  <c r="AO533" i="1" s="1"/>
  <c r="AO534" i="1" s="1"/>
  <c r="AO535" i="1" s="1"/>
  <c r="AO536" i="1" s="1"/>
  <c r="AO537" i="1" s="1"/>
  <c r="AO538" i="1" s="1"/>
  <c r="AO539" i="1" s="1"/>
  <c r="AO540" i="1" s="1"/>
  <c r="AO541" i="1" s="1"/>
  <c r="AO542" i="1" s="1"/>
  <c r="AO543" i="1" s="1"/>
  <c r="AO544" i="1" s="1"/>
  <c r="AO545" i="1" s="1"/>
  <c r="AO546" i="1" s="1"/>
  <c r="AO547" i="1" s="1"/>
  <c r="AO548" i="1" s="1"/>
  <c r="AO549" i="1" s="1"/>
  <c r="AO550" i="1" s="1"/>
  <c r="AO551" i="1" s="1"/>
  <c r="AO552" i="1" s="1"/>
  <c r="AO553" i="1" s="1"/>
  <c r="AO554" i="1" s="1"/>
  <c r="AO555" i="1" s="1"/>
  <c r="AO556" i="1" s="1"/>
  <c r="AO557" i="1" s="1"/>
  <c r="AO558" i="1" s="1"/>
  <c r="AO559" i="1" s="1"/>
  <c r="AO560" i="1" s="1"/>
  <c r="AO561" i="1" s="1"/>
  <c r="AO562" i="1" s="1"/>
  <c r="AO563" i="1" s="1"/>
  <c r="AO564" i="1" s="1"/>
  <c r="AO565" i="1" s="1"/>
  <c r="AO566" i="1" s="1"/>
  <c r="AO567" i="1" s="1"/>
  <c r="AO568" i="1" s="1"/>
  <c r="AO569" i="1" s="1"/>
  <c r="AO570" i="1" s="1"/>
  <c r="AO571" i="1" s="1"/>
  <c r="AO572" i="1" s="1"/>
  <c r="AO573" i="1" s="1"/>
  <c r="AO574" i="1" s="1"/>
  <c r="AO575" i="1" s="1"/>
  <c r="AO576" i="1" s="1"/>
  <c r="AO577" i="1" s="1"/>
  <c r="AO578" i="1" s="1"/>
  <c r="AO579" i="1" s="1"/>
  <c r="AO580" i="1" s="1"/>
  <c r="AO581" i="1" s="1"/>
  <c r="AO582" i="1" s="1"/>
  <c r="AO583" i="1" s="1"/>
  <c r="AO584" i="1" s="1"/>
  <c r="AO585" i="1" s="1"/>
  <c r="AO586" i="1" s="1"/>
  <c r="AO587" i="1" s="1"/>
  <c r="AO588" i="1" s="1"/>
  <c r="AO589" i="1" s="1"/>
  <c r="AO590" i="1" s="1"/>
  <c r="AO591" i="1" s="1"/>
  <c r="AO592" i="1" s="1"/>
  <c r="AO593" i="1" s="1"/>
  <c r="AO594" i="1" s="1"/>
  <c r="AO595" i="1" s="1"/>
  <c r="AO596" i="1" s="1"/>
  <c r="AO597" i="1" s="1"/>
  <c r="AO598" i="1" s="1"/>
  <c r="AO599" i="1" s="1"/>
  <c r="AO600" i="1" s="1"/>
  <c r="AO601" i="1" s="1"/>
  <c r="AO602" i="1" s="1"/>
  <c r="AO603" i="1" s="1"/>
  <c r="AO604" i="1" s="1"/>
  <c r="AO605" i="1" s="1"/>
  <c r="AO606" i="1" s="1"/>
  <c r="AO607" i="1" s="1"/>
  <c r="AO608" i="1" s="1"/>
  <c r="AO609" i="1" s="1"/>
  <c r="AO610" i="1" s="1"/>
  <c r="AO611" i="1" s="1"/>
  <c r="AO612" i="1" s="1"/>
  <c r="AO613" i="1" s="1"/>
  <c r="AO614" i="1" s="1"/>
  <c r="AO615" i="1" s="1"/>
  <c r="AO616" i="1" s="1"/>
  <c r="AO617" i="1" s="1"/>
  <c r="AO618" i="1" s="1"/>
  <c r="AO619" i="1" s="1"/>
  <c r="AO620" i="1" s="1"/>
  <c r="AO621" i="1" s="1"/>
  <c r="AO622" i="1" s="1"/>
  <c r="AO623" i="1" s="1"/>
  <c r="AO624" i="1" s="1"/>
  <c r="AO625" i="1" s="1"/>
  <c r="AO626" i="1" s="1"/>
  <c r="AO627" i="1" s="1"/>
  <c r="AO628" i="1" s="1"/>
  <c r="AO629" i="1" s="1"/>
  <c r="AO630" i="1" s="1"/>
  <c r="AO631" i="1" s="1"/>
  <c r="AO632" i="1" s="1"/>
  <c r="AO633" i="1" s="1"/>
  <c r="AO634" i="1" s="1"/>
  <c r="AO635" i="1" s="1"/>
  <c r="AO636" i="1" s="1"/>
  <c r="AO637" i="1" s="1"/>
  <c r="AO638" i="1" s="1"/>
  <c r="AO639" i="1" s="1"/>
  <c r="AO640" i="1" s="1"/>
  <c r="AO641" i="1" s="1"/>
  <c r="AO642" i="1" s="1"/>
  <c r="AO643" i="1" s="1"/>
  <c r="AO644" i="1" s="1"/>
  <c r="AO645" i="1" s="1"/>
  <c r="AO646" i="1" s="1"/>
  <c r="AO647" i="1" s="1"/>
  <c r="AO648" i="1" s="1"/>
  <c r="AO649" i="1" s="1"/>
  <c r="AO650" i="1" s="1"/>
  <c r="AO651" i="1" s="1"/>
  <c r="AO652" i="1" s="1"/>
  <c r="AO653" i="1" s="1"/>
  <c r="AO654" i="1" s="1"/>
  <c r="AO655" i="1" s="1"/>
  <c r="AO656" i="1" s="1"/>
  <c r="AO657" i="1" s="1"/>
  <c r="AO658" i="1" s="1"/>
  <c r="AO659" i="1" s="1"/>
  <c r="AO660" i="1" s="1"/>
  <c r="AO661" i="1" s="1"/>
  <c r="AO662" i="1" s="1"/>
  <c r="AO663" i="1" s="1"/>
  <c r="AO664" i="1" s="1"/>
  <c r="AO665" i="1" s="1"/>
  <c r="AO666" i="1" s="1"/>
  <c r="AO667" i="1" s="1"/>
  <c r="AO668" i="1" s="1"/>
  <c r="AO669" i="1" s="1"/>
  <c r="AO670" i="1" s="1"/>
  <c r="AO671" i="1" s="1"/>
  <c r="AO672" i="1" s="1"/>
  <c r="AO673" i="1" s="1"/>
  <c r="AO674" i="1" s="1"/>
  <c r="AO675" i="1" s="1"/>
  <c r="AO676" i="1" s="1"/>
  <c r="AO677" i="1" s="1"/>
  <c r="AO678" i="1" s="1"/>
  <c r="AO679" i="1" s="1"/>
  <c r="AO680" i="1" s="1"/>
  <c r="AO681" i="1" s="1"/>
  <c r="AO682" i="1" s="1"/>
  <c r="AO683" i="1" s="1"/>
  <c r="AO684" i="1" s="1"/>
  <c r="AO685" i="1" s="1"/>
  <c r="AO686" i="1" s="1"/>
  <c r="AO687" i="1" s="1"/>
  <c r="AO688" i="1" s="1"/>
  <c r="AO689" i="1" s="1"/>
  <c r="AO690" i="1" s="1"/>
  <c r="AO691" i="1" s="1"/>
  <c r="AO692" i="1" s="1"/>
  <c r="AO693" i="1" s="1"/>
  <c r="AO694" i="1" s="1"/>
  <c r="AO695" i="1" s="1"/>
  <c r="AO696" i="1" s="1"/>
  <c r="AO697" i="1" s="1"/>
  <c r="AO698" i="1" s="1"/>
  <c r="AO699" i="1" s="1"/>
  <c r="AO700" i="1" s="1"/>
  <c r="AO701" i="1" s="1"/>
  <c r="AO702" i="1" s="1"/>
  <c r="AO703" i="1" s="1"/>
  <c r="AO704" i="1" s="1"/>
  <c r="AO705" i="1" s="1"/>
  <c r="AO706" i="1" s="1"/>
  <c r="AO707" i="1" s="1"/>
  <c r="AO708" i="1" s="1"/>
  <c r="AO709" i="1" s="1"/>
  <c r="AO710" i="1" s="1"/>
  <c r="AO711" i="1" s="1"/>
  <c r="AO712" i="1" s="1"/>
  <c r="AO713" i="1" s="1"/>
  <c r="AO714" i="1" s="1"/>
  <c r="AO715" i="1" s="1"/>
  <c r="AO716" i="1" s="1"/>
  <c r="AO717" i="1" s="1"/>
  <c r="AO718" i="1" s="1"/>
  <c r="AO719" i="1" s="1"/>
  <c r="AO720" i="1" s="1"/>
  <c r="AO721" i="1" s="1"/>
  <c r="AO722" i="1" s="1"/>
  <c r="AO723" i="1" s="1"/>
  <c r="AO724" i="1" s="1"/>
  <c r="AO725" i="1" s="1"/>
  <c r="AO726" i="1" s="1"/>
  <c r="AO727" i="1" s="1"/>
  <c r="AO728" i="1" s="1"/>
  <c r="AO729" i="1" s="1"/>
  <c r="AO730" i="1" s="1"/>
  <c r="AO731" i="1" s="1"/>
  <c r="AO732" i="1" s="1"/>
  <c r="AO733" i="1" s="1"/>
  <c r="AO734" i="1" s="1"/>
  <c r="AO735" i="1" s="1"/>
  <c r="AO736" i="1" s="1"/>
  <c r="AO737" i="1" s="1"/>
  <c r="AO738" i="1" s="1"/>
  <c r="AO739" i="1" s="1"/>
  <c r="AO740" i="1" s="1"/>
  <c r="AO741" i="1" s="1"/>
  <c r="AO742" i="1" s="1"/>
  <c r="AO743" i="1" s="1"/>
  <c r="AO744" i="1" s="1"/>
  <c r="AO745" i="1" s="1"/>
  <c r="AO746" i="1" s="1"/>
  <c r="AO747" i="1" s="1"/>
  <c r="AO748" i="1" s="1"/>
  <c r="AO749" i="1" s="1"/>
  <c r="AO750" i="1" s="1"/>
  <c r="AO751" i="1" s="1"/>
  <c r="AO752" i="1" s="1"/>
  <c r="AO753" i="1" s="1"/>
  <c r="AO754" i="1" s="1"/>
  <c r="AO755" i="1" s="1"/>
  <c r="AO756" i="1" s="1"/>
  <c r="AO757" i="1" s="1"/>
  <c r="AO758" i="1" s="1"/>
  <c r="AO759" i="1" s="1"/>
  <c r="AO760" i="1" s="1"/>
  <c r="AO761" i="1" s="1"/>
  <c r="AO762" i="1" s="1"/>
  <c r="AO763" i="1" s="1"/>
  <c r="AO764" i="1" s="1"/>
  <c r="AO765" i="1" s="1"/>
  <c r="AO766" i="1" s="1"/>
  <c r="AO767" i="1" s="1"/>
  <c r="AO768" i="1" s="1"/>
  <c r="AO769" i="1" s="1"/>
  <c r="AO770" i="1" s="1"/>
  <c r="AO771" i="1" s="1"/>
  <c r="AO772" i="1" s="1"/>
  <c r="AO773" i="1" s="1"/>
  <c r="AO774" i="1" s="1"/>
  <c r="AO775" i="1" s="1"/>
  <c r="AO776" i="1" s="1"/>
  <c r="AO777" i="1" s="1"/>
  <c r="AO778" i="1" s="1"/>
  <c r="AO779" i="1" s="1"/>
  <c r="AO780" i="1" s="1"/>
  <c r="AO781" i="1" s="1"/>
  <c r="AO782" i="1" s="1"/>
  <c r="AO783" i="1" s="1"/>
  <c r="AO784" i="1" s="1"/>
  <c r="AO785" i="1" s="1"/>
  <c r="AO786" i="1" s="1"/>
  <c r="AO787" i="1" s="1"/>
  <c r="AO788" i="1" s="1"/>
  <c r="AO789" i="1" s="1"/>
  <c r="AO790" i="1" s="1"/>
  <c r="AO791" i="1" s="1"/>
  <c r="AO792" i="1" s="1"/>
  <c r="AO793" i="1" s="1"/>
  <c r="AO794" i="1" s="1"/>
  <c r="AO795" i="1" s="1"/>
  <c r="AO796" i="1" s="1"/>
  <c r="AO797" i="1" s="1"/>
  <c r="AO798" i="1" s="1"/>
  <c r="AO799" i="1" s="1"/>
  <c r="AO800" i="1" s="1"/>
  <c r="AO801" i="1" s="1"/>
  <c r="AO802" i="1" s="1"/>
  <c r="AO803" i="1" s="1"/>
  <c r="AO804" i="1" s="1"/>
  <c r="AO805" i="1" s="1"/>
  <c r="AO806" i="1" s="1"/>
  <c r="AO807" i="1" s="1"/>
  <c r="AO808" i="1" s="1"/>
  <c r="AO809" i="1" s="1"/>
  <c r="AO810" i="1" s="1"/>
  <c r="AO811" i="1" s="1"/>
  <c r="AO812" i="1" s="1"/>
  <c r="AO813" i="1" s="1"/>
  <c r="AO814" i="1" s="1"/>
  <c r="AO815" i="1" s="1"/>
  <c r="AO816" i="1" s="1"/>
  <c r="AO817" i="1" s="1"/>
  <c r="AO818" i="1" s="1"/>
  <c r="AO819" i="1" s="1"/>
  <c r="AO820" i="1" s="1"/>
  <c r="AO821" i="1" s="1"/>
  <c r="AO822" i="1" s="1"/>
  <c r="AO823" i="1" s="1"/>
  <c r="AO824" i="1" s="1"/>
  <c r="AO825" i="1" s="1"/>
  <c r="AO826" i="1" s="1"/>
  <c r="AO827" i="1" s="1"/>
  <c r="AO828" i="1" s="1"/>
  <c r="AO829" i="1" s="1"/>
  <c r="AO830" i="1" s="1"/>
  <c r="AO831" i="1" s="1"/>
  <c r="AO832" i="1" s="1"/>
  <c r="AO833" i="1" s="1"/>
  <c r="AO834" i="1" s="1"/>
  <c r="AO835" i="1" s="1"/>
  <c r="AO836" i="1" s="1"/>
  <c r="AO837" i="1" s="1"/>
  <c r="AO838" i="1" s="1"/>
  <c r="AO839" i="1" s="1"/>
  <c r="AO840" i="1" s="1"/>
  <c r="AO841" i="1" s="1"/>
  <c r="AO842" i="1" s="1"/>
  <c r="AO843" i="1" s="1"/>
  <c r="AO844" i="1" s="1"/>
  <c r="AO845" i="1" s="1"/>
  <c r="AO846" i="1" s="1"/>
  <c r="AO847" i="1" s="1"/>
  <c r="AO848" i="1" s="1"/>
  <c r="AO849" i="1" s="1"/>
  <c r="AO850" i="1" s="1"/>
  <c r="AO851" i="1" s="1"/>
  <c r="AO852" i="1" s="1"/>
  <c r="AO853" i="1" s="1"/>
  <c r="AO854" i="1" s="1"/>
  <c r="AO855" i="1" s="1"/>
  <c r="AO856" i="1" s="1"/>
  <c r="AO857" i="1" s="1"/>
  <c r="AO858" i="1" s="1"/>
  <c r="AO859" i="1" s="1"/>
  <c r="AO860" i="1" s="1"/>
  <c r="AO861" i="1" s="1"/>
  <c r="AO862" i="1" s="1"/>
  <c r="AO863" i="1" s="1"/>
  <c r="AO864" i="1" s="1"/>
  <c r="AO865" i="1" s="1"/>
  <c r="AO866" i="1" s="1"/>
  <c r="AO867" i="1" s="1"/>
  <c r="AO868" i="1" s="1"/>
  <c r="AO869" i="1" s="1"/>
  <c r="AO870" i="1" s="1"/>
  <c r="AO871" i="1" s="1"/>
  <c r="AO872" i="1" s="1"/>
  <c r="AO873" i="1" s="1"/>
  <c r="AO874" i="1" s="1"/>
  <c r="AO875" i="1" s="1"/>
  <c r="AO876" i="1" s="1"/>
  <c r="AO877" i="1" s="1"/>
  <c r="AO878" i="1" s="1"/>
  <c r="AO879" i="1" s="1"/>
  <c r="AO880" i="1" s="1"/>
  <c r="AO881" i="1" s="1"/>
  <c r="AO882" i="1" s="1"/>
  <c r="AO883" i="1" s="1"/>
  <c r="AO884" i="1" s="1"/>
  <c r="AO885" i="1" s="1"/>
  <c r="AO886" i="1" s="1"/>
  <c r="AO887" i="1" s="1"/>
  <c r="AO888" i="1" s="1"/>
  <c r="AO889" i="1" s="1"/>
  <c r="AO890" i="1" s="1"/>
  <c r="AO891" i="1" s="1"/>
  <c r="AO892" i="1" s="1"/>
  <c r="AO893" i="1" s="1"/>
  <c r="AO894" i="1" s="1"/>
  <c r="AO895" i="1" s="1"/>
  <c r="AO896" i="1" s="1"/>
  <c r="AO897" i="1" s="1"/>
  <c r="AO898" i="1" s="1"/>
  <c r="AO899" i="1" s="1"/>
  <c r="AO900" i="1" s="1"/>
  <c r="AO901" i="1" s="1"/>
  <c r="AO902" i="1" s="1"/>
  <c r="AO903" i="1" s="1"/>
  <c r="AO904" i="1" s="1"/>
  <c r="AO905" i="1" s="1"/>
  <c r="AO906" i="1" s="1"/>
  <c r="AO907" i="1" s="1"/>
  <c r="AO908" i="1" s="1"/>
  <c r="AO909" i="1" s="1"/>
  <c r="AO910" i="1" s="1"/>
  <c r="AO911" i="1" s="1"/>
  <c r="AO912" i="1" s="1"/>
  <c r="AO913" i="1" s="1"/>
  <c r="AO914" i="1" s="1"/>
  <c r="AO915" i="1" s="1"/>
  <c r="AO916" i="1" s="1"/>
  <c r="AO917" i="1" s="1"/>
  <c r="AO918" i="1" s="1"/>
  <c r="AO919" i="1" s="1"/>
  <c r="AO920" i="1" s="1"/>
  <c r="AO921" i="1" s="1"/>
  <c r="AO922" i="1" s="1"/>
  <c r="AO923" i="1" s="1"/>
  <c r="AO924" i="1" s="1"/>
  <c r="AO925" i="1" s="1"/>
  <c r="AO926" i="1" s="1"/>
  <c r="AO927" i="1" s="1"/>
  <c r="AO928" i="1" s="1"/>
  <c r="AO929" i="1" s="1"/>
  <c r="AO930" i="1" s="1"/>
  <c r="AO931" i="1" s="1"/>
  <c r="AO932" i="1" s="1"/>
  <c r="AO933" i="1" s="1"/>
  <c r="AO934" i="1" s="1"/>
  <c r="AO935" i="1" s="1"/>
  <c r="AO936" i="1" s="1"/>
  <c r="AO937" i="1" s="1"/>
  <c r="AO938" i="1" s="1"/>
  <c r="AO939" i="1" s="1"/>
  <c r="AO940" i="1" s="1"/>
  <c r="AO941" i="1" s="1"/>
  <c r="AO942" i="1" s="1"/>
  <c r="AO943" i="1" s="1"/>
  <c r="AO944" i="1" s="1"/>
  <c r="AO945" i="1" s="1"/>
  <c r="AO946" i="1" s="1"/>
  <c r="AO947" i="1" s="1"/>
  <c r="AO948" i="1" s="1"/>
  <c r="AO949" i="1" s="1"/>
  <c r="AO950" i="1" s="1"/>
  <c r="AO951" i="1" s="1"/>
  <c r="AO952" i="1" s="1"/>
  <c r="AO953" i="1" s="1"/>
  <c r="AO954" i="1" s="1"/>
  <c r="AO955" i="1" s="1"/>
  <c r="AO956" i="1" s="1"/>
  <c r="AO957" i="1" s="1"/>
  <c r="AO958" i="1" s="1"/>
  <c r="AO959" i="1" s="1"/>
  <c r="AO960" i="1" s="1"/>
  <c r="AO961" i="1" s="1"/>
  <c r="AO962" i="1" s="1"/>
  <c r="AO963" i="1" s="1"/>
  <c r="AO964" i="1" s="1"/>
  <c r="AO965" i="1" s="1"/>
  <c r="AO966" i="1" s="1"/>
  <c r="AO967" i="1" s="1"/>
  <c r="AO968" i="1" s="1"/>
  <c r="AO969" i="1" s="1"/>
  <c r="AO970" i="1" s="1"/>
  <c r="AO971" i="1" s="1"/>
  <c r="AO972" i="1" s="1"/>
  <c r="AO973" i="1" s="1"/>
  <c r="AO974" i="1" s="1"/>
  <c r="AO975" i="1" s="1"/>
  <c r="AO976" i="1" s="1"/>
  <c r="AO977" i="1" s="1"/>
  <c r="AO978" i="1" s="1"/>
  <c r="AO979" i="1" s="1"/>
  <c r="AO980" i="1" s="1"/>
  <c r="AO981" i="1" s="1"/>
  <c r="AO982" i="1" s="1"/>
  <c r="AO983" i="1" s="1"/>
  <c r="AO984" i="1" s="1"/>
  <c r="AO985" i="1" s="1"/>
  <c r="AO986" i="1" s="1"/>
  <c r="AO987" i="1" s="1"/>
  <c r="AO988" i="1" s="1"/>
  <c r="AO989" i="1" s="1"/>
  <c r="AO990" i="1" s="1"/>
  <c r="AO991" i="1" s="1"/>
  <c r="AO992" i="1" s="1"/>
  <c r="AO993" i="1" s="1"/>
  <c r="AO994" i="1" s="1"/>
  <c r="AO995" i="1" s="1"/>
  <c r="AO996" i="1" s="1"/>
  <c r="AO997" i="1" s="1"/>
  <c r="AO998" i="1" s="1"/>
  <c r="AO999" i="1" s="1"/>
  <c r="AO1000" i="1" s="1"/>
  <c r="AO1001" i="1" s="1"/>
  <c r="AO1002" i="1" s="1"/>
  <c r="AO1003" i="1" s="1"/>
  <c r="AO1004" i="1" s="1"/>
  <c r="AO1005" i="1" s="1"/>
  <c r="AO1006" i="1" s="1"/>
  <c r="AO1007" i="1" s="1"/>
  <c r="AO1008" i="1" s="1"/>
  <c r="AO1009" i="1" s="1"/>
  <c r="AO1010" i="1" s="1"/>
  <c r="AO1011" i="1" s="1"/>
  <c r="AO1012" i="1" s="1"/>
  <c r="AO1013" i="1" s="1"/>
  <c r="AO1014" i="1" s="1"/>
  <c r="AO1015" i="1" s="1"/>
  <c r="AO1016" i="1" s="1"/>
  <c r="AO1017" i="1" s="1"/>
  <c r="AO1018" i="1" s="1"/>
  <c r="AO1019" i="1" s="1"/>
  <c r="AO1020" i="1" s="1"/>
  <c r="AO1021" i="1" s="1"/>
  <c r="AO1022" i="1" s="1"/>
  <c r="AO1023" i="1" s="1"/>
  <c r="AO1024" i="1" s="1"/>
  <c r="AO1025" i="1" s="1"/>
  <c r="AO1026" i="1" s="1"/>
  <c r="AO1027" i="1" s="1"/>
  <c r="AO1028" i="1" s="1"/>
  <c r="AO1029" i="1" s="1"/>
  <c r="AO1030" i="1" s="1"/>
  <c r="AO1031" i="1" s="1"/>
  <c r="AO1032" i="1" s="1"/>
  <c r="AO1033" i="1" s="1"/>
  <c r="AO1034" i="1" s="1"/>
  <c r="AO1035" i="1" s="1"/>
  <c r="AO1036" i="1" s="1"/>
  <c r="AO1037" i="1" s="1"/>
  <c r="AO1038" i="1" s="1"/>
  <c r="AO1039" i="1" s="1"/>
  <c r="AO1040" i="1" s="1"/>
  <c r="AO1041" i="1" s="1"/>
  <c r="AO1042" i="1" s="1"/>
  <c r="AO1043" i="1" s="1"/>
  <c r="AO1044" i="1" s="1"/>
  <c r="AO1045" i="1" s="1"/>
  <c r="AO1046" i="1" s="1"/>
  <c r="AO1047" i="1" s="1"/>
  <c r="AO1048" i="1" s="1"/>
  <c r="AO1049" i="1" s="1"/>
  <c r="AO1050" i="1" s="1"/>
  <c r="AO1051" i="1" s="1"/>
  <c r="AO1052" i="1" s="1"/>
  <c r="AO1053" i="1" s="1"/>
  <c r="AO1054" i="1" s="1"/>
  <c r="AO1055" i="1" s="1"/>
  <c r="AO1056" i="1" s="1"/>
  <c r="AO1057" i="1" s="1"/>
  <c r="AO1058" i="1" s="1"/>
  <c r="AO1059" i="1" s="1"/>
  <c r="AO1060" i="1" s="1"/>
  <c r="AO1061" i="1" s="1"/>
  <c r="AO1062" i="1" s="1"/>
  <c r="AO1063" i="1" s="1"/>
  <c r="AO1064" i="1" s="1"/>
  <c r="AO1065" i="1" s="1"/>
  <c r="AO1066" i="1" s="1"/>
  <c r="AO1067" i="1" s="1"/>
  <c r="AO1068" i="1" s="1"/>
  <c r="AO1069" i="1" s="1"/>
  <c r="AO1070" i="1" s="1"/>
  <c r="AO1071" i="1" s="1"/>
  <c r="AO1072" i="1" s="1"/>
  <c r="AO1073" i="1" s="1"/>
  <c r="AO1074" i="1" s="1"/>
  <c r="AO1075" i="1" s="1"/>
  <c r="AO1076" i="1" s="1"/>
  <c r="AO1077" i="1" s="1"/>
  <c r="AO1078" i="1" s="1"/>
  <c r="AO1079" i="1" s="1"/>
  <c r="AO1080" i="1" s="1"/>
  <c r="AO1081" i="1" s="1"/>
  <c r="AO1082" i="1" s="1"/>
  <c r="AO1083" i="1" s="1"/>
  <c r="AO1084" i="1" s="1"/>
  <c r="AO1085" i="1" s="1"/>
  <c r="AO1086" i="1" s="1"/>
  <c r="AO1087" i="1" s="1"/>
  <c r="AO1088" i="1" s="1"/>
  <c r="AO1089" i="1" s="1"/>
  <c r="AO1090" i="1" s="1"/>
  <c r="AO1091" i="1" s="1"/>
  <c r="AO1092" i="1" s="1"/>
  <c r="AO1093" i="1" s="1"/>
  <c r="AO1094" i="1" s="1"/>
  <c r="AO1095" i="1" s="1"/>
  <c r="AO1096" i="1" s="1"/>
  <c r="AO1097" i="1" s="1"/>
  <c r="AO1098" i="1" s="1"/>
  <c r="AO1099" i="1" s="1"/>
  <c r="AO1100" i="1" s="1"/>
  <c r="AO1101" i="1" s="1"/>
  <c r="AO1102" i="1" s="1"/>
  <c r="AO1103" i="1" s="1"/>
  <c r="AO1104" i="1" s="1"/>
  <c r="AO1105" i="1" s="1"/>
  <c r="AO1106" i="1" s="1"/>
  <c r="AO1107" i="1" s="1"/>
  <c r="AO1108" i="1" s="1"/>
  <c r="AO1109" i="1" s="1"/>
  <c r="AO1110" i="1" s="1"/>
  <c r="AO1111" i="1" s="1"/>
  <c r="AO1112" i="1" s="1"/>
  <c r="AO1113" i="1" s="1"/>
  <c r="AO1114" i="1" s="1"/>
  <c r="AO1115" i="1" s="1"/>
  <c r="AO1116" i="1" s="1"/>
  <c r="AO1117" i="1" s="1"/>
  <c r="AO1118" i="1" s="1"/>
  <c r="AO1119" i="1" s="1"/>
  <c r="AO1120" i="1" s="1"/>
  <c r="AO1121" i="1" s="1"/>
  <c r="AO1122" i="1" s="1"/>
  <c r="AO1123" i="1" s="1"/>
  <c r="AO1124" i="1" s="1"/>
  <c r="AO1125" i="1" s="1"/>
  <c r="AO1126" i="1" s="1"/>
  <c r="AO1127" i="1" s="1"/>
  <c r="AO1128" i="1" s="1"/>
  <c r="AO1129" i="1" s="1"/>
  <c r="AO1130" i="1" s="1"/>
  <c r="AO1131" i="1" s="1"/>
  <c r="AO1132" i="1" s="1"/>
  <c r="AO1133" i="1" s="1"/>
  <c r="AO1134" i="1" s="1"/>
  <c r="AO1135" i="1" s="1"/>
  <c r="AO1136" i="1" s="1"/>
  <c r="AO1137" i="1" s="1"/>
  <c r="AO1138" i="1" s="1"/>
  <c r="AO1139" i="1" s="1"/>
  <c r="AO1140" i="1" s="1"/>
  <c r="AO1141" i="1" s="1"/>
  <c r="AO1142" i="1" s="1"/>
  <c r="AO1143" i="1" s="1"/>
  <c r="AO1144" i="1" s="1"/>
  <c r="AO1145" i="1" s="1"/>
  <c r="AO1146" i="1" s="1"/>
  <c r="AO1147" i="1" s="1"/>
  <c r="AO1148" i="1" s="1"/>
  <c r="AO1149" i="1" s="1"/>
  <c r="AO1150" i="1" s="1"/>
  <c r="AO1151" i="1" s="1"/>
  <c r="AO1152" i="1" s="1"/>
  <c r="AO1153" i="1" s="1"/>
  <c r="AO1154" i="1" s="1"/>
  <c r="AO1155" i="1" s="1"/>
  <c r="AO1156" i="1" s="1"/>
  <c r="AO1157" i="1" s="1"/>
  <c r="AO1158" i="1" s="1"/>
  <c r="AO1159" i="1" s="1"/>
  <c r="AO1160" i="1" s="1"/>
  <c r="AO1161" i="1" s="1"/>
  <c r="AO1162" i="1" s="1"/>
  <c r="AO1163" i="1" s="1"/>
  <c r="AO1164" i="1" s="1"/>
  <c r="AO1165" i="1" s="1"/>
  <c r="AO1166" i="1" s="1"/>
  <c r="AO1167" i="1" s="1"/>
  <c r="AO1168" i="1" s="1"/>
  <c r="AO1169" i="1" s="1"/>
  <c r="AO1170" i="1" s="1"/>
  <c r="AO1171" i="1" s="1"/>
  <c r="AO1172" i="1" s="1"/>
  <c r="AO1173" i="1" s="1"/>
  <c r="AO1174" i="1" s="1"/>
  <c r="AO1175" i="1" s="1"/>
  <c r="AO1176" i="1" s="1"/>
  <c r="AO1177" i="1" s="1"/>
  <c r="AO1178" i="1" s="1"/>
  <c r="AO1179" i="1" s="1"/>
  <c r="AO1180" i="1" s="1"/>
  <c r="AO1181" i="1" s="1"/>
  <c r="AO1182" i="1" s="1"/>
  <c r="AO1183" i="1" s="1"/>
  <c r="AO1184" i="1" s="1"/>
  <c r="AO1185" i="1" s="1"/>
  <c r="AO1186" i="1" s="1"/>
  <c r="AO1187" i="1" s="1"/>
  <c r="AO1188" i="1" s="1"/>
  <c r="AO1189" i="1" s="1"/>
  <c r="AO1190" i="1" s="1"/>
  <c r="AO1191" i="1" s="1"/>
  <c r="AO1192" i="1" s="1"/>
  <c r="AO1193" i="1" s="1"/>
  <c r="AO1194" i="1" s="1"/>
  <c r="AO1195" i="1" s="1"/>
  <c r="AO1196" i="1" s="1"/>
  <c r="AO1197" i="1" s="1"/>
  <c r="AO1198" i="1" s="1"/>
  <c r="AO1199" i="1" s="1"/>
  <c r="AO1200" i="1" s="1"/>
  <c r="AO1201" i="1" s="1"/>
  <c r="AO1202" i="1" s="1"/>
  <c r="AO1203" i="1" s="1"/>
  <c r="AO1204" i="1" s="1"/>
  <c r="AO1205" i="1" s="1"/>
  <c r="AO1206" i="1" s="1"/>
  <c r="AO1207" i="1" s="1"/>
  <c r="AO1208" i="1" s="1"/>
  <c r="AO1209" i="1" s="1"/>
  <c r="AO1210" i="1" s="1"/>
  <c r="AO1211" i="1" s="1"/>
  <c r="AO1212" i="1" s="1"/>
  <c r="AO1213" i="1" s="1"/>
  <c r="AO1214" i="1" s="1"/>
  <c r="AO1215" i="1" s="1"/>
  <c r="AO1216" i="1" s="1"/>
  <c r="AO1217" i="1" s="1"/>
  <c r="AO1218" i="1" s="1"/>
  <c r="AO1219" i="1" s="1"/>
  <c r="AO1220" i="1" s="1"/>
  <c r="AO1221" i="1" s="1"/>
  <c r="AO1222" i="1" s="1"/>
  <c r="AO1223" i="1" s="1"/>
  <c r="AO1224" i="1" s="1"/>
  <c r="AO1225" i="1" s="1"/>
  <c r="AO1226" i="1" s="1"/>
  <c r="AO1227" i="1" s="1"/>
  <c r="AO1228" i="1" s="1"/>
  <c r="AO1229" i="1" s="1"/>
  <c r="AO1230" i="1" s="1"/>
  <c r="AO1231" i="1" s="1"/>
  <c r="AO1232" i="1" s="1"/>
  <c r="AO1233" i="1" s="1"/>
  <c r="AO1234" i="1" s="1"/>
  <c r="AO1235" i="1" s="1"/>
  <c r="AO1236" i="1" s="1"/>
  <c r="AO1237" i="1" s="1"/>
  <c r="AO1238" i="1" s="1"/>
  <c r="AO1239" i="1" s="1"/>
  <c r="AO1240" i="1" s="1"/>
  <c r="AO1241" i="1" s="1"/>
  <c r="AO1242" i="1" s="1"/>
  <c r="AO1243" i="1" s="1"/>
  <c r="AO1244" i="1" s="1"/>
  <c r="AO1245" i="1" s="1"/>
  <c r="AO1246" i="1" s="1"/>
  <c r="AO1247" i="1" s="1"/>
  <c r="AO1248" i="1" s="1"/>
  <c r="AO1249" i="1" s="1"/>
  <c r="AO1250" i="1" s="1"/>
  <c r="AO1251" i="1" s="1"/>
  <c r="AO1252" i="1" s="1"/>
  <c r="AO1253" i="1" s="1"/>
  <c r="AO1254" i="1" s="1"/>
  <c r="AO1255" i="1" s="1"/>
  <c r="AO1256" i="1" s="1"/>
  <c r="AO1257" i="1" s="1"/>
  <c r="AO1258" i="1" s="1"/>
  <c r="AO1259" i="1" s="1"/>
  <c r="AO1260" i="1" s="1"/>
  <c r="AO1261" i="1" s="1"/>
  <c r="AO1262" i="1" s="1"/>
  <c r="AO1263" i="1" s="1"/>
  <c r="AO1264" i="1" s="1"/>
  <c r="AO1265" i="1" s="1"/>
  <c r="AO1266" i="1" s="1"/>
  <c r="AO1267" i="1" s="1"/>
  <c r="AO1268" i="1" s="1"/>
  <c r="AO1269" i="1" s="1"/>
  <c r="AO1270" i="1" s="1"/>
  <c r="AO1271" i="1" s="1"/>
  <c r="AO1272" i="1" s="1"/>
  <c r="AO1273" i="1" s="1"/>
  <c r="AO1274" i="1" s="1"/>
  <c r="AO1275" i="1" s="1"/>
  <c r="AO1276" i="1" s="1"/>
  <c r="AO1277" i="1" s="1"/>
  <c r="AO1278" i="1" s="1"/>
  <c r="AO1279" i="1" s="1"/>
  <c r="AO1280" i="1" s="1"/>
  <c r="AO1281" i="1" s="1"/>
  <c r="AO1282" i="1" s="1"/>
  <c r="AO1283" i="1" s="1"/>
  <c r="AO1284" i="1" s="1"/>
  <c r="AO1285" i="1" s="1"/>
  <c r="AO1286" i="1" s="1"/>
  <c r="AO1287" i="1" s="1"/>
  <c r="AO1288" i="1" s="1"/>
  <c r="AO1289" i="1" s="1"/>
  <c r="AO1290" i="1" s="1"/>
  <c r="AO1291" i="1" s="1"/>
  <c r="AO1292" i="1" s="1"/>
  <c r="AO1293" i="1" s="1"/>
  <c r="AO1294" i="1" s="1"/>
  <c r="AO1295" i="1" s="1"/>
  <c r="AO1296" i="1" s="1"/>
  <c r="AO1297" i="1" s="1"/>
  <c r="AO1298" i="1" s="1"/>
  <c r="AO1299" i="1" s="1"/>
  <c r="AO1300" i="1" s="1"/>
  <c r="AO1301" i="1" s="1"/>
  <c r="AO1302" i="1" s="1"/>
  <c r="AO1303" i="1" s="1"/>
  <c r="AO1304" i="1" s="1"/>
  <c r="AO1305" i="1" s="1"/>
  <c r="AO1306" i="1" s="1"/>
  <c r="AO1307" i="1" s="1"/>
  <c r="AO1308" i="1" s="1"/>
  <c r="AO1309" i="1" s="1"/>
  <c r="AO1310" i="1" s="1"/>
  <c r="AO1311" i="1" s="1"/>
  <c r="AO1312" i="1" s="1"/>
  <c r="AO1313" i="1" s="1"/>
  <c r="AO1314" i="1" s="1"/>
  <c r="AO1315" i="1" s="1"/>
  <c r="AO1316" i="1" s="1"/>
  <c r="AO1317" i="1" s="1"/>
  <c r="AO1318" i="1" s="1"/>
  <c r="AO1319" i="1" s="1"/>
  <c r="AO1320" i="1" s="1"/>
  <c r="AO1321" i="1" s="1"/>
  <c r="AO1322" i="1" s="1"/>
  <c r="AO1323" i="1" s="1"/>
  <c r="AO1324" i="1" s="1"/>
  <c r="AO1325" i="1" s="1"/>
  <c r="AO1326" i="1" s="1"/>
  <c r="AO1327" i="1" s="1"/>
  <c r="AO1328" i="1" s="1"/>
  <c r="AO1329" i="1" s="1"/>
  <c r="AO1330" i="1" s="1"/>
  <c r="AO1331" i="1" s="1"/>
  <c r="AO1332" i="1" s="1"/>
  <c r="AO1333" i="1" s="1"/>
  <c r="AO1334" i="1" s="1"/>
  <c r="AO1335" i="1" s="1"/>
  <c r="AO1336" i="1" s="1"/>
  <c r="AO1337" i="1" s="1"/>
  <c r="AO1338" i="1" s="1"/>
  <c r="AO1339" i="1" s="1"/>
  <c r="AO1340" i="1" s="1"/>
  <c r="AO1341" i="1" s="1"/>
  <c r="AO1342" i="1" s="1"/>
  <c r="AO1343" i="1" s="1"/>
  <c r="AO1344" i="1" s="1"/>
  <c r="AO1345" i="1" s="1"/>
  <c r="AO1346" i="1" s="1"/>
  <c r="AO1347" i="1" s="1"/>
  <c r="AO1348" i="1" s="1"/>
  <c r="AO1349" i="1" s="1"/>
  <c r="AO1350" i="1" s="1"/>
  <c r="AO1351" i="1" s="1"/>
  <c r="AO1352" i="1" s="1"/>
  <c r="AO1353" i="1" s="1"/>
  <c r="AO1354" i="1" s="1"/>
  <c r="AO1355" i="1" s="1"/>
  <c r="AO1356" i="1" s="1"/>
  <c r="AO1357" i="1" s="1"/>
  <c r="AO1358" i="1" s="1"/>
  <c r="AO1359" i="1" s="1"/>
  <c r="AO1360" i="1" s="1"/>
  <c r="AO1361" i="1" s="1"/>
  <c r="AO1362" i="1" s="1"/>
  <c r="AO1363" i="1" s="1"/>
  <c r="AO1364" i="1" s="1"/>
  <c r="AO1365" i="1" s="1"/>
  <c r="AO1366" i="1" s="1"/>
  <c r="AO1367" i="1" s="1"/>
  <c r="AO1368" i="1" s="1"/>
  <c r="AO1369" i="1" s="1"/>
  <c r="AO1370" i="1" s="1"/>
  <c r="AO1371" i="1" s="1"/>
  <c r="AO1372" i="1" s="1"/>
  <c r="AO1373" i="1" s="1"/>
  <c r="AO1374" i="1" s="1"/>
  <c r="AO1375" i="1" s="1"/>
  <c r="AO1376" i="1" s="1"/>
  <c r="AO1377" i="1" s="1"/>
  <c r="AO1378" i="1" s="1"/>
  <c r="AO1379" i="1" s="1"/>
  <c r="AO1380" i="1" s="1"/>
  <c r="AO1381" i="1" s="1"/>
  <c r="AO1382" i="1" s="1"/>
  <c r="AO1383" i="1" s="1"/>
  <c r="AO1384" i="1" s="1"/>
  <c r="AO1385" i="1" s="1"/>
  <c r="AO1386" i="1" s="1"/>
  <c r="AO1387" i="1" s="1"/>
  <c r="AO1388" i="1" s="1"/>
  <c r="AO1389" i="1" s="1"/>
  <c r="AO1390" i="1" s="1"/>
  <c r="AO1391" i="1" s="1"/>
  <c r="AO1392" i="1" s="1"/>
  <c r="AO1393" i="1" s="1"/>
  <c r="AO1394" i="1" s="1"/>
  <c r="AO1395" i="1" s="1"/>
  <c r="AO1396" i="1" s="1"/>
  <c r="AO1397" i="1" s="1"/>
  <c r="AO1398" i="1" s="1"/>
  <c r="AO1399" i="1" s="1"/>
  <c r="AO1400" i="1" s="1"/>
  <c r="AO1401" i="1" s="1"/>
  <c r="AO1402" i="1" s="1"/>
  <c r="AO1403" i="1" s="1"/>
  <c r="AO1404" i="1" s="1"/>
  <c r="AO1405" i="1" s="1"/>
  <c r="AO1406" i="1" s="1"/>
  <c r="AO1407" i="1" s="1"/>
  <c r="AO1408" i="1" s="1"/>
  <c r="AO1409" i="1" s="1"/>
  <c r="AO1410" i="1" s="1"/>
  <c r="AO1411" i="1" s="1"/>
  <c r="AO1412" i="1" s="1"/>
  <c r="AO1413" i="1" s="1"/>
  <c r="AO1414" i="1" s="1"/>
  <c r="AO1415" i="1" s="1"/>
  <c r="AO1416" i="1" s="1"/>
  <c r="AO1417" i="1" s="1"/>
  <c r="AO1418" i="1" s="1"/>
  <c r="AO1419" i="1" s="1"/>
  <c r="AO1420" i="1" s="1"/>
  <c r="AO1421" i="1" s="1"/>
  <c r="AO1422" i="1" s="1"/>
  <c r="AO1423" i="1" s="1"/>
  <c r="AO1424" i="1" s="1"/>
  <c r="AO1425" i="1" s="1"/>
  <c r="AO1426" i="1" s="1"/>
  <c r="AO1427" i="1" s="1"/>
  <c r="AO1428" i="1" s="1"/>
  <c r="AO1429" i="1" s="1"/>
  <c r="AO1430" i="1" s="1"/>
  <c r="AO1431" i="1" s="1"/>
  <c r="AO1432" i="1" s="1"/>
  <c r="AO1433" i="1" s="1"/>
  <c r="AO1434" i="1" s="1"/>
  <c r="AO1435" i="1" s="1"/>
  <c r="AO1436" i="1" s="1"/>
  <c r="AO1437" i="1" s="1"/>
  <c r="AO1438" i="1" s="1"/>
  <c r="AO1439" i="1" s="1"/>
  <c r="AO1440" i="1" s="1"/>
  <c r="AO1441" i="1" s="1"/>
  <c r="AO1442" i="1" s="1"/>
  <c r="AO1443" i="1" s="1"/>
  <c r="AO1444" i="1" s="1"/>
  <c r="AO1445" i="1" s="1"/>
  <c r="AO1446" i="1" s="1"/>
  <c r="AO1447" i="1" s="1"/>
  <c r="AO1448" i="1" s="1"/>
  <c r="AO1449" i="1" s="1"/>
  <c r="AO1450" i="1" s="1"/>
  <c r="AO1451" i="1" s="1"/>
  <c r="AO1452" i="1" s="1"/>
  <c r="AO1453" i="1" s="1"/>
  <c r="AO1454" i="1" s="1"/>
  <c r="AO1455" i="1" s="1"/>
  <c r="AO1456" i="1" s="1"/>
  <c r="AO1457" i="1" s="1"/>
  <c r="AO1458" i="1" s="1"/>
  <c r="AO1459" i="1" s="1"/>
  <c r="AO1460" i="1" s="1"/>
  <c r="AO1461" i="1" s="1"/>
  <c r="AO1462" i="1" s="1"/>
  <c r="AO1463" i="1" s="1"/>
  <c r="AO1464" i="1" s="1"/>
  <c r="AO1465" i="1" s="1"/>
  <c r="AO1466" i="1" s="1"/>
  <c r="AO1467" i="1" s="1"/>
  <c r="AO1468" i="1" s="1"/>
  <c r="AO1469" i="1" s="1"/>
  <c r="AO1470" i="1" s="1"/>
  <c r="AO1471" i="1" s="1"/>
  <c r="AO1472" i="1" s="1"/>
  <c r="AO1473" i="1" s="1"/>
  <c r="AO1474" i="1" s="1"/>
  <c r="AO1475" i="1" s="1"/>
  <c r="AO1476" i="1" s="1"/>
  <c r="AO1477" i="1" s="1"/>
  <c r="AO1478" i="1" s="1"/>
  <c r="AO1479" i="1" s="1"/>
  <c r="AO1480" i="1" s="1"/>
  <c r="AO1481" i="1" s="1"/>
  <c r="AO1482" i="1" s="1"/>
  <c r="AO1483" i="1" s="1"/>
  <c r="AO1484" i="1" s="1"/>
  <c r="AO1485" i="1" s="1"/>
  <c r="AO1486" i="1" s="1"/>
  <c r="AO1487" i="1" s="1"/>
  <c r="AO1488" i="1" s="1"/>
  <c r="AO1489" i="1" s="1"/>
  <c r="AO1490" i="1" s="1"/>
  <c r="AO1491" i="1" s="1"/>
  <c r="AO1492" i="1" s="1"/>
  <c r="AO1493" i="1" s="1"/>
  <c r="AO1494" i="1" s="1"/>
  <c r="AO1495" i="1" s="1"/>
  <c r="AO1496" i="1" s="1"/>
  <c r="AO1497" i="1" s="1"/>
  <c r="AO1498" i="1" s="1"/>
  <c r="AO1499" i="1" s="1"/>
  <c r="AO1500" i="1" s="1"/>
  <c r="AO1501" i="1" s="1"/>
  <c r="AO1502" i="1" s="1"/>
  <c r="AO1503" i="1" s="1"/>
  <c r="AO1504" i="1" s="1"/>
  <c r="AO1505" i="1" s="1"/>
  <c r="AO1506" i="1" s="1"/>
  <c r="AO1507" i="1" s="1"/>
  <c r="AO1508" i="1" s="1"/>
  <c r="AO1509" i="1" s="1"/>
  <c r="AO1510" i="1" s="1"/>
  <c r="AO1511" i="1" s="1"/>
  <c r="AO1512" i="1" s="1"/>
  <c r="AO1513" i="1" s="1"/>
  <c r="AO1514" i="1" s="1"/>
  <c r="AO1515" i="1" s="1"/>
  <c r="AO1516" i="1" s="1"/>
  <c r="AO1517" i="1" s="1"/>
  <c r="AO1518" i="1" s="1"/>
  <c r="AO1519" i="1" s="1"/>
  <c r="AO1520" i="1" s="1"/>
  <c r="AO1521" i="1" s="1"/>
  <c r="AO1522" i="1" s="1"/>
  <c r="AO1523" i="1" s="1"/>
  <c r="AO1524" i="1" s="1"/>
  <c r="AO1525" i="1" s="1"/>
  <c r="AO1526" i="1" s="1"/>
  <c r="AO1527" i="1" s="1"/>
  <c r="AO1528" i="1" s="1"/>
  <c r="AO1529" i="1" s="1"/>
  <c r="AO1530" i="1" s="1"/>
  <c r="AO1531" i="1" s="1"/>
  <c r="AO1532" i="1" s="1"/>
  <c r="AO1533" i="1" s="1"/>
  <c r="AO1534" i="1" s="1"/>
  <c r="AO1535" i="1" s="1"/>
  <c r="AO1536" i="1" s="1"/>
  <c r="AO1537" i="1" s="1"/>
  <c r="AO1538" i="1" s="1"/>
  <c r="AO1539" i="1" s="1"/>
  <c r="AO1540" i="1" s="1"/>
  <c r="AO1541" i="1" s="1"/>
  <c r="AO1542" i="1" s="1"/>
  <c r="AO1543" i="1" s="1"/>
  <c r="AO1544" i="1" s="1"/>
  <c r="AO1545" i="1" s="1"/>
  <c r="AO1546" i="1" s="1"/>
  <c r="AO1547" i="1" s="1"/>
  <c r="AO1548" i="1" s="1"/>
  <c r="AO1549" i="1" s="1"/>
  <c r="AO1550" i="1" s="1"/>
  <c r="AO1551" i="1" s="1"/>
  <c r="AO1552" i="1" s="1"/>
  <c r="AO1553" i="1" s="1"/>
  <c r="AO1554" i="1" s="1"/>
  <c r="AO1555" i="1" s="1"/>
  <c r="AO1556" i="1" s="1"/>
  <c r="AO1557" i="1" s="1"/>
  <c r="AO1558" i="1" s="1"/>
  <c r="AO1559" i="1" s="1"/>
  <c r="AO1560" i="1" s="1"/>
  <c r="AO1561" i="1" s="1"/>
  <c r="AO1562" i="1" s="1"/>
  <c r="AO1563" i="1" s="1"/>
  <c r="AO1564" i="1" s="1"/>
  <c r="AO1565" i="1" s="1"/>
  <c r="AO1566" i="1" s="1"/>
  <c r="AO1567" i="1" s="1"/>
  <c r="AO1568" i="1" s="1"/>
  <c r="AO1569" i="1" s="1"/>
  <c r="AO1570" i="1" s="1"/>
  <c r="AO1571" i="1" s="1"/>
  <c r="AO1572" i="1" s="1"/>
  <c r="AO1573" i="1" s="1"/>
  <c r="AO1574" i="1" s="1"/>
  <c r="AO1575" i="1" s="1"/>
  <c r="AO1576" i="1" s="1"/>
  <c r="AO1577" i="1" s="1"/>
  <c r="AO1578" i="1" s="1"/>
  <c r="AO1579" i="1" s="1"/>
  <c r="AO1580" i="1" s="1"/>
  <c r="AO1581" i="1" s="1"/>
  <c r="AO1582" i="1" s="1"/>
  <c r="AO1583" i="1" s="1"/>
  <c r="AO1584" i="1" s="1"/>
  <c r="AO1585" i="1" s="1"/>
  <c r="AO1586" i="1" s="1"/>
  <c r="AO1587" i="1" s="1"/>
  <c r="AO1588" i="1" s="1"/>
  <c r="AO1589" i="1" s="1"/>
  <c r="AO1590" i="1" s="1"/>
  <c r="AO1591" i="1" s="1"/>
  <c r="AO1592" i="1" s="1"/>
  <c r="AO1593" i="1" s="1"/>
  <c r="AO1594" i="1" s="1"/>
  <c r="AO1595" i="1" s="1"/>
  <c r="AO1596" i="1" s="1"/>
  <c r="AO1597" i="1" s="1"/>
  <c r="AO1598" i="1" s="1"/>
  <c r="AO1599" i="1" s="1"/>
  <c r="AO1600" i="1" s="1"/>
  <c r="AO1601" i="1" s="1"/>
  <c r="AO1602" i="1" s="1"/>
  <c r="AO1603" i="1" s="1"/>
  <c r="AO1604" i="1" s="1"/>
  <c r="AO1605" i="1" s="1"/>
  <c r="AO1606" i="1" s="1"/>
  <c r="AO1607" i="1" s="1"/>
  <c r="AO1608" i="1" s="1"/>
  <c r="AO1609" i="1" s="1"/>
  <c r="AO1610" i="1" s="1"/>
  <c r="AO1611" i="1" s="1"/>
  <c r="AO1612" i="1" s="1"/>
  <c r="AO1613" i="1" s="1"/>
  <c r="AO1614" i="1" s="1"/>
  <c r="AO1615" i="1" s="1"/>
  <c r="AO1616" i="1" s="1"/>
  <c r="AO1617" i="1" s="1"/>
  <c r="AO1618" i="1" s="1"/>
  <c r="AO1619" i="1" s="1"/>
  <c r="AO1620" i="1" s="1"/>
  <c r="AO1621" i="1" s="1"/>
  <c r="AO1622" i="1" s="1"/>
  <c r="AO1623" i="1" s="1"/>
  <c r="AO1624" i="1" s="1"/>
  <c r="AO1625" i="1" s="1"/>
  <c r="AO1626" i="1" s="1"/>
  <c r="AO1627" i="1" s="1"/>
  <c r="AO1628" i="1" s="1"/>
  <c r="AO1629" i="1" s="1"/>
  <c r="AO1630" i="1" s="1"/>
  <c r="AO1631" i="1" s="1"/>
  <c r="AO1632" i="1" s="1"/>
  <c r="AO1633" i="1" s="1"/>
  <c r="AO1634" i="1" s="1"/>
  <c r="AO1635" i="1" s="1"/>
  <c r="AO1636" i="1" s="1"/>
  <c r="AO1637" i="1" s="1"/>
  <c r="AO1638" i="1" s="1"/>
  <c r="AO1639" i="1" s="1"/>
  <c r="AO1640" i="1" s="1"/>
  <c r="AO1641" i="1" s="1"/>
  <c r="AO1642" i="1" s="1"/>
  <c r="AO1643" i="1" s="1"/>
  <c r="AO1644" i="1" s="1"/>
  <c r="AO1645" i="1" s="1"/>
  <c r="AO1646" i="1" s="1"/>
  <c r="AO1647" i="1" s="1"/>
  <c r="AO1648" i="1" s="1"/>
  <c r="AO1649" i="1" s="1"/>
  <c r="AO1650" i="1" s="1"/>
  <c r="AO1651" i="1" s="1"/>
  <c r="AO1652" i="1" s="1"/>
  <c r="AO1653" i="1" s="1"/>
  <c r="AO1654" i="1" s="1"/>
  <c r="AO1655" i="1" s="1"/>
  <c r="AO1656" i="1" s="1"/>
  <c r="AO1657" i="1" s="1"/>
  <c r="AO1658" i="1" s="1"/>
  <c r="AO1659" i="1" s="1"/>
  <c r="AO1660" i="1" s="1"/>
  <c r="AO1661" i="1" s="1"/>
  <c r="AO1662" i="1" s="1"/>
  <c r="AO1663" i="1" s="1"/>
  <c r="AO1664" i="1" s="1"/>
  <c r="AO1665" i="1" s="1"/>
  <c r="AO1666" i="1" s="1"/>
  <c r="AO1667" i="1" s="1"/>
  <c r="AO1668" i="1" s="1"/>
  <c r="AO1669" i="1" s="1"/>
  <c r="AO1670" i="1" s="1"/>
  <c r="AO1671" i="1" s="1"/>
  <c r="AO1672" i="1" s="1"/>
  <c r="AO1673" i="1" s="1"/>
  <c r="AO1674" i="1" s="1"/>
  <c r="AO1675" i="1" s="1"/>
  <c r="AO1676" i="1" s="1"/>
  <c r="AO1677" i="1" s="1"/>
  <c r="AO1678" i="1" s="1"/>
  <c r="AO1679" i="1" s="1"/>
  <c r="AO1680" i="1" s="1"/>
  <c r="AO1681" i="1" s="1"/>
  <c r="AO1682" i="1" s="1"/>
  <c r="AO1683" i="1" s="1"/>
  <c r="AO1684" i="1" s="1"/>
  <c r="AO1685" i="1" s="1"/>
  <c r="AO1686" i="1" s="1"/>
  <c r="AO1687" i="1" s="1"/>
  <c r="AO1688" i="1" s="1"/>
  <c r="AO1689" i="1" s="1"/>
  <c r="AO1690" i="1" s="1"/>
  <c r="AO1691" i="1" s="1"/>
  <c r="AO1692" i="1" s="1"/>
  <c r="AO1693" i="1" s="1"/>
  <c r="AO1694" i="1" s="1"/>
  <c r="AO1695" i="1" s="1"/>
  <c r="AO1696" i="1" s="1"/>
  <c r="AO1697" i="1" s="1"/>
  <c r="AO1698" i="1" s="1"/>
  <c r="AO1699" i="1" s="1"/>
  <c r="AO1700" i="1" s="1"/>
  <c r="AO1701" i="1" s="1"/>
  <c r="AO1702" i="1" s="1"/>
  <c r="AO1703" i="1" s="1"/>
  <c r="AO1704" i="1" s="1"/>
  <c r="AO1705" i="1" s="1"/>
  <c r="AO1706" i="1" s="1"/>
  <c r="AO1707" i="1" s="1"/>
  <c r="AO1708" i="1" s="1"/>
  <c r="AO1709" i="1" s="1"/>
  <c r="AO1710" i="1" s="1"/>
  <c r="AO1711" i="1" s="1"/>
  <c r="AO1712" i="1" s="1"/>
  <c r="AO1713" i="1" s="1"/>
  <c r="AO1714" i="1" s="1"/>
  <c r="AO1715" i="1" s="1"/>
  <c r="AO1716" i="1" s="1"/>
  <c r="AO1717" i="1" s="1"/>
  <c r="AO1718" i="1" s="1"/>
  <c r="AO1719" i="1" s="1"/>
  <c r="AO1720" i="1" s="1"/>
  <c r="AO1721" i="1" s="1"/>
  <c r="AO1722" i="1" s="1"/>
  <c r="AO1723" i="1" s="1"/>
  <c r="AO1724" i="1" s="1"/>
  <c r="AO1725" i="1" s="1"/>
  <c r="AO1726" i="1" s="1"/>
  <c r="AO1727" i="1" s="1"/>
  <c r="AO1728" i="1" s="1"/>
  <c r="AO1729" i="1" s="1"/>
  <c r="AO1730" i="1" s="1"/>
  <c r="AO1731" i="1" s="1"/>
  <c r="AO1732" i="1" s="1"/>
  <c r="AO1733" i="1" s="1"/>
  <c r="AO1734" i="1" s="1"/>
  <c r="AO1735" i="1" s="1"/>
  <c r="AO1736" i="1" s="1"/>
  <c r="AO1737" i="1" s="1"/>
  <c r="AO1738" i="1" s="1"/>
  <c r="AO1739" i="1" s="1"/>
  <c r="AO1740" i="1" s="1"/>
  <c r="AO1741" i="1" s="1"/>
  <c r="AO1742" i="1" s="1"/>
  <c r="AO1743" i="1" s="1"/>
  <c r="AO1744" i="1" s="1"/>
  <c r="AO1745" i="1" s="1"/>
  <c r="AO1746" i="1" s="1"/>
  <c r="AO1747" i="1" s="1"/>
  <c r="AO1748" i="1" s="1"/>
  <c r="AO1749" i="1" s="1"/>
  <c r="AO1750" i="1" s="1"/>
  <c r="AO1751" i="1" s="1"/>
  <c r="AO1752" i="1" s="1"/>
  <c r="AO1753" i="1" s="1"/>
  <c r="AO1754" i="1" s="1"/>
  <c r="AO1755" i="1" s="1"/>
  <c r="AO1756" i="1" s="1"/>
  <c r="AO1757" i="1" s="1"/>
  <c r="AO1758" i="1" s="1"/>
  <c r="AO1759" i="1" s="1"/>
  <c r="AO1760" i="1" s="1"/>
  <c r="AO1761" i="1" s="1"/>
  <c r="AO1762" i="1" s="1"/>
  <c r="AO1763" i="1" s="1"/>
  <c r="AO1764" i="1" s="1"/>
  <c r="AO1765" i="1" s="1"/>
  <c r="AO1766" i="1" s="1"/>
  <c r="AO1767" i="1" s="1"/>
  <c r="AO1768" i="1" s="1"/>
  <c r="AO1769" i="1" s="1"/>
  <c r="AO1770" i="1" s="1"/>
  <c r="AO1771" i="1" s="1"/>
  <c r="AO1772" i="1" s="1"/>
  <c r="AO1773" i="1" s="1"/>
  <c r="AO1774" i="1" s="1"/>
  <c r="AO1775" i="1" s="1"/>
  <c r="AO1776" i="1" s="1"/>
  <c r="AO1777" i="1" s="1"/>
  <c r="AO1778" i="1" s="1"/>
  <c r="AO1779" i="1" s="1"/>
  <c r="AO1780" i="1" s="1"/>
  <c r="AO1781" i="1" s="1"/>
  <c r="AO1782" i="1" s="1"/>
  <c r="AO1783" i="1" s="1"/>
  <c r="AO1784" i="1" s="1"/>
  <c r="AO1785" i="1" s="1"/>
  <c r="AO1786" i="1" s="1"/>
  <c r="AO1787" i="1" s="1"/>
  <c r="AO1788" i="1" s="1"/>
  <c r="AO1789" i="1" s="1"/>
  <c r="AO1790" i="1" s="1"/>
  <c r="AO1791" i="1" s="1"/>
  <c r="AO1792" i="1" s="1"/>
  <c r="AO1793" i="1" s="1"/>
  <c r="AO1794" i="1" s="1"/>
  <c r="AO1795" i="1" s="1"/>
  <c r="AO1796" i="1" s="1"/>
  <c r="AO1797" i="1" s="1"/>
  <c r="AO1798" i="1" s="1"/>
  <c r="AO1799" i="1" s="1"/>
  <c r="AO1800" i="1" s="1"/>
  <c r="AO1801" i="1" s="1"/>
  <c r="AO1802" i="1" s="1"/>
  <c r="AO1803" i="1" s="1"/>
  <c r="AO1804" i="1" s="1"/>
  <c r="AO1805" i="1" s="1"/>
  <c r="AO1806" i="1" s="1"/>
  <c r="AO1807" i="1" s="1"/>
  <c r="AO1808" i="1" s="1"/>
  <c r="E5" i="4"/>
  <c r="D5" i="4"/>
  <c r="D4" i="4"/>
  <c r="E4" i="4"/>
  <c r="E3" i="4"/>
  <c r="D3" i="4"/>
  <c r="F9" i="3"/>
  <c r="X8" i="1"/>
  <c r="M8" i="1"/>
  <c r="P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8" i="1"/>
  <c r="J8" i="1"/>
  <c r="N8" i="1" s="1"/>
  <c r="K1808" i="1"/>
  <c r="J10" i="1"/>
  <c r="J11" i="1"/>
  <c r="J12" i="1"/>
  <c r="N12" i="1" s="1"/>
  <c r="J13" i="1"/>
  <c r="J14" i="1"/>
  <c r="J15" i="1"/>
  <c r="J16" i="1"/>
  <c r="N16" i="1" s="1"/>
  <c r="J17" i="1"/>
  <c r="J18" i="1"/>
  <c r="J19" i="1"/>
  <c r="J20" i="1"/>
  <c r="J21" i="1"/>
  <c r="J22" i="1"/>
  <c r="J23" i="1"/>
  <c r="K22" i="1" s="1"/>
  <c r="J24" i="1"/>
  <c r="J25" i="1"/>
  <c r="N25" i="1" s="1"/>
  <c r="J26" i="1"/>
  <c r="J27" i="1"/>
  <c r="J28" i="1"/>
  <c r="J29" i="1"/>
  <c r="N29" i="1" s="1"/>
  <c r="J30" i="1"/>
  <c r="J31" i="1"/>
  <c r="N31" i="1" s="1"/>
  <c r="J32" i="1"/>
  <c r="N32" i="1" s="1"/>
  <c r="J33" i="1"/>
  <c r="N33" i="1" s="1"/>
  <c r="J34" i="1"/>
  <c r="N34" i="1" s="1"/>
  <c r="J35" i="1"/>
  <c r="J36" i="1"/>
  <c r="J37" i="1"/>
  <c r="N37" i="1" s="1"/>
  <c r="J38" i="1"/>
  <c r="N38" i="1" s="1"/>
  <c r="J39" i="1"/>
  <c r="N39" i="1" s="1"/>
  <c r="J40" i="1"/>
  <c r="J41" i="1"/>
  <c r="N41" i="1" s="1"/>
  <c r="J42" i="1"/>
  <c r="J43" i="1"/>
  <c r="J44" i="1"/>
  <c r="J45" i="1"/>
  <c r="J46" i="1"/>
  <c r="J47" i="1"/>
  <c r="J48" i="1"/>
  <c r="J49" i="1"/>
  <c r="J50" i="1"/>
  <c r="K49" i="1" s="1"/>
  <c r="J51" i="1"/>
  <c r="J52" i="1"/>
  <c r="J53" i="1"/>
  <c r="J54" i="1"/>
  <c r="J55" i="1"/>
  <c r="J56" i="1"/>
  <c r="J57" i="1"/>
  <c r="J58" i="1"/>
  <c r="J59" i="1"/>
  <c r="N59" i="1" s="1"/>
  <c r="J60" i="1"/>
  <c r="J61" i="1"/>
  <c r="J62" i="1"/>
  <c r="J63" i="1"/>
  <c r="K62" i="1" s="1"/>
  <c r="J64" i="1"/>
  <c r="J65" i="1"/>
  <c r="J66" i="1"/>
  <c r="J67" i="1"/>
  <c r="J68" i="1"/>
  <c r="J69" i="1"/>
  <c r="J70" i="1"/>
  <c r="K69" i="1" s="1"/>
  <c r="J71" i="1"/>
  <c r="J72" i="1"/>
  <c r="K71" i="1" s="1"/>
  <c r="J73" i="1"/>
  <c r="N73" i="1" s="1"/>
  <c r="J74" i="1"/>
  <c r="J75" i="1"/>
  <c r="J76" i="1"/>
  <c r="J77" i="1"/>
  <c r="J78" i="1"/>
  <c r="J79" i="1"/>
  <c r="N79" i="1" s="1"/>
  <c r="J80" i="1"/>
  <c r="N80" i="1" s="1"/>
  <c r="J81" i="1"/>
  <c r="J82" i="1"/>
  <c r="J83" i="1"/>
  <c r="J84" i="1"/>
  <c r="J85" i="1"/>
  <c r="J86" i="1"/>
  <c r="J87" i="1"/>
  <c r="K86" i="1" s="1"/>
  <c r="J88" i="1"/>
  <c r="K87" i="1" s="1"/>
  <c r="J89" i="1"/>
  <c r="N89" i="1" s="1"/>
  <c r="J90" i="1"/>
  <c r="N90" i="1" s="1"/>
  <c r="J91" i="1"/>
  <c r="J92" i="1"/>
  <c r="J93" i="1"/>
  <c r="J94" i="1"/>
  <c r="J95" i="1"/>
  <c r="J96" i="1"/>
  <c r="J97" i="1"/>
  <c r="J98" i="1"/>
  <c r="J99" i="1"/>
  <c r="J100" i="1"/>
  <c r="N100" i="1" s="1"/>
  <c r="J101" i="1"/>
  <c r="N101" i="1" s="1"/>
  <c r="J102" i="1"/>
  <c r="J103" i="1"/>
  <c r="N103" i="1" s="1"/>
  <c r="J104" i="1"/>
  <c r="J105" i="1"/>
  <c r="K104" i="1" s="1"/>
  <c r="J106" i="1"/>
  <c r="K105" i="1" s="1"/>
  <c r="J107" i="1"/>
  <c r="J108" i="1"/>
  <c r="K107" i="1" s="1"/>
  <c r="J109" i="1"/>
  <c r="J110" i="1"/>
  <c r="N110" i="1" s="1"/>
  <c r="J111" i="1"/>
  <c r="J112" i="1"/>
  <c r="J113" i="1"/>
  <c r="J114" i="1"/>
  <c r="J115" i="1"/>
  <c r="J116" i="1"/>
  <c r="J117" i="1"/>
  <c r="J118" i="1"/>
  <c r="N118" i="1" s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K130" i="1" s="1"/>
  <c r="J132" i="1"/>
  <c r="K131" i="1" s="1"/>
  <c r="J133" i="1"/>
  <c r="K132" i="1" s="1"/>
  <c r="J134" i="1"/>
  <c r="N134" i="1" s="1"/>
  <c r="J135" i="1"/>
  <c r="K134" i="1" s="1"/>
  <c r="J136" i="1"/>
  <c r="J137" i="1"/>
  <c r="J138" i="1"/>
  <c r="J139" i="1"/>
  <c r="J140" i="1"/>
  <c r="K139" i="1" s="1"/>
  <c r="J141" i="1"/>
  <c r="K140" i="1" s="1"/>
  <c r="J142" i="1"/>
  <c r="J143" i="1"/>
  <c r="J144" i="1"/>
  <c r="J145" i="1"/>
  <c r="J146" i="1"/>
  <c r="J147" i="1"/>
  <c r="J148" i="1"/>
  <c r="J149" i="1"/>
  <c r="J150" i="1"/>
  <c r="N150" i="1" s="1"/>
  <c r="J151" i="1"/>
  <c r="J152" i="1"/>
  <c r="J153" i="1"/>
  <c r="J154" i="1"/>
  <c r="N154" i="1" s="1"/>
  <c r="J155" i="1"/>
  <c r="J156" i="1"/>
  <c r="J157" i="1"/>
  <c r="J158" i="1"/>
  <c r="J159" i="1"/>
  <c r="K158" i="1" s="1"/>
  <c r="J160" i="1"/>
  <c r="J161" i="1"/>
  <c r="K160" i="1" s="1"/>
  <c r="J162" i="1"/>
  <c r="J163" i="1"/>
  <c r="J164" i="1"/>
  <c r="N164" i="1" s="1"/>
  <c r="J165" i="1"/>
  <c r="N165" i="1" s="1"/>
  <c r="J166" i="1"/>
  <c r="N166" i="1" s="1"/>
  <c r="J167" i="1"/>
  <c r="J168" i="1"/>
  <c r="J169" i="1"/>
  <c r="J170" i="1"/>
  <c r="J171" i="1"/>
  <c r="N171" i="1" s="1"/>
  <c r="J172" i="1"/>
  <c r="J173" i="1"/>
  <c r="N173" i="1" s="1"/>
  <c r="J174" i="1"/>
  <c r="J175" i="1"/>
  <c r="J176" i="1"/>
  <c r="J177" i="1"/>
  <c r="J178" i="1"/>
  <c r="J179" i="1"/>
  <c r="J180" i="1"/>
  <c r="N180" i="1" s="1"/>
  <c r="J181" i="1"/>
  <c r="K180" i="1" s="1"/>
  <c r="J182" i="1"/>
  <c r="J183" i="1"/>
  <c r="J184" i="1"/>
  <c r="J185" i="1"/>
  <c r="J186" i="1"/>
  <c r="J187" i="1"/>
  <c r="J188" i="1"/>
  <c r="J189" i="1"/>
  <c r="K188" i="1" s="1"/>
  <c r="J190" i="1"/>
  <c r="K189" i="1" s="1"/>
  <c r="J191" i="1"/>
  <c r="J192" i="1"/>
  <c r="J193" i="1"/>
  <c r="J194" i="1"/>
  <c r="J195" i="1"/>
  <c r="J196" i="1"/>
  <c r="J197" i="1"/>
  <c r="N197" i="1" s="1"/>
  <c r="J198" i="1"/>
  <c r="J199" i="1"/>
  <c r="J200" i="1"/>
  <c r="J201" i="1"/>
  <c r="J202" i="1"/>
  <c r="K201" i="1" s="1"/>
  <c r="J203" i="1"/>
  <c r="J204" i="1"/>
  <c r="N204" i="1" s="1"/>
  <c r="J205" i="1"/>
  <c r="N205" i="1" s="1"/>
  <c r="J206" i="1"/>
  <c r="J207" i="1"/>
  <c r="J208" i="1"/>
  <c r="J209" i="1"/>
  <c r="J210" i="1"/>
  <c r="J211" i="1"/>
  <c r="K210" i="1" s="1"/>
  <c r="J212" i="1"/>
  <c r="K211" i="1" s="1"/>
  <c r="J213" i="1"/>
  <c r="K212" i="1" s="1"/>
  <c r="J214" i="1"/>
  <c r="J215" i="1"/>
  <c r="J216" i="1"/>
  <c r="J217" i="1"/>
  <c r="J218" i="1"/>
  <c r="J219" i="1"/>
  <c r="J220" i="1"/>
  <c r="K219" i="1" s="1"/>
  <c r="J221" i="1"/>
  <c r="J222" i="1"/>
  <c r="J223" i="1"/>
  <c r="J224" i="1"/>
  <c r="N224" i="1" s="1"/>
  <c r="J225" i="1"/>
  <c r="J226" i="1"/>
  <c r="J227" i="1"/>
  <c r="J228" i="1"/>
  <c r="N228" i="1" s="1"/>
  <c r="J229" i="1"/>
  <c r="J230" i="1"/>
  <c r="J231" i="1"/>
  <c r="J232" i="1"/>
  <c r="J233" i="1"/>
  <c r="J234" i="1"/>
  <c r="J235" i="1"/>
  <c r="J236" i="1"/>
  <c r="J237" i="1"/>
  <c r="J238" i="1"/>
  <c r="J239" i="1"/>
  <c r="K238" i="1" s="1"/>
  <c r="J240" i="1"/>
  <c r="K239" i="1" s="1"/>
  <c r="J241" i="1"/>
  <c r="K240" i="1" s="1"/>
  <c r="J242" i="1"/>
  <c r="J243" i="1"/>
  <c r="J244" i="1"/>
  <c r="K243" i="1" s="1"/>
  <c r="J245" i="1"/>
  <c r="J246" i="1"/>
  <c r="J247" i="1"/>
  <c r="J248" i="1"/>
  <c r="J249" i="1"/>
  <c r="N249" i="1" s="1"/>
  <c r="J250" i="1"/>
  <c r="J251" i="1"/>
  <c r="J252" i="1"/>
  <c r="J253" i="1"/>
  <c r="J254" i="1"/>
  <c r="J255" i="1"/>
  <c r="J256" i="1"/>
  <c r="J257" i="1"/>
  <c r="N257" i="1" s="1"/>
  <c r="J258" i="1"/>
  <c r="J259" i="1"/>
  <c r="N259" i="1" s="1"/>
  <c r="J260" i="1"/>
  <c r="K259" i="1" s="1"/>
  <c r="J261" i="1"/>
  <c r="N261" i="1" s="1"/>
  <c r="J262" i="1"/>
  <c r="J263" i="1"/>
  <c r="J264" i="1"/>
  <c r="J265" i="1"/>
  <c r="K264" i="1" s="1"/>
  <c r="J266" i="1"/>
  <c r="N266" i="1" s="1"/>
  <c r="J267" i="1"/>
  <c r="N267" i="1" s="1"/>
  <c r="J268" i="1"/>
  <c r="N268" i="1" s="1"/>
  <c r="J269" i="1"/>
  <c r="K268" i="1" s="1"/>
  <c r="J270" i="1"/>
  <c r="N270" i="1" s="1"/>
  <c r="J271" i="1"/>
  <c r="N271" i="1" s="1"/>
  <c r="J272" i="1"/>
  <c r="J273" i="1"/>
  <c r="J274" i="1"/>
  <c r="J275" i="1"/>
  <c r="J276" i="1"/>
  <c r="N276" i="1" s="1"/>
  <c r="J277" i="1"/>
  <c r="N277" i="1" s="1"/>
  <c r="J278" i="1"/>
  <c r="J279" i="1"/>
  <c r="J280" i="1"/>
  <c r="N280" i="1" s="1"/>
  <c r="J281" i="1"/>
  <c r="N281" i="1" s="1"/>
  <c r="J282" i="1"/>
  <c r="J283" i="1"/>
  <c r="J284" i="1"/>
  <c r="J285" i="1"/>
  <c r="J286" i="1"/>
  <c r="N286" i="1" s="1"/>
  <c r="J287" i="1"/>
  <c r="J288" i="1"/>
  <c r="J289" i="1"/>
  <c r="J290" i="1"/>
  <c r="J291" i="1"/>
  <c r="N291" i="1" s="1"/>
  <c r="J292" i="1"/>
  <c r="N292" i="1" s="1"/>
  <c r="J293" i="1"/>
  <c r="J294" i="1"/>
  <c r="K293" i="1" s="1"/>
  <c r="J295" i="1"/>
  <c r="J296" i="1"/>
  <c r="J297" i="1"/>
  <c r="N297" i="1" s="1"/>
  <c r="J298" i="1"/>
  <c r="J299" i="1"/>
  <c r="J300" i="1"/>
  <c r="J301" i="1"/>
  <c r="J302" i="1"/>
  <c r="K301" i="1" s="1"/>
  <c r="J303" i="1"/>
  <c r="J304" i="1"/>
  <c r="J305" i="1"/>
  <c r="N305" i="1" s="1"/>
  <c r="J306" i="1"/>
  <c r="N306" i="1" s="1"/>
  <c r="J307" i="1"/>
  <c r="N307" i="1" s="1"/>
  <c r="J308" i="1"/>
  <c r="J309" i="1"/>
  <c r="J310" i="1"/>
  <c r="J311" i="1"/>
  <c r="J312" i="1"/>
  <c r="N312" i="1" s="1"/>
  <c r="J313" i="1"/>
  <c r="N313" i="1" s="1"/>
  <c r="J314" i="1"/>
  <c r="J315" i="1"/>
  <c r="J316" i="1"/>
  <c r="J317" i="1"/>
  <c r="J318" i="1"/>
  <c r="J319" i="1"/>
  <c r="J320" i="1"/>
  <c r="N320" i="1" s="1"/>
  <c r="J321" i="1"/>
  <c r="J322" i="1"/>
  <c r="J323" i="1"/>
  <c r="K322" i="1" s="1"/>
  <c r="J324" i="1"/>
  <c r="J325" i="1"/>
  <c r="K324" i="1" s="1"/>
  <c r="J326" i="1"/>
  <c r="J327" i="1"/>
  <c r="J328" i="1"/>
  <c r="N328" i="1" s="1"/>
  <c r="J329" i="1"/>
  <c r="K328" i="1" s="1"/>
  <c r="J330" i="1"/>
  <c r="N330" i="1" s="1"/>
  <c r="J331" i="1"/>
  <c r="J332" i="1"/>
  <c r="J333" i="1"/>
  <c r="J334" i="1"/>
  <c r="J335" i="1"/>
  <c r="J336" i="1"/>
  <c r="K335" i="1" s="1"/>
  <c r="J337" i="1"/>
  <c r="J338" i="1"/>
  <c r="J339" i="1"/>
  <c r="J340" i="1"/>
  <c r="N340" i="1" s="1"/>
  <c r="J341" i="1"/>
  <c r="K340" i="1" s="1"/>
  <c r="J342" i="1"/>
  <c r="J343" i="1"/>
  <c r="N343" i="1" s="1"/>
  <c r="J344" i="1"/>
  <c r="J345" i="1"/>
  <c r="J346" i="1"/>
  <c r="J347" i="1"/>
  <c r="J348" i="1"/>
  <c r="J349" i="1"/>
  <c r="K348" i="1" s="1"/>
  <c r="J350" i="1"/>
  <c r="N350" i="1" s="1"/>
  <c r="J351" i="1"/>
  <c r="J352" i="1"/>
  <c r="J353" i="1"/>
  <c r="K352" i="1" s="1"/>
  <c r="J354" i="1"/>
  <c r="J355" i="1"/>
  <c r="J356" i="1"/>
  <c r="J357" i="1"/>
  <c r="J358" i="1"/>
  <c r="J359" i="1"/>
  <c r="K358" i="1" s="1"/>
  <c r="J360" i="1"/>
  <c r="K359" i="1" s="1"/>
  <c r="J361" i="1"/>
  <c r="K360" i="1" s="1"/>
  <c r="J362" i="1"/>
  <c r="K361" i="1" s="1"/>
  <c r="J363" i="1"/>
  <c r="J364" i="1"/>
  <c r="J365" i="1"/>
  <c r="J366" i="1"/>
  <c r="J367" i="1"/>
  <c r="J368" i="1"/>
  <c r="N368" i="1" s="1"/>
  <c r="J369" i="1"/>
  <c r="N369" i="1" s="1"/>
  <c r="J370" i="1"/>
  <c r="N370" i="1" s="1"/>
  <c r="J371" i="1"/>
  <c r="N371" i="1" s="1"/>
  <c r="J372" i="1"/>
  <c r="N372" i="1" s="1"/>
  <c r="J373" i="1"/>
  <c r="N373" i="1" s="1"/>
  <c r="J374" i="1"/>
  <c r="N374" i="1" s="1"/>
  <c r="J375" i="1"/>
  <c r="J376" i="1"/>
  <c r="J377" i="1"/>
  <c r="J378" i="1"/>
  <c r="J379" i="1"/>
  <c r="J380" i="1"/>
  <c r="K379" i="1" s="1"/>
  <c r="J381" i="1"/>
  <c r="J382" i="1"/>
  <c r="J383" i="1"/>
  <c r="N383" i="1" s="1"/>
  <c r="J384" i="1"/>
  <c r="J385" i="1"/>
  <c r="N385" i="1" s="1"/>
  <c r="J386" i="1"/>
  <c r="N386" i="1" s="1"/>
  <c r="J387" i="1"/>
  <c r="N387" i="1" s="1"/>
  <c r="J388" i="1"/>
  <c r="J389" i="1"/>
  <c r="N389" i="1" s="1"/>
  <c r="J390" i="1"/>
  <c r="N390" i="1" s="1"/>
  <c r="J391" i="1"/>
  <c r="N391" i="1" s="1"/>
  <c r="J392" i="1"/>
  <c r="N392" i="1" s="1"/>
  <c r="J393" i="1"/>
  <c r="N393" i="1" s="1"/>
  <c r="J394" i="1"/>
  <c r="N394" i="1" s="1"/>
  <c r="J395" i="1"/>
  <c r="N395" i="1" s="1"/>
  <c r="J396" i="1"/>
  <c r="J397" i="1"/>
  <c r="J398" i="1"/>
  <c r="J399" i="1"/>
  <c r="J400" i="1"/>
  <c r="J401" i="1"/>
  <c r="N401" i="1" s="1"/>
  <c r="J402" i="1"/>
  <c r="K401" i="1" s="1"/>
  <c r="J403" i="1"/>
  <c r="K402" i="1" s="1"/>
  <c r="J404" i="1"/>
  <c r="J405" i="1"/>
  <c r="J406" i="1"/>
  <c r="J407" i="1"/>
  <c r="J408" i="1"/>
  <c r="J409" i="1"/>
  <c r="K408" i="1" s="1"/>
  <c r="J410" i="1"/>
  <c r="J411" i="1"/>
  <c r="J412" i="1"/>
  <c r="J413" i="1"/>
  <c r="J414" i="1"/>
  <c r="J415" i="1"/>
  <c r="J416" i="1"/>
  <c r="J417" i="1"/>
  <c r="N417" i="1" s="1"/>
  <c r="J418" i="1"/>
  <c r="N418" i="1" s="1"/>
  <c r="J419" i="1"/>
  <c r="J420" i="1"/>
  <c r="J421" i="1"/>
  <c r="N421" i="1" s="1"/>
  <c r="J422" i="1"/>
  <c r="J423" i="1"/>
  <c r="J424" i="1"/>
  <c r="J425" i="1"/>
  <c r="K424" i="1" s="1"/>
  <c r="J426" i="1"/>
  <c r="J427" i="1"/>
  <c r="K426" i="1" s="1"/>
  <c r="J428" i="1"/>
  <c r="K427" i="1" s="1"/>
  <c r="J429" i="1"/>
  <c r="J430" i="1"/>
  <c r="K429" i="1" s="1"/>
  <c r="J431" i="1"/>
  <c r="K430" i="1" s="1"/>
  <c r="J432" i="1"/>
  <c r="J433" i="1"/>
  <c r="J434" i="1"/>
  <c r="J435" i="1"/>
  <c r="J436" i="1"/>
  <c r="J437" i="1"/>
  <c r="N437" i="1" s="1"/>
  <c r="J438" i="1"/>
  <c r="J439" i="1"/>
  <c r="N439" i="1" s="1"/>
  <c r="J440" i="1"/>
  <c r="J441" i="1"/>
  <c r="N441" i="1" s="1"/>
  <c r="J442" i="1"/>
  <c r="J443" i="1"/>
  <c r="K442" i="1" s="1"/>
  <c r="J444" i="1"/>
  <c r="J445" i="1"/>
  <c r="N445" i="1" s="1"/>
  <c r="J446" i="1"/>
  <c r="K445" i="1" s="1"/>
  <c r="J447" i="1"/>
  <c r="K446" i="1" s="1"/>
  <c r="J448" i="1"/>
  <c r="K447" i="1" s="1"/>
  <c r="J449" i="1"/>
  <c r="K448" i="1" s="1"/>
  <c r="J450" i="1"/>
  <c r="J451" i="1"/>
  <c r="K450" i="1" s="1"/>
  <c r="J452" i="1"/>
  <c r="N452" i="1" s="1"/>
  <c r="J453" i="1"/>
  <c r="N453" i="1" s="1"/>
  <c r="J454" i="1"/>
  <c r="N454" i="1" s="1"/>
  <c r="J455" i="1"/>
  <c r="J456" i="1"/>
  <c r="J457" i="1"/>
  <c r="J458" i="1"/>
  <c r="J459" i="1"/>
  <c r="J460" i="1"/>
  <c r="N460" i="1" s="1"/>
  <c r="J461" i="1"/>
  <c r="N461" i="1" s="1"/>
  <c r="J462" i="1"/>
  <c r="J463" i="1"/>
  <c r="J464" i="1"/>
  <c r="J465" i="1"/>
  <c r="J466" i="1"/>
  <c r="J467" i="1"/>
  <c r="N467" i="1" s="1"/>
  <c r="J468" i="1"/>
  <c r="N468" i="1" s="1"/>
  <c r="J469" i="1"/>
  <c r="N469" i="1" s="1"/>
  <c r="J470" i="1"/>
  <c r="N470" i="1" s="1"/>
  <c r="J471" i="1"/>
  <c r="J472" i="1"/>
  <c r="J473" i="1"/>
  <c r="J474" i="1"/>
  <c r="J475" i="1"/>
  <c r="J476" i="1"/>
  <c r="J477" i="1"/>
  <c r="J478" i="1"/>
  <c r="K477" i="1" s="1"/>
  <c r="J479" i="1"/>
  <c r="J480" i="1"/>
  <c r="J481" i="1"/>
  <c r="N481" i="1" s="1"/>
  <c r="J482" i="1"/>
  <c r="J483" i="1"/>
  <c r="J484" i="1"/>
  <c r="J485" i="1"/>
  <c r="J486" i="1"/>
  <c r="J487" i="1"/>
  <c r="N487" i="1" s="1"/>
  <c r="J488" i="1"/>
  <c r="N488" i="1" s="1"/>
  <c r="J489" i="1"/>
  <c r="J490" i="1"/>
  <c r="N490" i="1" s="1"/>
  <c r="J491" i="1"/>
  <c r="N491" i="1" s="1"/>
  <c r="J492" i="1"/>
  <c r="N492" i="1" s="1"/>
  <c r="J493" i="1"/>
  <c r="K492" i="1" s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K509" i="1" s="1"/>
  <c r="J511" i="1"/>
  <c r="K510" i="1" s="1"/>
  <c r="J512" i="1"/>
  <c r="K511" i="1" s="1"/>
  <c r="J513" i="1"/>
  <c r="N513" i="1" s="1"/>
  <c r="J514" i="1"/>
  <c r="J515" i="1"/>
  <c r="J516" i="1"/>
  <c r="J517" i="1"/>
  <c r="N517" i="1" s="1"/>
  <c r="J518" i="1"/>
  <c r="N518" i="1" s="1"/>
  <c r="J519" i="1"/>
  <c r="J520" i="1"/>
  <c r="N520" i="1" s="1"/>
  <c r="J521" i="1"/>
  <c r="N521" i="1" s="1"/>
  <c r="J522" i="1"/>
  <c r="K521" i="1" s="1"/>
  <c r="J523" i="1"/>
  <c r="N523" i="1" s="1"/>
  <c r="J524" i="1"/>
  <c r="N524" i="1" s="1"/>
  <c r="J525" i="1"/>
  <c r="J526" i="1"/>
  <c r="K525" i="1" s="1"/>
  <c r="J527" i="1"/>
  <c r="J528" i="1"/>
  <c r="J529" i="1"/>
  <c r="N529" i="1" s="1"/>
  <c r="J530" i="1"/>
  <c r="N530" i="1" s="1"/>
  <c r="J531" i="1"/>
  <c r="N531" i="1" s="1"/>
  <c r="J532" i="1"/>
  <c r="J533" i="1"/>
  <c r="N533" i="1" s="1"/>
  <c r="J534" i="1"/>
  <c r="N534" i="1" s="1"/>
  <c r="J535" i="1"/>
  <c r="K534" i="1" s="1"/>
  <c r="J536" i="1"/>
  <c r="N536" i="1" s="1"/>
  <c r="J537" i="1"/>
  <c r="J538" i="1"/>
  <c r="J539" i="1"/>
  <c r="N539" i="1" s="1"/>
  <c r="J540" i="1"/>
  <c r="N540" i="1" s="1"/>
  <c r="J541" i="1"/>
  <c r="N541" i="1" s="1"/>
  <c r="J542" i="1"/>
  <c r="J543" i="1"/>
  <c r="J544" i="1"/>
  <c r="N544" i="1" s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N560" i="1" s="1"/>
  <c r="J561" i="1"/>
  <c r="K560" i="1" s="1"/>
  <c r="J562" i="1"/>
  <c r="J563" i="1"/>
  <c r="J564" i="1"/>
  <c r="K563" i="1" s="1"/>
  <c r="J565" i="1"/>
  <c r="J566" i="1"/>
  <c r="J567" i="1"/>
  <c r="J568" i="1"/>
  <c r="J569" i="1"/>
  <c r="K568" i="1" s="1"/>
  <c r="J570" i="1"/>
  <c r="K569" i="1" s="1"/>
  <c r="J571" i="1"/>
  <c r="J572" i="1"/>
  <c r="J573" i="1"/>
  <c r="N573" i="1" s="1"/>
  <c r="J574" i="1"/>
  <c r="J575" i="1"/>
  <c r="J576" i="1"/>
  <c r="J577" i="1"/>
  <c r="J578" i="1"/>
  <c r="J579" i="1"/>
  <c r="J580" i="1"/>
  <c r="N580" i="1" s="1"/>
  <c r="J581" i="1"/>
  <c r="N581" i="1" s="1"/>
  <c r="J582" i="1"/>
  <c r="J583" i="1"/>
  <c r="N583" i="1" s="1"/>
  <c r="J584" i="1"/>
  <c r="N584" i="1" s="1"/>
  <c r="J585" i="1"/>
  <c r="J586" i="1"/>
  <c r="J587" i="1"/>
  <c r="J588" i="1"/>
  <c r="J589" i="1"/>
  <c r="J590" i="1"/>
  <c r="J591" i="1"/>
  <c r="N591" i="1" s="1"/>
  <c r="J592" i="1"/>
  <c r="N592" i="1" s="1"/>
  <c r="J593" i="1"/>
  <c r="N593" i="1" s="1"/>
  <c r="J594" i="1"/>
  <c r="J595" i="1"/>
  <c r="N595" i="1" s="1"/>
  <c r="J596" i="1"/>
  <c r="J597" i="1"/>
  <c r="N597" i="1" s="1"/>
  <c r="J598" i="1"/>
  <c r="J599" i="1"/>
  <c r="J600" i="1"/>
  <c r="N600" i="1" s="1"/>
  <c r="J601" i="1"/>
  <c r="J602" i="1"/>
  <c r="J603" i="1"/>
  <c r="K602" i="1" s="1"/>
  <c r="J604" i="1"/>
  <c r="J605" i="1"/>
  <c r="N605" i="1" s="1"/>
  <c r="J606" i="1"/>
  <c r="K605" i="1" s="1"/>
  <c r="J607" i="1"/>
  <c r="J608" i="1"/>
  <c r="J609" i="1"/>
  <c r="J610" i="1"/>
  <c r="K609" i="1" s="1"/>
  <c r="J611" i="1"/>
  <c r="J612" i="1"/>
  <c r="J613" i="1"/>
  <c r="J614" i="1"/>
  <c r="N614" i="1" s="1"/>
  <c r="J615" i="1"/>
  <c r="N615" i="1" s="1"/>
  <c r="J616" i="1"/>
  <c r="K615" i="1" s="1"/>
  <c r="J617" i="1"/>
  <c r="J618" i="1"/>
  <c r="J619" i="1"/>
  <c r="J620" i="1"/>
  <c r="N620" i="1" s="1"/>
  <c r="J621" i="1"/>
  <c r="N621" i="1" s="1"/>
  <c r="J622" i="1"/>
  <c r="J623" i="1"/>
  <c r="N623" i="1" s="1"/>
  <c r="J624" i="1"/>
  <c r="N624" i="1" s="1"/>
  <c r="J625" i="1"/>
  <c r="J626" i="1"/>
  <c r="J627" i="1"/>
  <c r="K626" i="1" s="1"/>
  <c r="J628" i="1"/>
  <c r="N628" i="1" s="1"/>
  <c r="J629" i="1"/>
  <c r="J630" i="1"/>
  <c r="J631" i="1"/>
  <c r="N631" i="1" s="1"/>
  <c r="J632" i="1"/>
  <c r="J633" i="1"/>
  <c r="J634" i="1"/>
  <c r="J635" i="1"/>
  <c r="J636" i="1"/>
  <c r="J637" i="1"/>
  <c r="N637" i="1" s="1"/>
  <c r="J638" i="1"/>
  <c r="N638" i="1" s="1"/>
  <c r="J639" i="1"/>
  <c r="K638" i="1" s="1"/>
  <c r="J640" i="1"/>
  <c r="J641" i="1"/>
  <c r="N641" i="1" s="1"/>
  <c r="J642" i="1"/>
  <c r="J643" i="1"/>
  <c r="K642" i="1" s="1"/>
  <c r="J644" i="1"/>
  <c r="J645" i="1"/>
  <c r="J646" i="1"/>
  <c r="J647" i="1"/>
  <c r="J648" i="1"/>
  <c r="J649" i="1"/>
  <c r="N649" i="1" s="1"/>
  <c r="J650" i="1"/>
  <c r="K649" i="1" s="1"/>
  <c r="J651" i="1"/>
  <c r="N651" i="1" s="1"/>
  <c r="J652" i="1"/>
  <c r="K651" i="1" s="1"/>
  <c r="J653" i="1"/>
  <c r="J654" i="1"/>
  <c r="J655" i="1"/>
  <c r="J656" i="1"/>
  <c r="J657" i="1"/>
  <c r="J658" i="1"/>
  <c r="J659" i="1"/>
  <c r="N659" i="1" s="1"/>
  <c r="J660" i="1"/>
  <c r="J661" i="1"/>
  <c r="K660" i="1" s="1"/>
  <c r="J662" i="1"/>
  <c r="J663" i="1"/>
  <c r="J664" i="1"/>
  <c r="N664" i="1" s="1"/>
  <c r="J665" i="1"/>
  <c r="N665" i="1" s="1"/>
  <c r="J666" i="1"/>
  <c r="N666" i="1" s="1"/>
  <c r="J667" i="1"/>
  <c r="J668" i="1"/>
  <c r="J669" i="1"/>
  <c r="J670" i="1"/>
  <c r="J671" i="1"/>
  <c r="N671" i="1" s="1"/>
  <c r="J672" i="1"/>
  <c r="J673" i="1"/>
  <c r="J674" i="1"/>
  <c r="J675" i="1"/>
  <c r="J676" i="1"/>
  <c r="J677" i="1"/>
  <c r="N677" i="1" s="1"/>
  <c r="J678" i="1"/>
  <c r="J679" i="1"/>
  <c r="J680" i="1"/>
  <c r="N680" i="1" s="1"/>
  <c r="J681" i="1"/>
  <c r="N681" i="1" s="1"/>
  <c r="J682" i="1"/>
  <c r="K681" i="1" s="1"/>
  <c r="J683" i="1"/>
  <c r="J684" i="1"/>
  <c r="J685" i="1"/>
  <c r="J686" i="1"/>
  <c r="J687" i="1"/>
  <c r="N687" i="1" s="1"/>
  <c r="J688" i="1"/>
  <c r="N688" i="1" s="1"/>
  <c r="J689" i="1"/>
  <c r="J690" i="1"/>
  <c r="N690" i="1" s="1"/>
  <c r="J691" i="1"/>
  <c r="N691" i="1" s="1"/>
  <c r="J692" i="1"/>
  <c r="J693" i="1"/>
  <c r="J694" i="1"/>
  <c r="J695" i="1"/>
  <c r="J696" i="1"/>
  <c r="J697" i="1"/>
  <c r="J698" i="1"/>
  <c r="J699" i="1"/>
  <c r="J700" i="1"/>
  <c r="N700" i="1" s="1"/>
  <c r="J701" i="1"/>
  <c r="J702" i="1"/>
  <c r="J703" i="1"/>
  <c r="J704" i="1"/>
  <c r="J705" i="1"/>
  <c r="N705" i="1" s="1"/>
  <c r="J706" i="1"/>
  <c r="N706" i="1" s="1"/>
  <c r="J707" i="1"/>
  <c r="K706" i="1" s="1"/>
  <c r="J708" i="1"/>
  <c r="N708" i="1" s="1"/>
  <c r="J709" i="1"/>
  <c r="J710" i="1"/>
  <c r="N710" i="1" s="1"/>
  <c r="J711" i="1"/>
  <c r="J712" i="1"/>
  <c r="J713" i="1"/>
  <c r="J714" i="1"/>
  <c r="J715" i="1"/>
  <c r="J716" i="1"/>
  <c r="J717" i="1"/>
  <c r="J718" i="1"/>
  <c r="J719" i="1"/>
  <c r="N719" i="1" s="1"/>
  <c r="J720" i="1"/>
  <c r="J721" i="1"/>
  <c r="J722" i="1"/>
  <c r="J723" i="1"/>
  <c r="K722" i="1" s="1"/>
  <c r="J724" i="1"/>
  <c r="K723" i="1" s="1"/>
  <c r="J725" i="1"/>
  <c r="J726" i="1"/>
  <c r="K725" i="1" s="1"/>
  <c r="J727" i="1"/>
  <c r="K726" i="1" s="1"/>
  <c r="J728" i="1"/>
  <c r="J729" i="1"/>
  <c r="J730" i="1"/>
  <c r="K729" i="1" s="1"/>
  <c r="J731" i="1"/>
  <c r="K730" i="1" s="1"/>
  <c r="J732" i="1"/>
  <c r="J733" i="1"/>
  <c r="N733" i="1" s="1"/>
  <c r="J734" i="1"/>
  <c r="N734" i="1" s="1"/>
  <c r="J735" i="1"/>
  <c r="J736" i="1"/>
  <c r="K735" i="1" s="1"/>
  <c r="J737" i="1"/>
  <c r="J738" i="1"/>
  <c r="J739" i="1"/>
  <c r="J740" i="1"/>
  <c r="N740" i="1" s="1"/>
  <c r="J741" i="1"/>
  <c r="N741" i="1" s="1"/>
  <c r="J742" i="1"/>
  <c r="J743" i="1"/>
  <c r="N743" i="1" s="1"/>
  <c r="J744" i="1"/>
  <c r="N744" i="1" s="1"/>
  <c r="J745" i="1"/>
  <c r="N745" i="1" s="1"/>
  <c r="J746" i="1"/>
  <c r="J747" i="1"/>
  <c r="N747" i="1" s="1"/>
  <c r="J748" i="1"/>
  <c r="N748" i="1" s="1"/>
  <c r="J749" i="1"/>
  <c r="N749" i="1" s="1"/>
  <c r="J750" i="1"/>
  <c r="N750" i="1" s="1"/>
  <c r="J751" i="1"/>
  <c r="K750" i="1" s="1"/>
  <c r="J752" i="1"/>
  <c r="K751" i="1" s="1"/>
  <c r="J753" i="1"/>
  <c r="K752" i="1" s="1"/>
  <c r="J754" i="1"/>
  <c r="N754" i="1" s="1"/>
  <c r="J755" i="1"/>
  <c r="J756" i="1"/>
  <c r="J757" i="1"/>
  <c r="J758" i="1"/>
  <c r="J759" i="1"/>
  <c r="K758" i="1" s="1"/>
  <c r="J760" i="1"/>
  <c r="N760" i="1" s="1"/>
  <c r="J761" i="1"/>
  <c r="K760" i="1" s="1"/>
  <c r="J762" i="1"/>
  <c r="J763" i="1"/>
  <c r="J764" i="1"/>
  <c r="J765" i="1"/>
  <c r="J766" i="1"/>
  <c r="J767" i="1"/>
  <c r="K766" i="1" s="1"/>
  <c r="J768" i="1"/>
  <c r="N768" i="1" s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N787" i="1" s="1"/>
  <c r="J788" i="1"/>
  <c r="J789" i="1"/>
  <c r="N789" i="1" s="1"/>
  <c r="J790" i="1"/>
  <c r="J791" i="1"/>
  <c r="N791" i="1" s="1"/>
  <c r="J792" i="1"/>
  <c r="N792" i="1" s="1"/>
  <c r="J793" i="1"/>
  <c r="N793" i="1" s="1"/>
  <c r="J794" i="1"/>
  <c r="J795" i="1"/>
  <c r="J796" i="1"/>
  <c r="J797" i="1"/>
  <c r="N797" i="1" s="1"/>
  <c r="J798" i="1"/>
  <c r="J799" i="1"/>
  <c r="J800" i="1"/>
  <c r="J801" i="1"/>
  <c r="N801" i="1" s="1"/>
  <c r="J802" i="1"/>
  <c r="K801" i="1" s="1"/>
  <c r="J803" i="1"/>
  <c r="N803" i="1" s="1"/>
  <c r="J804" i="1"/>
  <c r="J805" i="1"/>
  <c r="N805" i="1" s="1"/>
  <c r="J806" i="1"/>
  <c r="N806" i="1" s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K820" i="1" s="1"/>
  <c r="J822" i="1"/>
  <c r="J823" i="1"/>
  <c r="J824" i="1"/>
  <c r="J825" i="1"/>
  <c r="J826" i="1"/>
  <c r="N826" i="1" s="1"/>
  <c r="J827" i="1"/>
  <c r="N827" i="1" s="1"/>
  <c r="J828" i="1"/>
  <c r="N828" i="1" s="1"/>
  <c r="J829" i="1"/>
  <c r="N829" i="1" s="1"/>
  <c r="J830" i="1"/>
  <c r="K829" i="1" s="1"/>
  <c r="J831" i="1"/>
  <c r="K830" i="1" s="1"/>
  <c r="J832" i="1"/>
  <c r="J833" i="1"/>
  <c r="N833" i="1" s="1"/>
  <c r="J834" i="1"/>
  <c r="N834" i="1" s="1"/>
  <c r="J835" i="1"/>
  <c r="N835" i="1" s="1"/>
  <c r="J836" i="1"/>
  <c r="J837" i="1"/>
  <c r="J838" i="1"/>
  <c r="K837" i="1" s="1"/>
  <c r="J839" i="1"/>
  <c r="J840" i="1"/>
  <c r="J841" i="1"/>
  <c r="J842" i="1"/>
  <c r="J843" i="1"/>
  <c r="J844" i="1"/>
  <c r="J845" i="1"/>
  <c r="J846" i="1"/>
  <c r="J847" i="1"/>
  <c r="J848" i="1"/>
  <c r="N848" i="1" s="1"/>
  <c r="J849" i="1"/>
  <c r="K848" i="1" s="1"/>
  <c r="J850" i="1"/>
  <c r="N850" i="1" s="1"/>
  <c r="J851" i="1"/>
  <c r="J852" i="1"/>
  <c r="J853" i="1"/>
  <c r="J854" i="1"/>
  <c r="J855" i="1"/>
  <c r="J856" i="1"/>
  <c r="J857" i="1"/>
  <c r="J858" i="1"/>
  <c r="J859" i="1"/>
  <c r="J860" i="1"/>
  <c r="N860" i="1" s="1"/>
  <c r="J861" i="1"/>
  <c r="K860" i="1" s="1"/>
  <c r="J862" i="1"/>
  <c r="J863" i="1"/>
  <c r="J864" i="1"/>
  <c r="J865" i="1"/>
  <c r="J866" i="1"/>
  <c r="N866" i="1" s="1"/>
  <c r="J867" i="1"/>
  <c r="N867" i="1" s="1"/>
  <c r="J868" i="1"/>
  <c r="N868" i="1" s="1"/>
  <c r="J869" i="1"/>
  <c r="J870" i="1"/>
  <c r="N870" i="1" s="1"/>
  <c r="J871" i="1"/>
  <c r="J872" i="1"/>
  <c r="J873" i="1"/>
  <c r="J874" i="1"/>
  <c r="J875" i="1"/>
  <c r="J876" i="1"/>
  <c r="J877" i="1"/>
  <c r="J878" i="1"/>
  <c r="J879" i="1"/>
  <c r="N879" i="1" s="1"/>
  <c r="J880" i="1"/>
  <c r="N880" i="1" s="1"/>
  <c r="J881" i="1"/>
  <c r="N881" i="1" s="1"/>
  <c r="J882" i="1"/>
  <c r="J883" i="1"/>
  <c r="J884" i="1"/>
  <c r="J885" i="1"/>
  <c r="K884" i="1" s="1"/>
  <c r="J886" i="1"/>
  <c r="J887" i="1"/>
  <c r="J888" i="1"/>
  <c r="J889" i="1"/>
  <c r="J890" i="1"/>
  <c r="K889" i="1" s="1"/>
  <c r="J891" i="1"/>
  <c r="J892" i="1"/>
  <c r="N892" i="1" s="1"/>
  <c r="J893" i="1"/>
  <c r="J894" i="1"/>
  <c r="J895" i="1"/>
  <c r="J896" i="1"/>
  <c r="J897" i="1"/>
  <c r="J898" i="1"/>
  <c r="J899" i="1"/>
  <c r="J900" i="1"/>
  <c r="J901" i="1"/>
  <c r="J902" i="1"/>
  <c r="J903" i="1"/>
  <c r="N903" i="1" s="1"/>
  <c r="J904" i="1"/>
  <c r="J905" i="1"/>
  <c r="J906" i="1"/>
  <c r="J907" i="1"/>
  <c r="J908" i="1"/>
  <c r="N908" i="1" s="1"/>
  <c r="J909" i="1"/>
  <c r="N909" i="1" s="1"/>
  <c r="J910" i="1"/>
  <c r="N910" i="1" s="1"/>
  <c r="J911" i="1"/>
  <c r="J912" i="1"/>
  <c r="N912" i="1" s="1"/>
  <c r="J913" i="1"/>
  <c r="J914" i="1"/>
  <c r="K913" i="1" s="1"/>
  <c r="J915" i="1"/>
  <c r="N915" i="1" s="1"/>
  <c r="J916" i="1"/>
  <c r="N916" i="1" s="1"/>
  <c r="J917" i="1"/>
  <c r="J918" i="1"/>
  <c r="J919" i="1"/>
  <c r="N919" i="1" s="1"/>
  <c r="J920" i="1"/>
  <c r="N920" i="1" s="1"/>
  <c r="J921" i="1"/>
  <c r="N921" i="1" s="1"/>
  <c r="J922" i="1"/>
  <c r="J923" i="1"/>
  <c r="J924" i="1"/>
  <c r="K923" i="1" s="1"/>
  <c r="J925" i="1"/>
  <c r="J926" i="1"/>
  <c r="J927" i="1"/>
  <c r="J928" i="1"/>
  <c r="J929" i="1"/>
  <c r="N929" i="1" s="1"/>
  <c r="J930" i="1"/>
  <c r="K929" i="1" s="1"/>
  <c r="J931" i="1"/>
  <c r="N931" i="1" s="1"/>
  <c r="J932" i="1"/>
  <c r="N932" i="1" s="1"/>
  <c r="J933" i="1"/>
  <c r="N933" i="1" s="1"/>
  <c r="J934" i="1"/>
  <c r="J935" i="1"/>
  <c r="J936" i="1"/>
  <c r="J937" i="1"/>
  <c r="J938" i="1"/>
  <c r="J939" i="1"/>
  <c r="J940" i="1"/>
  <c r="K939" i="1" s="1"/>
  <c r="J941" i="1"/>
  <c r="J942" i="1"/>
  <c r="J943" i="1"/>
  <c r="J944" i="1"/>
  <c r="J945" i="1"/>
  <c r="J946" i="1"/>
  <c r="J947" i="1"/>
  <c r="J948" i="1"/>
  <c r="J949" i="1"/>
  <c r="J950" i="1"/>
  <c r="J951" i="1"/>
  <c r="J952" i="1"/>
  <c r="N952" i="1" s="1"/>
  <c r="J953" i="1"/>
  <c r="J954" i="1"/>
  <c r="J955" i="1"/>
  <c r="K954" i="1" s="1"/>
  <c r="J956" i="1"/>
  <c r="J957" i="1"/>
  <c r="N957" i="1" s="1"/>
  <c r="J958" i="1"/>
  <c r="K957" i="1" s="1"/>
  <c r="J959" i="1"/>
  <c r="J960" i="1"/>
  <c r="K959" i="1" s="1"/>
  <c r="J961" i="1"/>
  <c r="K960" i="1" s="1"/>
  <c r="J962" i="1"/>
  <c r="J963" i="1"/>
  <c r="N963" i="1" s="1"/>
  <c r="J964" i="1"/>
  <c r="N964" i="1" s="1"/>
  <c r="J965" i="1"/>
  <c r="N965" i="1" s="1"/>
  <c r="J966" i="1"/>
  <c r="N966" i="1" s="1"/>
  <c r="J967" i="1"/>
  <c r="J968" i="1"/>
  <c r="J969" i="1"/>
  <c r="J970" i="1"/>
  <c r="J971" i="1"/>
  <c r="N971" i="1" s="1"/>
  <c r="J972" i="1"/>
  <c r="N972" i="1" s="1"/>
  <c r="J973" i="1"/>
  <c r="N973" i="1" s="1"/>
  <c r="J974" i="1"/>
  <c r="J975" i="1"/>
  <c r="J976" i="1"/>
  <c r="J977" i="1"/>
  <c r="J978" i="1"/>
  <c r="J979" i="1"/>
  <c r="J980" i="1"/>
  <c r="N980" i="1" s="1"/>
  <c r="J981" i="1"/>
  <c r="N981" i="1" s="1"/>
  <c r="J982" i="1"/>
  <c r="J983" i="1"/>
  <c r="N983" i="1" s="1"/>
  <c r="J984" i="1"/>
  <c r="J985" i="1"/>
  <c r="K984" i="1" s="1"/>
  <c r="J986" i="1"/>
  <c r="N986" i="1" s="1"/>
  <c r="J987" i="1"/>
  <c r="N987" i="1" s="1"/>
  <c r="J988" i="1"/>
  <c r="J989" i="1"/>
  <c r="J990" i="1"/>
  <c r="J991" i="1"/>
  <c r="N991" i="1" s="1"/>
  <c r="J992" i="1"/>
  <c r="J993" i="1"/>
  <c r="J994" i="1"/>
  <c r="J995" i="1"/>
  <c r="J996" i="1"/>
  <c r="J997" i="1"/>
  <c r="J998" i="1"/>
  <c r="J999" i="1"/>
  <c r="J1000" i="1"/>
  <c r="J1001" i="1"/>
  <c r="N1001" i="1" s="1"/>
  <c r="J1002" i="1"/>
  <c r="K1001" i="1" s="1"/>
  <c r="J1003" i="1"/>
  <c r="K1002" i="1" s="1"/>
  <c r="J1004" i="1"/>
  <c r="N1004" i="1" s="1"/>
  <c r="J1005" i="1"/>
  <c r="K1004" i="1" s="1"/>
  <c r="J1006" i="1"/>
  <c r="K1005" i="1" s="1"/>
  <c r="J1007" i="1"/>
  <c r="J1008" i="1"/>
  <c r="J1009" i="1"/>
  <c r="J1010" i="1"/>
  <c r="J1011" i="1"/>
  <c r="J1012" i="1"/>
  <c r="K1011" i="1" s="1"/>
  <c r="J1013" i="1"/>
  <c r="J1014" i="1"/>
  <c r="J1015" i="1"/>
  <c r="J1016" i="1"/>
  <c r="J1017" i="1"/>
  <c r="N1017" i="1" s="1"/>
  <c r="J1018" i="1"/>
  <c r="J1019" i="1"/>
  <c r="J1020" i="1"/>
  <c r="N1020" i="1" s="1"/>
  <c r="J1021" i="1"/>
  <c r="N1021" i="1" s="1"/>
  <c r="J1022" i="1"/>
  <c r="J1023" i="1"/>
  <c r="J1024" i="1"/>
  <c r="J1025" i="1"/>
  <c r="J1026" i="1"/>
  <c r="J1027" i="1"/>
  <c r="J1028" i="1"/>
  <c r="J1029" i="1"/>
  <c r="K1028" i="1" s="1"/>
  <c r="J1030" i="1"/>
  <c r="J1031" i="1"/>
  <c r="K1030" i="1" s="1"/>
  <c r="J1032" i="1"/>
  <c r="J1033" i="1"/>
  <c r="K1032" i="1" s="1"/>
  <c r="J1034" i="1"/>
  <c r="J1035" i="1"/>
  <c r="J1036" i="1"/>
  <c r="J1037" i="1"/>
  <c r="J1038" i="1"/>
  <c r="N1038" i="1" s="1"/>
  <c r="J1039" i="1"/>
  <c r="N1039" i="1" s="1"/>
  <c r="J1040" i="1"/>
  <c r="J1041" i="1"/>
  <c r="N1041" i="1" s="1"/>
  <c r="J1042" i="1"/>
  <c r="J1043" i="1"/>
  <c r="K1042" i="1" s="1"/>
  <c r="J1044" i="1"/>
  <c r="K1043" i="1" s="1"/>
  <c r="J1045" i="1"/>
  <c r="J1046" i="1"/>
  <c r="J1047" i="1"/>
  <c r="N1047" i="1" s="1"/>
  <c r="J1048" i="1"/>
  <c r="N1048" i="1" s="1"/>
  <c r="J1049" i="1"/>
  <c r="J1050" i="1"/>
  <c r="J1051" i="1"/>
  <c r="N1051" i="1" s="1"/>
  <c r="J1052" i="1"/>
  <c r="J1053" i="1"/>
  <c r="K1052" i="1" s="1"/>
  <c r="J1054" i="1"/>
  <c r="K1053" i="1" s="1"/>
  <c r="J1055" i="1"/>
  <c r="N1055" i="1" s="1"/>
  <c r="J1056" i="1"/>
  <c r="N1056" i="1" s="1"/>
  <c r="J1057" i="1"/>
  <c r="N1057" i="1" s="1"/>
  <c r="J1058" i="1"/>
  <c r="N1058" i="1" s="1"/>
  <c r="J1059" i="1"/>
  <c r="J1060" i="1"/>
  <c r="N1060" i="1" s="1"/>
  <c r="J1061" i="1"/>
  <c r="N1061" i="1" s="1"/>
  <c r="J1062" i="1"/>
  <c r="J1063" i="1"/>
  <c r="N1063" i="1" s="1"/>
  <c r="J1064" i="1"/>
  <c r="J1065" i="1"/>
  <c r="J1066" i="1"/>
  <c r="J1067" i="1"/>
  <c r="J1068" i="1"/>
  <c r="J1069" i="1"/>
  <c r="N1069" i="1" s="1"/>
  <c r="J1070" i="1"/>
  <c r="N1070" i="1" s="1"/>
  <c r="J1071" i="1"/>
  <c r="K1070" i="1" s="1"/>
  <c r="J1072" i="1"/>
  <c r="J1073" i="1"/>
  <c r="J1074" i="1"/>
  <c r="J1075" i="1"/>
  <c r="J1076" i="1"/>
  <c r="J1077" i="1"/>
  <c r="J1078" i="1"/>
  <c r="J1079" i="1"/>
  <c r="J1080" i="1"/>
  <c r="N1080" i="1" s="1"/>
  <c r="J1081" i="1"/>
  <c r="J1082" i="1"/>
  <c r="J1083" i="1"/>
  <c r="J1084" i="1"/>
  <c r="J1085" i="1"/>
  <c r="J1086" i="1"/>
  <c r="J1087" i="1"/>
  <c r="K1086" i="1" s="1"/>
  <c r="J1088" i="1"/>
  <c r="J1089" i="1"/>
  <c r="J1090" i="1"/>
  <c r="J1091" i="1"/>
  <c r="J1092" i="1"/>
  <c r="N1092" i="1" s="1"/>
  <c r="J1093" i="1"/>
  <c r="J1094" i="1"/>
  <c r="K1093" i="1" s="1"/>
  <c r="J1095" i="1"/>
  <c r="K1094" i="1" s="1"/>
  <c r="J1096" i="1"/>
  <c r="K1095" i="1" s="1"/>
  <c r="J1097" i="1"/>
  <c r="N1097" i="1" s="1"/>
  <c r="J1098" i="1"/>
  <c r="N1098" i="1" s="1"/>
  <c r="J1099" i="1"/>
  <c r="J1100" i="1"/>
  <c r="N1100" i="1" s="1"/>
  <c r="J1101" i="1"/>
  <c r="K1100" i="1" s="1"/>
  <c r="J1102" i="1"/>
  <c r="K1101" i="1" s="1"/>
  <c r="J1103" i="1"/>
  <c r="N1103" i="1" s="1"/>
  <c r="J1104" i="1"/>
  <c r="J1105" i="1"/>
  <c r="J1106" i="1"/>
  <c r="J1107" i="1"/>
  <c r="K1106" i="1" s="1"/>
  <c r="J1108" i="1"/>
  <c r="J1109" i="1"/>
  <c r="J1110" i="1"/>
  <c r="N1110" i="1" s="1"/>
  <c r="J1111" i="1"/>
  <c r="J1112" i="1"/>
  <c r="N1112" i="1" s="1"/>
  <c r="J1113" i="1"/>
  <c r="J1114" i="1"/>
  <c r="J1115" i="1"/>
  <c r="J1116" i="1"/>
  <c r="J1117" i="1"/>
  <c r="J1118" i="1"/>
  <c r="J1119" i="1"/>
  <c r="J1120" i="1"/>
  <c r="N1120" i="1" s="1"/>
  <c r="J1121" i="1"/>
  <c r="N1121" i="1" s="1"/>
  <c r="J1122" i="1"/>
  <c r="K1121" i="1" s="1"/>
  <c r="J1123" i="1"/>
  <c r="N1123" i="1" s="1"/>
  <c r="J1124" i="1"/>
  <c r="N1124" i="1" s="1"/>
  <c r="J1125" i="1"/>
  <c r="J1126" i="1"/>
  <c r="N1126" i="1" s="1"/>
  <c r="J1127" i="1"/>
  <c r="N1127" i="1" s="1"/>
  <c r="J1128" i="1"/>
  <c r="N1128" i="1" s="1"/>
  <c r="J1129" i="1"/>
  <c r="J1130" i="1"/>
  <c r="J1131" i="1"/>
  <c r="J1132" i="1"/>
  <c r="K1131" i="1" s="1"/>
  <c r="J1133" i="1"/>
  <c r="N1133" i="1" s="1"/>
  <c r="J1134" i="1"/>
  <c r="J1135" i="1"/>
  <c r="J1136" i="1"/>
  <c r="J1137" i="1"/>
  <c r="J1138" i="1"/>
  <c r="J1139" i="1"/>
  <c r="J1140" i="1"/>
  <c r="J1141" i="1"/>
  <c r="J1142" i="1"/>
  <c r="J1143" i="1"/>
  <c r="J1144" i="1"/>
  <c r="K1143" i="1" s="1"/>
  <c r="J1145" i="1"/>
  <c r="J1146" i="1"/>
  <c r="J1147" i="1"/>
  <c r="J1148" i="1"/>
  <c r="N1148" i="1" s="1"/>
  <c r="J1149" i="1"/>
  <c r="N1149" i="1" s="1"/>
  <c r="J1150" i="1"/>
  <c r="N1150" i="1" s="1"/>
  <c r="J1151" i="1"/>
  <c r="N1151" i="1" s="1"/>
  <c r="J1152" i="1"/>
  <c r="N1152" i="1" s="1"/>
  <c r="J1153" i="1"/>
  <c r="N1153" i="1" s="1"/>
  <c r="J1154" i="1"/>
  <c r="J1155" i="1"/>
  <c r="J1156" i="1"/>
  <c r="J1157" i="1"/>
  <c r="J1158" i="1"/>
  <c r="J1159" i="1"/>
  <c r="J1160" i="1"/>
  <c r="N1160" i="1" s="1"/>
  <c r="J1161" i="1"/>
  <c r="N1161" i="1" s="1"/>
  <c r="J1162" i="1"/>
  <c r="J1163" i="1"/>
  <c r="J1164" i="1"/>
  <c r="J1165" i="1"/>
  <c r="J1166" i="1"/>
  <c r="J1167" i="1"/>
  <c r="J1168" i="1"/>
  <c r="N1168" i="1" s="1"/>
  <c r="J1169" i="1"/>
  <c r="J1170" i="1"/>
  <c r="N1170" i="1" s="1"/>
  <c r="J1171" i="1"/>
  <c r="N1171" i="1" s="1"/>
  <c r="J1172" i="1"/>
  <c r="N1172" i="1" s="1"/>
  <c r="J1173" i="1"/>
  <c r="J1174" i="1"/>
  <c r="J1175" i="1"/>
  <c r="K1174" i="1" s="1"/>
  <c r="J1176" i="1"/>
  <c r="J1177" i="1"/>
  <c r="J1178" i="1"/>
  <c r="J1179" i="1"/>
  <c r="J1180" i="1"/>
  <c r="K1179" i="1" s="1"/>
  <c r="J1181" i="1"/>
  <c r="J1182" i="1"/>
  <c r="J1183" i="1"/>
  <c r="J1184" i="1"/>
  <c r="N1184" i="1" s="1"/>
  <c r="J1185" i="1"/>
  <c r="K1184" i="1" s="1"/>
  <c r="J1186" i="1"/>
  <c r="K1185" i="1" s="1"/>
  <c r="J1187" i="1"/>
  <c r="K1186" i="1" s="1"/>
  <c r="J1188" i="1"/>
  <c r="K1187" i="1" s="1"/>
  <c r="J1189" i="1"/>
  <c r="K1188" i="1" s="1"/>
  <c r="J1190" i="1"/>
  <c r="K1189" i="1" s="1"/>
  <c r="J1191" i="1"/>
  <c r="J1192" i="1"/>
  <c r="N1192" i="1" s="1"/>
  <c r="J1193" i="1"/>
  <c r="J1194" i="1"/>
  <c r="J1195" i="1"/>
  <c r="J1196" i="1"/>
  <c r="J1197" i="1"/>
  <c r="J1198" i="1"/>
  <c r="J1199" i="1"/>
  <c r="J1200" i="1"/>
  <c r="J1201" i="1"/>
  <c r="N1201" i="1" s="1"/>
  <c r="J1202" i="1"/>
  <c r="K1201" i="1" s="1"/>
  <c r="J1203" i="1"/>
  <c r="N1203" i="1" s="1"/>
  <c r="J1204" i="1"/>
  <c r="N1204" i="1" s="1"/>
  <c r="J1205" i="1"/>
  <c r="J1206" i="1"/>
  <c r="J1207" i="1"/>
  <c r="J1208" i="1"/>
  <c r="J1209" i="1"/>
  <c r="J1210" i="1"/>
  <c r="J1211" i="1"/>
  <c r="N1211" i="1" s="1"/>
  <c r="J1212" i="1"/>
  <c r="N1212" i="1" s="1"/>
  <c r="J1213" i="1"/>
  <c r="J1214" i="1"/>
  <c r="N1214" i="1" s="1"/>
  <c r="J1215" i="1"/>
  <c r="J1216" i="1"/>
  <c r="K1215" i="1" s="1"/>
  <c r="J1217" i="1"/>
  <c r="J1218" i="1"/>
  <c r="J1219" i="1"/>
  <c r="J1220" i="1"/>
  <c r="K1219" i="1" s="1"/>
  <c r="J1221" i="1"/>
  <c r="N1221" i="1" s="1"/>
  <c r="J1222" i="1"/>
  <c r="K1221" i="1" s="1"/>
  <c r="J1223" i="1"/>
  <c r="J1224" i="1"/>
  <c r="N1224" i="1" s="1"/>
  <c r="J1225" i="1"/>
  <c r="N1225" i="1" s="1"/>
  <c r="J1226" i="1"/>
  <c r="J1227" i="1"/>
  <c r="J1228" i="1"/>
  <c r="J1229" i="1"/>
  <c r="J1230" i="1"/>
  <c r="K1229" i="1" s="1"/>
  <c r="J1231" i="1"/>
  <c r="J1232" i="1"/>
  <c r="J1233" i="1"/>
  <c r="J1234" i="1"/>
  <c r="J1235" i="1"/>
  <c r="J1236" i="1"/>
  <c r="J1237" i="1"/>
  <c r="J1238" i="1"/>
  <c r="J1239" i="1"/>
  <c r="J1240" i="1"/>
  <c r="K1239" i="1" s="1"/>
  <c r="J1241" i="1"/>
  <c r="N1241" i="1" s="1"/>
  <c r="J1242" i="1"/>
  <c r="J1243" i="1"/>
  <c r="J1244" i="1"/>
  <c r="J1245" i="1"/>
  <c r="J1246" i="1"/>
  <c r="J1247" i="1"/>
  <c r="J1248" i="1"/>
  <c r="J1249" i="1"/>
  <c r="N1249" i="1" s="1"/>
  <c r="J1250" i="1"/>
  <c r="N1250" i="1" s="1"/>
  <c r="J1251" i="1"/>
  <c r="N1251" i="1" s="1"/>
  <c r="J1252" i="1"/>
  <c r="N1252" i="1" s="1"/>
  <c r="J1253" i="1"/>
  <c r="N1253" i="1" s="1"/>
  <c r="J1254" i="1"/>
  <c r="J1255" i="1"/>
  <c r="J1256" i="1"/>
  <c r="J1257" i="1"/>
  <c r="J1258" i="1"/>
  <c r="J1259" i="1"/>
  <c r="K1258" i="1" s="1"/>
  <c r="J1260" i="1"/>
  <c r="K1259" i="1" s="1"/>
  <c r="J1261" i="1"/>
  <c r="J1262" i="1"/>
  <c r="J1263" i="1"/>
  <c r="J1264" i="1"/>
  <c r="J1265" i="1"/>
  <c r="J1266" i="1"/>
  <c r="J1267" i="1"/>
  <c r="K1266" i="1" s="1"/>
  <c r="J1268" i="1"/>
  <c r="K1267" i="1" s="1"/>
  <c r="J1269" i="1"/>
  <c r="K1268" i="1" s="1"/>
  <c r="J1270" i="1"/>
  <c r="K1269" i="1" s="1"/>
  <c r="J1271" i="1"/>
  <c r="J1272" i="1"/>
  <c r="K1271" i="1" s="1"/>
  <c r="J1273" i="1"/>
  <c r="N1273" i="1" s="1"/>
  <c r="J1274" i="1"/>
  <c r="J1275" i="1"/>
  <c r="J1276" i="1"/>
  <c r="J1277" i="1"/>
  <c r="J1278" i="1"/>
  <c r="J1279" i="1"/>
  <c r="J1280" i="1"/>
  <c r="J1281" i="1"/>
  <c r="K1280" i="1" s="1"/>
  <c r="J1282" i="1"/>
  <c r="J1283" i="1"/>
  <c r="J1284" i="1"/>
  <c r="J1285" i="1"/>
  <c r="J1286" i="1"/>
  <c r="J1287" i="1"/>
  <c r="N1287" i="1" s="1"/>
  <c r="J1288" i="1"/>
  <c r="N1288" i="1" s="1"/>
  <c r="J1289" i="1"/>
  <c r="J1290" i="1"/>
  <c r="J1291" i="1"/>
  <c r="N1291" i="1" s="1"/>
  <c r="J1292" i="1"/>
  <c r="N1292" i="1" s="1"/>
  <c r="J1293" i="1"/>
  <c r="J1294" i="1"/>
  <c r="J1295" i="1"/>
  <c r="J1296" i="1"/>
  <c r="N1296" i="1" s="1"/>
  <c r="J1297" i="1"/>
  <c r="J1298" i="1"/>
  <c r="J1299" i="1"/>
  <c r="N1299" i="1" s="1"/>
  <c r="J1300" i="1"/>
  <c r="N1300" i="1" s="1"/>
  <c r="J1301" i="1"/>
  <c r="N1301" i="1" s="1"/>
  <c r="J1302" i="1"/>
  <c r="K1301" i="1" s="1"/>
  <c r="J1303" i="1"/>
  <c r="K1302" i="1" s="1"/>
  <c r="J1304" i="1"/>
  <c r="K1303" i="1" s="1"/>
  <c r="J1305" i="1"/>
  <c r="J1306" i="1"/>
  <c r="J1307" i="1"/>
  <c r="J1308" i="1"/>
  <c r="N1308" i="1" s="1"/>
  <c r="J1309" i="1"/>
  <c r="N1309" i="1" s="1"/>
  <c r="J1310" i="1"/>
  <c r="N1310" i="1" s="1"/>
  <c r="J1311" i="1"/>
  <c r="N1311" i="1" s="1"/>
  <c r="J1312" i="1"/>
  <c r="J1313" i="1"/>
  <c r="J1314" i="1"/>
  <c r="K1313" i="1" s="1"/>
  <c r="J1315" i="1"/>
  <c r="N1315" i="1" s="1"/>
  <c r="J1316" i="1"/>
  <c r="N1316" i="1" s="1"/>
  <c r="J1317" i="1"/>
  <c r="J1318" i="1"/>
  <c r="J1319" i="1"/>
  <c r="J1320" i="1"/>
  <c r="N1320" i="1" s="1"/>
  <c r="J1321" i="1"/>
  <c r="J1322" i="1"/>
  <c r="J1323" i="1"/>
  <c r="K1322" i="1" s="1"/>
  <c r="J1324" i="1"/>
  <c r="J1325" i="1"/>
  <c r="J1326" i="1"/>
  <c r="J1327" i="1"/>
  <c r="J1328" i="1"/>
  <c r="J1329" i="1"/>
  <c r="J1330" i="1"/>
  <c r="N1330" i="1" s="1"/>
  <c r="J1331" i="1"/>
  <c r="K1330" i="1" s="1"/>
  <c r="J1332" i="1"/>
  <c r="K1331" i="1" s="1"/>
  <c r="J1333" i="1"/>
  <c r="N1333" i="1" s="1"/>
  <c r="J1334" i="1"/>
  <c r="J1335" i="1"/>
  <c r="J1336" i="1"/>
  <c r="N1336" i="1" s="1"/>
  <c r="J1337" i="1"/>
  <c r="J1338" i="1"/>
  <c r="J1339" i="1"/>
  <c r="J1340" i="1"/>
  <c r="N1340" i="1" s="1"/>
  <c r="J1341" i="1"/>
  <c r="N1341" i="1" s="1"/>
  <c r="J1342" i="1"/>
  <c r="J1343" i="1"/>
  <c r="K1342" i="1" s="1"/>
  <c r="J1344" i="1"/>
  <c r="J1345" i="1"/>
  <c r="J1346" i="1"/>
  <c r="K1345" i="1" s="1"/>
  <c r="J1347" i="1"/>
  <c r="J1348" i="1"/>
  <c r="J1349" i="1"/>
  <c r="J1350" i="1"/>
  <c r="N1350" i="1" s="1"/>
  <c r="J1351" i="1"/>
  <c r="K1350" i="1" s="1"/>
  <c r="J1352" i="1"/>
  <c r="K1351" i="1" s="1"/>
  <c r="J1353" i="1"/>
  <c r="K1352" i="1" s="1"/>
  <c r="J1354" i="1"/>
  <c r="J1355" i="1"/>
  <c r="J1356" i="1"/>
  <c r="J1357" i="1"/>
  <c r="J1358" i="1"/>
  <c r="J1359" i="1"/>
  <c r="N1359" i="1" s="1"/>
  <c r="J1360" i="1"/>
  <c r="N1360" i="1" s="1"/>
  <c r="J1361" i="1"/>
  <c r="J1362" i="1"/>
  <c r="J1363" i="1"/>
  <c r="N1363" i="1" s="1"/>
  <c r="J1364" i="1"/>
  <c r="J1365" i="1"/>
  <c r="N1365" i="1" s="1"/>
  <c r="J1366" i="1"/>
  <c r="N1366" i="1" s="1"/>
  <c r="J1367" i="1"/>
  <c r="J1368" i="1"/>
  <c r="J1369" i="1"/>
  <c r="J1370" i="1"/>
  <c r="K1369" i="1" s="1"/>
  <c r="J1371" i="1"/>
  <c r="J1372" i="1"/>
  <c r="J1373" i="1"/>
  <c r="K1372" i="1" s="1"/>
  <c r="J1374" i="1"/>
  <c r="J1375" i="1"/>
  <c r="J1376" i="1"/>
  <c r="J1377" i="1"/>
  <c r="K1376" i="1" s="1"/>
  <c r="J1378" i="1"/>
  <c r="J1379" i="1"/>
  <c r="J1380" i="1"/>
  <c r="K1379" i="1" s="1"/>
  <c r="J1381" i="1"/>
  <c r="N1381" i="1" s="1"/>
  <c r="J1382" i="1"/>
  <c r="J1383" i="1"/>
  <c r="J1384" i="1"/>
  <c r="J1385" i="1"/>
  <c r="J1386" i="1"/>
  <c r="J1387" i="1"/>
  <c r="J1388" i="1"/>
  <c r="J1389" i="1"/>
  <c r="J1390" i="1"/>
  <c r="J1391" i="1"/>
  <c r="N1391" i="1" s="1"/>
  <c r="J1392" i="1"/>
  <c r="J1393" i="1"/>
  <c r="N1393" i="1" s="1"/>
  <c r="J1394" i="1"/>
  <c r="J1395" i="1"/>
  <c r="J1396" i="1"/>
  <c r="J1397" i="1"/>
  <c r="N1397" i="1" s="1"/>
  <c r="J1398" i="1"/>
  <c r="J1399" i="1"/>
  <c r="N1399" i="1" s="1"/>
  <c r="J1400" i="1"/>
  <c r="N1400" i="1" s="1"/>
  <c r="J1401" i="1"/>
  <c r="N1401" i="1" s="1"/>
  <c r="J1402" i="1"/>
  <c r="J1403" i="1"/>
  <c r="N1403" i="1" s="1"/>
  <c r="J1404" i="1"/>
  <c r="J1405" i="1"/>
  <c r="J1406" i="1"/>
  <c r="J1407" i="1"/>
  <c r="K1406" i="1" s="1"/>
  <c r="J1408" i="1"/>
  <c r="K1407" i="1" s="1"/>
  <c r="J1409" i="1"/>
  <c r="J1410" i="1"/>
  <c r="J1411" i="1"/>
  <c r="N1411" i="1" s="1"/>
  <c r="J1412" i="1"/>
  <c r="K1411" i="1" s="1"/>
  <c r="J1413" i="1"/>
  <c r="N1413" i="1" s="1"/>
  <c r="J1414" i="1"/>
  <c r="N1414" i="1" s="1"/>
  <c r="J1415" i="1"/>
  <c r="J1416" i="1"/>
  <c r="J1417" i="1"/>
  <c r="J1418" i="1"/>
  <c r="J1419" i="1"/>
  <c r="J1420" i="1"/>
  <c r="J1421" i="1"/>
  <c r="K1420" i="1" s="1"/>
  <c r="J1422" i="1"/>
  <c r="J1423" i="1"/>
  <c r="N1423" i="1" s="1"/>
  <c r="J1424" i="1"/>
  <c r="N1424" i="1" s="1"/>
  <c r="J1425" i="1"/>
  <c r="J1426" i="1"/>
  <c r="J1427" i="1"/>
  <c r="J1428" i="1"/>
  <c r="J1429" i="1"/>
  <c r="N1429" i="1" s="1"/>
  <c r="J1430" i="1"/>
  <c r="J1431" i="1"/>
  <c r="N1431" i="1" s="1"/>
  <c r="J1432" i="1"/>
  <c r="J1433" i="1"/>
  <c r="J1434" i="1"/>
  <c r="J1435" i="1"/>
  <c r="N1435" i="1" s="1"/>
  <c r="J1436" i="1"/>
  <c r="J1437" i="1"/>
  <c r="J1438" i="1"/>
  <c r="N1438" i="1" s="1"/>
  <c r="J1439" i="1"/>
  <c r="N1439" i="1" s="1"/>
  <c r="J1440" i="1"/>
  <c r="K1439" i="1" s="1"/>
  <c r="J1441" i="1"/>
  <c r="K1440" i="1" s="1"/>
  <c r="J1442" i="1"/>
  <c r="K1441" i="1" s="1"/>
  <c r="J1443" i="1"/>
  <c r="K1442" i="1" s="1"/>
  <c r="J1444" i="1"/>
  <c r="J1445" i="1"/>
  <c r="N1445" i="1" s="1"/>
  <c r="J1446" i="1"/>
  <c r="N1446" i="1" s="1"/>
  <c r="J1447" i="1"/>
  <c r="N1447" i="1" s="1"/>
  <c r="J1448" i="1"/>
  <c r="J1449" i="1"/>
  <c r="N1449" i="1" s="1"/>
  <c r="J1450" i="1"/>
  <c r="N1450" i="1" s="1"/>
  <c r="J1451" i="1"/>
  <c r="N1451" i="1" s="1"/>
  <c r="J1452" i="1"/>
  <c r="J1453" i="1"/>
  <c r="J1454" i="1"/>
  <c r="K1453" i="1" s="1"/>
  <c r="J1455" i="1"/>
  <c r="J1456" i="1"/>
  <c r="J1457" i="1"/>
  <c r="N1457" i="1" s="1"/>
  <c r="J1458" i="1"/>
  <c r="J1459" i="1"/>
  <c r="J1460" i="1"/>
  <c r="N1460" i="1" s="1"/>
  <c r="J1461" i="1"/>
  <c r="N1461" i="1" s="1"/>
  <c r="J1462" i="1"/>
  <c r="J1463" i="1"/>
  <c r="J1464" i="1"/>
  <c r="N1464" i="1" s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N1477" i="1" s="1"/>
  <c r="J1478" i="1"/>
  <c r="N1478" i="1" s="1"/>
  <c r="J1479" i="1"/>
  <c r="N1479" i="1" s="1"/>
  <c r="J1480" i="1"/>
  <c r="N1480" i="1" s="1"/>
  <c r="J1481" i="1"/>
  <c r="N1481" i="1" s="1"/>
  <c r="J1482" i="1"/>
  <c r="J1483" i="1"/>
  <c r="J1484" i="1"/>
  <c r="J1485" i="1"/>
  <c r="K1484" i="1" s="1"/>
  <c r="J1486" i="1"/>
  <c r="J1487" i="1"/>
  <c r="J1488" i="1"/>
  <c r="J1489" i="1"/>
  <c r="J1490" i="1"/>
  <c r="N1490" i="1" s="1"/>
  <c r="J1491" i="1"/>
  <c r="K1490" i="1" s="1"/>
  <c r="J1492" i="1"/>
  <c r="K1491" i="1" s="1"/>
  <c r="J1493" i="1"/>
  <c r="K1492" i="1" s="1"/>
  <c r="J1494" i="1"/>
  <c r="J1495" i="1"/>
  <c r="K1494" i="1" s="1"/>
  <c r="J1496" i="1"/>
  <c r="K1495" i="1" s="1"/>
  <c r="J1497" i="1"/>
  <c r="J1498" i="1"/>
  <c r="J1499" i="1"/>
  <c r="N1499" i="1" s="1"/>
  <c r="J1500" i="1"/>
  <c r="N1500" i="1" s="1"/>
  <c r="J1501" i="1"/>
  <c r="K1500" i="1" s="1"/>
  <c r="J1502" i="1"/>
  <c r="J1503" i="1"/>
  <c r="N1503" i="1" s="1"/>
  <c r="J1504" i="1"/>
  <c r="J1505" i="1"/>
  <c r="J1506" i="1"/>
  <c r="K1505" i="1" s="1"/>
  <c r="J1507" i="1"/>
  <c r="J1508" i="1"/>
  <c r="J1509" i="1"/>
  <c r="J1510" i="1"/>
  <c r="N1510" i="1" s="1"/>
  <c r="J1511" i="1"/>
  <c r="K1510" i="1" s="1"/>
  <c r="J1512" i="1"/>
  <c r="K1511" i="1" s="1"/>
  <c r="J1513" i="1"/>
  <c r="K1512" i="1" s="1"/>
  <c r="J1514" i="1"/>
  <c r="J1515" i="1"/>
  <c r="J1516" i="1"/>
  <c r="J1517" i="1"/>
  <c r="J1518" i="1"/>
  <c r="J1519" i="1"/>
  <c r="K1518" i="1" s="1"/>
  <c r="J1520" i="1"/>
  <c r="K1519" i="1" s="1"/>
  <c r="J1521" i="1"/>
  <c r="J1522" i="1"/>
  <c r="K1521" i="1" s="1"/>
  <c r="J1523" i="1"/>
  <c r="J1524" i="1"/>
  <c r="J1525" i="1"/>
  <c r="J1526" i="1"/>
  <c r="J1527" i="1"/>
  <c r="J1528" i="1"/>
  <c r="J1529" i="1"/>
  <c r="N1529" i="1" s="1"/>
  <c r="J1530" i="1"/>
  <c r="N1530" i="1" s="1"/>
  <c r="J1531" i="1"/>
  <c r="J1532" i="1"/>
  <c r="J1533" i="1"/>
  <c r="J1534" i="1"/>
  <c r="J1535" i="1"/>
  <c r="J1536" i="1"/>
  <c r="J1537" i="1"/>
  <c r="N1537" i="1" s="1"/>
  <c r="J1538" i="1"/>
  <c r="J1539" i="1"/>
  <c r="N1539" i="1" s="1"/>
  <c r="J1540" i="1"/>
  <c r="K1539" i="1" s="1"/>
  <c r="J1541" i="1"/>
  <c r="N1541" i="1" s="1"/>
  <c r="J1542" i="1"/>
  <c r="J1543" i="1"/>
  <c r="J1544" i="1"/>
  <c r="J1545" i="1"/>
  <c r="J1546" i="1"/>
  <c r="J1547" i="1"/>
  <c r="K1546" i="1" s="1"/>
  <c r="J1548" i="1"/>
  <c r="N1548" i="1" s="1"/>
  <c r="J1549" i="1"/>
  <c r="N1549" i="1" s="1"/>
  <c r="J1550" i="1"/>
  <c r="J1551" i="1"/>
  <c r="J1552" i="1"/>
  <c r="N1552" i="1" s="1"/>
  <c r="J1553" i="1"/>
  <c r="N1553" i="1" s="1"/>
  <c r="J1554" i="1"/>
  <c r="N1554" i="1" s="1"/>
  <c r="J1555" i="1"/>
  <c r="N1555" i="1" s="1"/>
  <c r="J1556" i="1"/>
  <c r="J1557" i="1"/>
  <c r="J1558" i="1"/>
  <c r="J1559" i="1"/>
  <c r="J1560" i="1"/>
  <c r="N1560" i="1" s="1"/>
  <c r="J1561" i="1"/>
  <c r="N1561" i="1" s="1"/>
  <c r="J1562" i="1"/>
  <c r="J1563" i="1"/>
  <c r="N1563" i="1" s="1"/>
  <c r="J1564" i="1"/>
  <c r="K1563" i="1" s="1"/>
  <c r="J1565" i="1"/>
  <c r="N1565" i="1" s="1"/>
  <c r="J1566" i="1"/>
  <c r="K1565" i="1" s="1"/>
  <c r="J1567" i="1"/>
  <c r="J1568" i="1"/>
  <c r="J1569" i="1"/>
  <c r="J1570" i="1"/>
  <c r="J1571" i="1"/>
  <c r="N1571" i="1" s="1"/>
  <c r="J1572" i="1"/>
  <c r="N1572" i="1" s="1"/>
  <c r="J1573" i="1"/>
  <c r="N1573" i="1" s="1"/>
  <c r="J1574" i="1"/>
  <c r="J1575" i="1"/>
  <c r="J1576" i="1"/>
  <c r="J1577" i="1"/>
  <c r="J1578" i="1"/>
  <c r="J1579" i="1"/>
  <c r="N1579" i="1" s="1"/>
  <c r="J1580" i="1"/>
  <c r="K1579" i="1" s="1"/>
  <c r="J1581" i="1"/>
  <c r="K1580" i="1" s="1"/>
  <c r="J1582" i="1"/>
  <c r="J1583" i="1"/>
  <c r="N1583" i="1" s="1"/>
  <c r="J1584" i="1"/>
  <c r="J1585" i="1"/>
  <c r="J1586" i="1"/>
  <c r="N1586" i="1" s="1"/>
  <c r="J1587" i="1"/>
  <c r="N1587" i="1" s="1"/>
  <c r="J1588" i="1"/>
  <c r="J1589" i="1"/>
  <c r="J1590" i="1"/>
  <c r="K1589" i="1" s="1"/>
  <c r="J1591" i="1"/>
  <c r="N1591" i="1" s="1"/>
  <c r="J1592" i="1"/>
  <c r="N1592" i="1" s="1"/>
  <c r="J1593" i="1"/>
  <c r="N1593" i="1" s="1"/>
  <c r="J1594" i="1"/>
  <c r="N1594" i="1" s="1"/>
  <c r="J1595" i="1"/>
  <c r="J1596" i="1"/>
  <c r="J1597" i="1"/>
  <c r="K1596" i="1" s="1"/>
  <c r="J1598" i="1"/>
  <c r="J1599" i="1"/>
  <c r="J1600" i="1"/>
  <c r="N1600" i="1" s="1"/>
  <c r="J1601" i="1"/>
  <c r="N1601" i="1" s="1"/>
  <c r="J1602" i="1"/>
  <c r="J1603" i="1"/>
  <c r="N1603" i="1" s="1"/>
  <c r="J1604" i="1"/>
  <c r="N1604" i="1" s="1"/>
  <c r="J1605" i="1"/>
  <c r="N1605" i="1" s="1"/>
  <c r="J1606" i="1"/>
  <c r="N1606" i="1" s="1"/>
  <c r="J1607" i="1"/>
  <c r="J1608" i="1"/>
  <c r="J1609" i="1"/>
  <c r="N1609" i="1" s="1"/>
  <c r="J1610" i="1"/>
  <c r="N1610" i="1" s="1"/>
  <c r="J1611" i="1"/>
  <c r="J1612" i="1"/>
  <c r="N1612" i="1" s="1"/>
  <c r="J1613" i="1"/>
  <c r="N1613" i="1" s="1"/>
  <c r="J1614" i="1"/>
  <c r="N1614" i="1" s="1"/>
  <c r="J1615" i="1"/>
  <c r="J1616" i="1"/>
  <c r="N1616" i="1" s="1"/>
  <c r="J1617" i="1"/>
  <c r="J1618" i="1"/>
  <c r="J1619" i="1"/>
  <c r="J1620" i="1"/>
  <c r="N1620" i="1" s="1"/>
  <c r="J1621" i="1"/>
  <c r="N1621" i="1" s="1"/>
  <c r="J1622" i="1"/>
  <c r="J1623" i="1"/>
  <c r="J1624" i="1"/>
  <c r="J1625" i="1"/>
  <c r="K1624" i="1" s="1"/>
  <c r="J1626" i="1"/>
  <c r="J1627" i="1"/>
  <c r="J1628" i="1"/>
  <c r="K1627" i="1" s="1"/>
  <c r="J1629" i="1"/>
  <c r="N1629" i="1" s="1"/>
  <c r="J1630" i="1"/>
  <c r="N1630" i="1" s="1"/>
  <c r="J1631" i="1"/>
  <c r="N1631" i="1" s="1"/>
  <c r="J1632" i="1"/>
  <c r="N1632" i="1" s="1"/>
  <c r="J1633" i="1"/>
  <c r="N1633" i="1" s="1"/>
  <c r="J1634" i="1"/>
  <c r="J1635" i="1"/>
  <c r="J1636" i="1"/>
  <c r="N1636" i="1" s="1"/>
  <c r="J1637" i="1"/>
  <c r="J1638" i="1"/>
  <c r="J1639" i="1"/>
  <c r="J1640" i="1"/>
  <c r="N1640" i="1" s="1"/>
  <c r="J1641" i="1"/>
  <c r="N1641" i="1" s="1"/>
  <c r="J1642" i="1"/>
  <c r="J1643" i="1"/>
  <c r="N1643" i="1" s="1"/>
  <c r="J1644" i="1"/>
  <c r="J1645" i="1"/>
  <c r="J1646" i="1"/>
  <c r="J1647" i="1"/>
  <c r="N1647" i="1" s="1"/>
  <c r="J1648" i="1"/>
  <c r="N1648" i="1" s="1"/>
  <c r="J1649" i="1"/>
  <c r="N1649" i="1" s="1"/>
  <c r="J1650" i="1"/>
  <c r="N1650" i="1" s="1"/>
  <c r="J1651" i="1"/>
  <c r="N1651" i="1" s="1"/>
  <c r="J1652" i="1"/>
  <c r="N1652" i="1" s="1"/>
  <c r="J1653" i="1"/>
  <c r="N1653" i="1" s="1"/>
  <c r="J1654" i="1"/>
  <c r="J1655" i="1"/>
  <c r="J1656" i="1"/>
  <c r="J1657" i="1"/>
  <c r="N1657" i="1" s="1"/>
  <c r="J1658" i="1"/>
  <c r="J1659" i="1"/>
  <c r="J1660" i="1"/>
  <c r="J1661" i="1"/>
  <c r="J1662" i="1"/>
  <c r="K1661" i="1" s="1"/>
  <c r="J1663" i="1"/>
  <c r="J1664" i="1"/>
  <c r="N1664" i="1" s="1"/>
  <c r="J1665" i="1"/>
  <c r="K1664" i="1" s="1"/>
  <c r="J1666" i="1"/>
  <c r="N1666" i="1" s="1"/>
  <c r="J1667" i="1"/>
  <c r="N1667" i="1" s="1"/>
  <c r="J1668" i="1"/>
  <c r="K1667" i="1" s="1"/>
  <c r="J1669" i="1"/>
  <c r="N1669" i="1" s="1"/>
  <c r="J1670" i="1"/>
  <c r="N1670" i="1" s="1"/>
  <c r="J1671" i="1"/>
  <c r="N1671" i="1" s="1"/>
  <c r="J1672" i="1"/>
  <c r="N1672" i="1" s="1"/>
  <c r="J1673" i="1"/>
  <c r="J1674" i="1"/>
  <c r="J1675" i="1"/>
  <c r="J1676" i="1"/>
  <c r="N1676" i="1" s="1"/>
  <c r="J1677" i="1"/>
  <c r="J1678" i="1"/>
  <c r="J1679" i="1"/>
  <c r="N1679" i="1" s="1"/>
  <c r="J1680" i="1"/>
  <c r="K1679" i="1" s="1"/>
  <c r="J1681" i="1"/>
  <c r="K1680" i="1" s="1"/>
  <c r="J1682" i="1"/>
  <c r="J1683" i="1"/>
  <c r="J1684" i="1"/>
  <c r="J1685" i="1"/>
  <c r="J1686" i="1"/>
  <c r="J1687" i="1"/>
  <c r="J1688" i="1"/>
  <c r="J1689" i="1"/>
  <c r="J1690" i="1"/>
  <c r="K1689" i="1" s="1"/>
  <c r="J1691" i="1"/>
  <c r="J1692" i="1"/>
  <c r="N1692" i="1" s="1"/>
  <c r="J1693" i="1"/>
  <c r="N1693" i="1" s="1"/>
  <c r="J1694" i="1"/>
  <c r="J1695" i="1"/>
  <c r="J1696" i="1"/>
  <c r="J1697" i="1"/>
  <c r="J1698" i="1"/>
  <c r="J1699" i="1"/>
  <c r="J1700" i="1"/>
  <c r="J1701" i="1"/>
  <c r="N1701" i="1" s="1"/>
  <c r="J1702" i="1"/>
  <c r="J1703" i="1"/>
  <c r="J1704" i="1"/>
  <c r="K1703" i="1" s="1"/>
  <c r="J1705" i="1"/>
  <c r="J1706" i="1"/>
  <c r="K1705" i="1" s="1"/>
  <c r="J1707" i="1"/>
  <c r="J1708" i="1"/>
  <c r="J1709" i="1"/>
  <c r="K1708" i="1" s="1"/>
  <c r="J1710" i="1"/>
  <c r="K1709" i="1" s="1"/>
  <c r="J1711" i="1"/>
  <c r="J1712" i="1"/>
  <c r="J1713" i="1"/>
  <c r="N1713" i="1" s="1"/>
  <c r="J1714" i="1"/>
  <c r="J1715" i="1"/>
  <c r="J1716" i="1"/>
  <c r="J1717" i="1"/>
  <c r="J1718" i="1"/>
  <c r="N1718" i="1" s="1"/>
  <c r="J1719" i="1"/>
  <c r="N1719" i="1" s="1"/>
  <c r="J1720" i="1"/>
  <c r="N1720" i="1" s="1"/>
  <c r="J1721" i="1"/>
  <c r="N1721" i="1" s="1"/>
  <c r="J1722" i="1"/>
  <c r="J1723" i="1"/>
  <c r="J1724" i="1"/>
  <c r="J1725" i="1"/>
  <c r="K1724" i="1" s="1"/>
  <c r="J1726" i="1"/>
  <c r="J1727" i="1"/>
  <c r="J1728" i="1"/>
  <c r="J1729" i="1"/>
  <c r="J1730" i="1"/>
  <c r="J1731" i="1"/>
  <c r="K1730" i="1" s="1"/>
  <c r="J1732" i="1"/>
  <c r="K1731" i="1" s="1"/>
  <c r="J1733" i="1"/>
  <c r="K1732" i="1" s="1"/>
  <c r="J1734" i="1"/>
  <c r="K1733" i="1" s="1"/>
  <c r="J1735" i="1"/>
  <c r="J1736" i="1"/>
  <c r="J1737" i="1"/>
  <c r="N1737" i="1" s="1"/>
  <c r="J1738" i="1"/>
  <c r="J1739" i="1"/>
  <c r="J1740" i="1"/>
  <c r="N1740" i="1" s="1"/>
  <c r="J1741" i="1"/>
  <c r="N1741" i="1" s="1"/>
  <c r="J1742" i="1"/>
  <c r="J1743" i="1"/>
  <c r="K1742" i="1" s="1"/>
  <c r="J1744" i="1"/>
  <c r="J1745" i="1"/>
  <c r="J1746" i="1"/>
  <c r="N1746" i="1" s="1"/>
  <c r="J1747" i="1"/>
  <c r="J1748" i="1"/>
  <c r="J1749" i="1"/>
  <c r="J1750" i="1"/>
  <c r="J1751" i="1"/>
  <c r="N1751" i="1" s="1"/>
  <c r="J1752" i="1"/>
  <c r="N1752" i="1" s="1"/>
  <c r="J1753" i="1"/>
  <c r="J1754" i="1"/>
  <c r="J1755" i="1"/>
  <c r="N1755" i="1" s="1"/>
  <c r="J1756" i="1"/>
  <c r="J1757" i="1"/>
  <c r="N1757" i="1" s="1"/>
  <c r="J1758" i="1"/>
  <c r="J1759" i="1"/>
  <c r="J1760" i="1"/>
  <c r="J1761" i="1"/>
  <c r="J1762" i="1"/>
  <c r="J1763" i="1"/>
  <c r="J1764" i="1"/>
  <c r="N1764" i="1" s="1"/>
  <c r="J1765" i="1"/>
  <c r="N1765" i="1" s="1"/>
  <c r="J1766" i="1"/>
  <c r="J1767" i="1"/>
  <c r="J1768" i="1"/>
  <c r="J1769" i="1"/>
  <c r="J1770" i="1"/>
  <c r="K1769" i="1" s="1"/>
  <c r="J1771" i="1"/>
  <c r="J1772" i="1"/>
  <c r="J1773" i="1"/>
  <c r="J1774" i="1"/>
  <c r="J1775" i="1"/>
  <c r="J1776" i="1"/>
  <c r="J1777" i="1"/>
  <c r="K1776" i="1" s="1"/>
  <c r="J1778" i="1"/>
  <c r="J1779" i="1"/>
  <c r="J1780" i="1"/>
  <c r="N1780" i="1" s="1"/>
  <c r="J1781" i="1"/>
  <c r="N1781" i="1" s="1"/>
  <c r="J1782" i="1"/>
  <c r="J1783" i="1"/>
  <c r="N1783" i="1" s="1"/>
  <c r="J1784" i="1"/>
  <c r="N1784" i="1" s="1"/>
  <c r="J1785" i="1"/>
  <c r="N1785" i="1" s="1"/>
  <c r="J1786" i="1"/>
  <c r="N1786" i="1" s="1"/>
  <c r="J1787" i="1"/>
  <c r="N1787" i="1" s="1"/>
  <c r="J1788" i="1"/>
  <c r="N1788" i="1" s="1"/>
  <c r="J1789" i="1"/>
  <c r="J1790" i="1"/>
  <c r="N1790" i="1" s="1"/>
  <c r="J1791" i="1"/>
  <c r="K1790" i="1" s="1"/>
  <c r="J1792" i="1"/>
  <c r="K1791" i="1" s="1"/>
  <c r="J1793" i="1"/>
  <c r="K1792" i="1" s="1"/>
  <c r="J1794" i="1"/>
  <c r="K1793" i="1" s="1"/>
  <c r="J1795" i="1"/>
  <c r="N1795" i="1" s="1"/>
  <c r="J1796" i="1"/>
  <c r="N1796" i="1" s="1"/>
  <c r="J1797" i="1"/>
  <c r="J1798" i="1"/>
  <c r="J1799" i="1"/>
  <c r="K1798" i="1" s="1"/>
  <c r="J1800" i="1"/>
  <c r="K1799" i="1" s="1"/>
  <c r="J1801" i="1"/>
  <c r="N1801" i="1" s="1"/>
  <c r="J1802" i="1"/>
  <c r="J1803" i="1"/>
  <c r="N1803" i="1" s="1"/>
  <c r="J1804" i="1"/>
  <c r="J1805" i="1"/>
  <c r="N1805" i="1" s="1"/>
  <c r="J1806" i="1"/>
  <c r="K1805" i="1" s="1"/>
  <c r="J1807" i="1"/>
  <c r="K1806" i="1" s="1"/>
  <c r="J1808" i="1"/>
  <c r="J9" i="1"/>
  <c r="H1808" i="1"/>
  <c r="M1808" i="1" s="1"/>
  <c r="H1807" i="1"/>
  <c r="M1807" i="1" s="1"/>
  <c r="H1806" i="1"/>
  <c r="M1806" i="1" s="1"/>
  <c r="H1805" i="1"/>
  <c r="X1805" i="1" s="1"/>
  <c r="H1804" i="1"/>
  <c r="M1804" i="1" s="1"/>
  <c r="H1803" i="1"/>
  <c r="M1803" i="1" s="1"/>
  <c r="H1802" i="1"/>
  <c r="M1802" i="1" s="1"/>
  <c r="H1801" i="1"/>
  <c r="M1801" i="1" s="1"/>
  <c r="H1800" i="1"/>
  <c r="M1800" i="1" s="1"/>
  <c r="H1799" i="1"/>
  <c r="M1799" i="1" s="1"/>
  <c r="H1798" i="1"/>
  <c r="M1798" i="1" s="1"/>
  <c r="H1797" i="1"/>
  <c r="M1797" i="1" s="1"/>
  <c r="H1796" i="1"/>
  <c r="M1796" i="1" s="1"/>
  <c r="H1795" i="1"/>
  <c r="M1795" i="1" s="1"/>
  <c r="H1794" i="1"/>
  <c r="M1794" i="1" s="1"/>
  <c r="H1793" i="1"/>
  <c r="M1793" i="1" s="1"/>
  <c r="H1792" i="1"/>
  <c r="M1792" i="1" s="1"/>
  <c r="H1791" i="1"/>
  <c r="M1791" i="1" s="1"/>
  <c r="H1790" i="1"/>
  <c r="M1790" i="1" s="1"/>
  <c r="H1789" i="1"/>
  <c r="M1789" i="1" s="1"/>
  <c r="H1788" i="1"/>
  <c r="P1788" i="1" s="1"/>
  <c r="H1787" i="1"/>
  <c r="M1787" i="1" s="1"/>
  <c r="H1786" i="1"/>
  <c r="M1786" i="1" s="1"/>
  <c r="H1785" i="1"/>
  <c r="M1785" i="1" s="1"/>
  <c r="H1784" i="1"/>
  <c r="M1784" i="1" s="1"/>
  <c r="H1783" i="1"/>
  <c r="M1783" i="1" s="1"/>
  <c r="H1782" i="1"/>
  <c r="M1782" i="1" s="1"/>
  <c r="H1781" i="1"/>
  <c r="M1781" i="1" s="1"/>
  <c r="H1780" i="1"/>
  <c r="P1780" i="1" s="1"/>
  <c r="H1779" i="1"/>
  <c r="M1779" i="1" s="1"/>
  <c r="H1778" i="1"/>
  <c r="X1778" i="1" s="1"/>
  <c r="H1777" i="1"/>
  <c r="M1777" i="1" s="1"/>
  <c r="H1776" i="1"/>
  <c r="M1776" i="1" s="1"/>
  <c r="H1775" i="1"/>
  <c r="M1775" i="1" s="1"/>
  <c r="H1774" i="1"/>
  <c r="M1774" i="1" s="1"/>
  <c r="H1773" i="1"/>
  <c r="M1773" i="1" s="1"/>
  <c r="H1772" i="1"/>
  <c r="M1772" i="1" s="1"/>
  <c r="H1771" i="1"/>
  <c r="M1771" i="1" s="1"/>
  <c r="H1770" i="1"/>
  <c r="M1770" i="1" s="1"/>
  <c r="H1769" i="1"/>
  <c r="M1769" i="1" s="1"/>
  <c r="H1768" i="1"/>
  <c r="M1768" i="1" s="1"/>
  <c r="H1767" i="1"/>
  <c r="M1767" i="1" s="1"/>
  <c r="H1766" i="1"/>
  <c r="P1766" i="1" s="1"/>
  <c r="H1765" i="1"/>
  <c r="P1765" i="1" s="1"/>
  <c r="H1764" i="1"/>
  <c r="M1764" i="1" s="1"/>
  <c r="H1763" i="1"/>
  <c r="M1763" i="1" s="1"/>
  <c r="H1762" i="1"/>
  <c r="M1762" i="1" s="1"/>
  <c r="H1761" i="1"/>
  <c r="M1761" i="1" s="1"/>
  <c r="H1760" i="1"/>
  <c r="M1760" i="1" s="1"/>
  <c r="H1759" i="1"/>
  <c r="M1759" i="1" s="1"/>
  <c r="H1758" i="1"/>
  <c r="H1757" i="1"/>
  <c r="P1757" i="1" s="1"/>
  <c r="H1756" i="1"/>
  <c r="X1756" i="1" s="1"/>
  <c r="H1755" i="1"/>
  <c r="M1755" i="1" s="1"/>
  <c r="H1754" i="1"/>
  <c r="M1754" i="1" s="1"/>
  <c r="H1753" i="1"/>
  <c r="M1753" i="1" s="1"/>
  <c r="H1752" i="1"/>
  <c r="M1752" i="1" s="1"/>
  <c r="H1751" i="1"/>
  <c r="M1751" i="1" s="1"/>
  <c r="H1750" i="1"/>
  <c r="P1750" i="1" s="1"/>
  <c r="H1749" i="1"/>
  <c r="M1749" i="1" s="1"/>
  <c r="H1748" i="1"/>
  <c r="M1748" i="1" s="1"/>
  <c r="H1747" i="1"/>
  <c r="X1747" i="1" s="1"/>
  <c r="H1746" i="1"/>
  <c r="X1746" i="1" s="1"/>
  <c r="H1745" i="1"/>
  <c r="M1745" i="1" s="1"/>
  <c r="H1744" i="1"/>
  <c r="M1744" i="1" s="1"/>
  <c r="H1743" i="1"/>
  <c r="P1743" i="1" s="1"/>
  <c r="H1742" i="1"/>
  <c r="M1742" i="1" s="1"/>
  <c r="H1741" i="1"/>
  <c r="M1741" i="1" s="1"/>
  <c r="H1740" i="1"/>
  <c r="M1740" i="1" s="1"/>
  <c r="H1739" i="1"/>
  <c r="M1739" i="1" s="1"/>
  <c r="H1738" i="1"/>
  <c r="M1738" i="1" s="1"/>
  <c r="H1737" i="1"/>
  <c r="P1737" i="1" s="1"/>
  <c r="H1736" i="1"/>
  <c r="M1736" i="1" s="1"/>
  <c r="H1735" i="1"/>
  <c r="M1735" i="1" s="1"/>
  <c r="H1734" i="1"/>
  <c r="M1734" i="1" s="1"/>
  <c r="H1733" i="1"/>
  <c r="M1733" i="1" s="1"/>
  <c r="H1732" i="1"/>
  <c r="M1732" i="1" s="1"/>
  <c r="H1731" i="1"/>
  <c r="M1731" i="1" s="1"/>
  <c r="H1730" i="1"/>
  <c r="M1730" i="1" s="1"/>
  <c r="H1729" i="1"/>
  <c r="M1729" i="1" s="1"/>
  <c r="H1728" i="1"/>
  <c r="M1728" i="1" s="1"/>
  <c r="H1727" i="1"/>
  <c r="M1727" i="1" s="1"/>
  <c r="H1726" i="1"/>
  <c r="M1726" i="1" s="1"/>
  <c r="H1725" i="1"/>
  <c r="M1725" i="1" s="1"/>
  <c r="H1724" i="1"/>
  <c r="M1724" i="1" s="1"/>
  <c r="H1723" i="1"/>
  <c r="M1723" i="1" s="1"/>
  <c r="H1722" i="1"/>
  <c r="M1722" i="1" s="1"/>
  <c r="H1721" i="1"/>
  <c r="M1721" i="1" s="1"/>
  <c r="H1720" i="1"/>
  <c r="X1720" i="1" s="1"/>
  <c r="H1719" i="1"/>
  <c r="M1719" i="1" s="1"/>
  <c r="H1718" i="1"/>
  <c r="H1717" i="1"/>
  <c r="P1717" i="1" s="1"/>
  <c r="H1716" i="1"/>
  <c r="M1716" i="1" s="1"/>
  <c r="H1715" i="1"/>
  <c r="M1715" i="1" s="1"/>
  <c r="H1714" i="1"/>
  <c r="M1714" i="1" s="1"/>
  <c r="H1713" i="1"/>
  <c r="M1713" i="1" s="1"/>
  <c r="H1712" i="1"/>
  <c r="M1712" i="1" s="1"/>
  <c r="H1711" i="1"/>
  <c r="M1711" i="1" s="1"/>
  <c r="H1710" i="1"/>
  <c r="M1710" i="1" s="1"/>
  <c r="H1709" i="1"/>
  <c r="M1709" i="1" s="1"/>
  <c r="H1708" i="1"/>
  <c r="M1708" i="1" s="1"/>
  <c r="H1707" i="1"/>
  <c r="M1707" i="1" s="1"/>
  <c r="H1706" i="1"/>
  <c r="M1706" i="1" s="1"/>
  <c r="H1705" i="1"/>
  <c r="M1705" i="1" s="1"/>
  <c r="H1704" i="1"/>
  <c r="M1704" i="1" s="1"/>
  <c r="H1703" i="1"/>
  <c r="M1703" i="1" s="1"/>
  <c r="H1702" i="1"/>
  <c r="M1702" i="1" s="1"/>
  <c r="H1701" i="1"/>
  <c r="X1701" i="1" s="1"/>
  <c r="H1700" i="1"/>
  <c r="M1700" i="1" s="1"/>
  <c r="H1699" i="1"/>
  <c r="P1699" i="1" s="1"/>
  <c r="H1698" i="1"/>
  <c r="M1698" i="1" s="1"/>
  <c r="H1697" i="1"/>
  <c r="P1697" i="1" s="1"/>
  <c r="H1696" i="1"/>
  <c r="M1696" i="1" s="1"/>
  <c r="H1695" i="1"/>
  <c r="M1695" i="1" s="1"/>
  <c r="H1694" i="1"/>
  <c r="M1694" i="1" s="1"/>
  <c r="H1693" i="1"/>
  <c r="M1693" i="1" s="1"/>
  <c r="H1692" i="1"/>
  <c r="M1692" i="1" s="1"/>
  <c r="H1691" i="1"/>
  <c r="M1691" i="1" s="1"/>
  <c r="H1690" i="1"/>
  <c r="M1690" i="1" s="1"/>
  <c r="H1689" i="1"/>
  <c r="M1689" i="1" s="1"/>
  <c r="H1688" i="1"/>
  <c r="M1688" i="1" s="1"/>
  <c r="H1687" i="1"/>
  <c r="P1687" i="1" s="1"/>
  <c r="H1686" i="1"/>
  <c r="M1686" i="1" s="1"/>
  <c r="H1685" i="1"/>
  <c r="M1685" i="1" s="1"/>
  <c r="H1684" i="1"/>
  <c r="M1684" i="1" s="1"/>
  <c r="H1683" i="1"/>
  <c r="M1683" i="1" s="1"/>
  <c r="H1682" i="1"/>
  <c r="M1682" i="1" s="1"/>
  <c r="H1681" i="1"/>
  <c r="M1681" i="1" s="1"/>
  <c r="H1680" i="1"/>
  <c r="P1680" i="1" s="1"/>
  <c r="H1679" i="1"/>
  <c r="M1679" i="1" s="1"/>
  <c r="H1678" i="1"/>
  <c r="M1678" i="1" s="1"/>
  <c r="H1677" i="1"/>
  <c r="H1676" i="1"/>
  <c r="H1675" i="1"/>
  <c r="M1675" i="1" s="1"/>
  <c r="H1674" i="1"/>
  <c r="M1674" i="1" s="1"/>
  <c r="H1673" i="1"/>
  <c r="M1673" i="1" s="1"/>
  <c r="H1672" i="1"/>
  <c r="M1672" i="1" s="1"/>
  <c r="H1671" i="1"/>
  <c r="M1671" i="1" s="1"/>
  <c r="H1670" i="1"/>
  <c r="M1670" i="1" s="1"/>
  <c r="H1669" i="1"/>
  <c r="M1669" i="1" s="1"/>
  <c r="H1668" i="1"/>
  <c r="M1668" i="1" s="1"/>
  <c r="H1667" i="1"/>
  <c r="X1667" i="1" s="1"/>
  <c r="H1666" i="1"/>
  <c r="X1666" i="1" s="1"/>
  <c r="H1665" i="1"/>
  <c r="M1665" i="1" s="1"/>
  <c r="H1664" i="1"/>
  <c r="P1664" i="1" s="1"/>
  <c r="H1663" i="1"/>
  <c r="P1663" i="1" s="1"/>
  <c r="H1662" i="1"/>
  <c r="P1662" i="1" s="1"/>
  <c r="H1661" i="1"/>
  <c r="M1661" i="1" s="1"/>
  <c r="H1660" i="1"/>
  <c r="P1660" i="1" s="1"/>
  <c r="H1659" i="1"/>
  <c r="H1658" i="1"/>
  <c r="M1658" i="1" s="1"/>
  <c r="H1657" i="1"/>
  <c r="M1657" i="1" s="1"/>
  <c r="H1656" i="1"/>
  <c r="M1656" i="1" s="1"/>
  <c r="H1655" i="1"/>
  <c r="M1655" i="1" s="1"/>
  <c r="H1654" i="1"/>
  <c r="M1654" i="1" s="1"/>
  <c r="H1653" i="1"/>
  <c r="M1653" i="1" s="1"/>
  <c r="H1652" i="1"/>
  <c r="M1652" i="1" s="1"/>
  <c r="H1651" i="1"/>
  <c r="M1651" i="1" s="1"/>
  <c r="H1650" i="1"/>
  <c r="M1650" i="1" s="1"/>
  <c r="H1649" i="1"/>
  <c r="M1649" i="1" s="1"/>
  <c r="H1648" i="1"/>
  <c r="M1648" i="1" s="1"/>
  <c r="H1647" i="1"/>
  <c r="M1647" i="1" s="1"/>
  <c r="H1646" i="1"/>
  <c r="M1646" i="1" s="1"/>
  <c r="H1645" i="1"/>
  <c r="M1645" i="1" s="1"/>
  <c r="H1644" i="1"/>
  <c r="P1644" i="1" s="1"/>
  <c r="H1643" i="1"/>
  <c r="P1643" i="1" s="1"/>
  <c r="H1642" i="1"/>
  <c r="M1642" i="1" s="1"/>
  <c r="H1641" i="1"/>
  <c r="P1641" i="1" s="1"/>
  <c r="H1640" i="1"/>
  <c r="M1640" i="1" s="1"/>
  <c r="H1639" i="1"/>
  <c r="M1639" i="1" s="1"/>
  <c r="H1638" i="1"/>
  <c r="M1638" i="1" s="1"/>
  <c r="H1637" i="1"/>
  <c r="M1637" i="1" s="1"/>
  <c r="H1636" i="1"/>
  <c r="M1636" i="1" s="1"/>
  <c r="H1635" i="1"/>
  <c r="M1635" i="1" s="1"/>
  <c r="H1634" i="1"/>
  <c r="M1634" i="1" s="1"/>
  <c r="H1633" i="1"/>
  <c r="M1633" i="1" s="1"/>
  <c r="H1632" i="1"/>
  <c r="M1632" i="1" s="1"/>
  <c r="H1631" i="1"/>
  <c r="M1631" i="1" s="1"/>
  <c r="H1630" i="1"/>
  <c r="M1630" i="1" s="1"/>
  <c r="H1629" i="1"/>
  <c r="M1629" i="1" s="1"/>
  <c r="H1628" i="1"/>
  <c r="M1628" i="1" s="1"/>
  <c r="H1627" i="1"/>
  <c r="M1627" i="1" s="1"/>
  <c r="H1626" i="1"/>
  <c r="M1626" i="1" s="1"/>
  <c r="H1625" i="1"/>
  <c r="M1625" i="1" s="1"/>
  <c r="H1624" i="1"/>
  <c r="M1624" i="1" s="1"/>
  <c r="H1623" i="1"/>
  <c r="M1623" i="1" s="1"/>
  <c r="H1622" i="1"/>
  <c r="M1622" i="1" s="1"/>
  <c r="H1621" i="1"/>
  <c r="M1621" i="1" s="1"/>
  <c r="H1620" i="1"/>
  <c r="M1620" i="1" s="1"/>
  <c r="H1619" i="1"/>
  <c r="M1619" i="1" s="1"/>
  <c r="H1618" i="1"/>
  <c r="M1618" i="1" s="1"/>
  <c r="H1617" i="1"/>
  <c r="P1617" i="1" s="1"/>
  <c r="H1616" i="1"/>
  <c r="P1616" i="1" s="1"/>
  <c r="H1615" i="1"/>
  <c r="M1615" i="1" s="1"/>
  <c r="H1614" i="1"/>
  <c r="M1614" i="1" s="1"/>
  <c r="H1613" i="1"/>
  <c r="M1613" i="1" s="1"/>
  <c r="H1612" i="1"/>
  <c r="M1612" i="1" s="1"/>
  <c r="H1611" i="1"/>
  <c r="M1611" i="1" s="1"/>
  <c r="H1610" i="1"/>
  <c r="M1610" i="1" s="1"/>
  <c r="H1609" i="1"/>
  <c r="M1609" i="1" s="1"/>
  <c r="H1608" i="1"/>
  <c r="M1608" i="1" s="1"/>
  <c r="H1607" i="1"/>
  <c r="M1607" i="1" s="1"/>
  <c r="H1606" i="1"/>
  <c r="M1606" i="1" s="1"/>
  <c r="H1605" i="1"/>
  <c r="M1605" i="1" s="1"/>
  <c r="H1604" i="1"/>
  <c r="M1604" i="1" s="1"/>
  <c r="H1603" i="1"/>
  <c r="X1603" i="1" s="1"/>
  <c r="H1602" i="1"/>
  <c r="M1602" i="1" s="1"/>
  <c r="H1601" i="1"/>
  <c r="M1601" i="1" s="1"/>
  <c r="H1600" i="1"/>
  <c r="M1600" i="1" s="1"/>
  <c r="H1599" i="1"/>
  <c r="M1599" i="1" s="1"/>
  <c r="H1598" i="1"/>
  <c r="M1598" i="1" s="1"/>
  <c r="H1597" i="1"/>
  <c r="M1597" i="1" s="1"/>
  <c r="H1596" i="1"/>
  <c r="M1596" i="1" s="1"/>
  <c r="H1595" i="1"/>
  <c r="H1594" i="1"/>
  <c r="M1594" i="1" s="1"/>
  <c r="H1593" i="1"/>
  <c r="M1593" i="1" s="1"/>
  <c r="H1592" i="1"/>
  <c r="M1592" i="1" s="1"/>
  <c r="H1591" i="1"/>
  <c r="P1591" i="1" s="1"/>
  <c r="H1590" i="1"/>
  <c r="M1590" i="1" s="1"/>
  <c r="H1589" i="1"/>
  <c r="M1589" i="1" s="1"/>
  <c r="H1588" i="1"/>
  <c r="M1588" i="1" s="1"/>
  <c r="H1587" i="1"/>
  <c r="M1587" i="1" s="1"/>
  <c r="H1586" i="1"/>
  <c r="M1586" i="1" s="1"/>
  <c r="H1585" i="1"/>
  <c r="M1585" i="1" s="1"/>
  <c r="H1584" i="1"/>
  <c r="M1584" i="1" s="1"/>
  <c r="H1583" i="1"/>
  <c r="M1583" i="1" s="1"/>
  <c r="H1582" i="1"/>
  <c r="P1582" i="1" s="1"/>
  <c r="H1581" i="1"/>
  <c r="M1581" i="1" s="1"/>
  <c r="H1580" i="1"/>
  <c r="M1580" i="1" s="1"/>
  <c r="H1579" i="1"/>
  <c r="M1579" i="1" s="1"/>
  <c r="H1578" i="1"/>
  <c r="M1578" i="1" s="1"/>
  <c r="H1577" i="1"/>
  <c r="H1576" i="1"/>
  <c r="M1576" i="1" s="1"/>
  <c r="H1575" i="1"/>
  <c r="M1575" i="1" s="1"/>
  <c r="H1574" i="1"/>
  <c r="M1574" i="1" s="1"/>
  <c r="H1573" i="1"/>
  <c r="M1573" i="1" s="1"/>
  <c r="H1572" i="1"/>
  <c r="M1572" i="1" s="1"/>
  <c r="H1571" i="1"/>
  <c r="M1571" i="1" s="1"/>
  <c r="H1570" i="1"/>
  <c r="M1570" i="1" s="1"/>
  <c r="H1569" i="1"/>
  <c r="M1569" i="1" s="1"/>
  <c r="H1568" i="1"/>
  <c r="M1568" i="1" s="1"/>
  <c r="H1567" i="1"/>
  <c r="M1567" i="1" s="1"/>
  <c r="H1566" i="1"/>
  <c r="M1566" i="1" s="1"/>
  <c r="H1565" i="1"/>
  <c r="M1565" i="1" s="1"/>
  <c r="H1564" i="1"/>
  <c r="M1564" i="1" s="1"/>
  <c r="H1563" i="1"/>
  <c r="M1563" i="1" s="1"/>
  <c r="H1562" i="1"/>
  <c r="M1562" i="1" s="1"/>
  <c r="H1561" i="1"/>
  <c r="M1561" i="1" s="1"/>
  <c r="H1560" i="1"/>
  <c r="M1560" i="1" s="1"/>
  <c r="H1559" i="1"/>
  <c r="M1559" i="1" s="1"/>
  <c r="H1558" i="1"/>
  <c r="M1558" i="1" s="1"/>
  <c r="H1557" i="1"/>
  <c r="P1557" i="1" s="1"/>
  <c r="H1556" i="1"/>
  <c r="M1556" i="1" s="1"/>
  <c r="H1555" i="1"/>
  <c r="M1555" i="1" s="1"/>
  <c r="H1554" i="1"/>
  <c r="P1554" i="1" s="1"/>
  <c r="H1553" i="1"/>
  <c r="H1552" i="1"/>
  <c r="M1552" i="1" s="1"/>
  <c r="H1551" i="1"/>
  <c r="M1551" i="1" s="1"/>
  <c r="H1550" i="1"/>
  <c r="M1550" i="1" s="1"/>
  <c r="H1549" i="1"/>
  <c r="H1548" i="1"/>
  <c r="M1548" i="1" s="1"/>
  <c r="H1547" i="1"/>
  <c r="M1547" i="1" s="1"/>
  <c r="H1546" i="1"/>
  <c r="M1546" i="1" s="1"/>
  <c r="H1545" i="1"/>
  <c r="M1545" i="1" s="1"/>
  <c r="H1544" i="1"/>
  <c r="M1544" i="1" s="1"/>
  <c r="H1543" i="1"/>
  <c r="M1543" i="1" s="1"/>
  <c r="H1542" i="1"/>
  <c r="M1542" i="1" s="1"/>
  <c r="H1541" i="1"/>
  <c r="M1541" i="1" s="1"/>
  <c r="H1540" i="1"/>
  <c r="M1540" i="1" s="1"/>
  <c r="H1539" i="1"/>
  <c r="M1539" i="1" s="1"/>
  <c r="H1538" i="1"/>
  <c r="P1538" i="1" s="1"/>
  <c r="H1537" i="1"/>
  <c r="P1537" i="1" s="1"/>
  <c r="H1536" i="1"/>
  <c r="P1536" i="1" s="1"/>
  <c r="H1535" i="1"/>
  <c r="M1535" i="1" s="1"/>
  <c r="H1534" i="1"/>
  <c r="M1534" i="1" s="1"/>
  <c r="H1533" i="1"/>
  <c r="M1533" i="1" s="1"/>
  <c r="H1532" i="1"/>
  <c r="M1532" i="1" s="1"/>
  <c r="H1531" i="1"/>
  <c r="M1531" i="1" s="1"/>
  <c r="H1530" i="1"/>
  <c r="M1530" i="1" s="1"/>
  <c r="H1529" i="1"/>
  <c r="M1529" i="1" s="1"/>
  <c r="H1528" i="1"/>
  <c r="M1528" i="1" s="1"/>
  <c r="H1527" i="1"/>
  <c r="P1527" i="1" s="1"/>
  <c r="H1526" i="1"/>
  <c r="P1526" i="1" s="1"/>
  <c r="H1525" i="1"/>
  <c r="P1525" i="1" s="1"/>
  <c r="H1524" i="1"/>
  <c r="M1524" i="1" s="1"/>
  <c r="H1523" i="1"/>
  <c r="M1523" i="1" s="1"/>
  <c r="H1522" i="1"/>
  <c r="M1522" i="1" s="1"/>
  <c r="H1521" i="1"/>
  <c r="M1521" i="1" s="1"/>
  <c r="H1520" i="1"/>
  <c r="M1520" i="1" s="1"/>
  <c r="H1519" i="1"/>
  <c r="M1519" i="1" s="1"/>
  <c r="H1518" i="1"/>
  <c r="M1518" i="1" s="1"/>
  <c r="H1517" i="1"/>
  <c r="M1517" i="1" s="1"/>
  <c r="H1516" i="1"/>
  <c r="M1516" i="1" s="1"/>
  <c r="H1515" i="1"/>
  <c r="M1515" i="1" s="1"/>
  <c r="H1514" i="1"/>
  <c r="M1514" i="1" s="1"/>
  <c r="H1513" i="1"/>
  <c r="M1513" i="1" s="1"/>
  <c r="H1512" i="1"/>
  <c r="M1512" i="1" s="1"/>
  <c r="H1511" i="1"/>
  <c r="M1511" i="1" s="1"/>
  <c r="H1510" i="1"/>
  <c r="M1510" i="1" s="1"/>
  <c r="H1509" i="1"/>
  <c r="M1509" i="1" s="1"/>
  <c r="H1508" i="1"/>
  <c r="M1508" i="1" s="1"/>
  <c r="H1507" i="1"/>
  <c r="M1507" i="1" s="1"/>
  <c r="H1506" i="1"/>
  <c r="X1506" i="1" s="1"/>
  <c r="H1505" i="1"/>
  <c r="X1505" i="1" s="1"/>
  <c r="H1504" i="1"/>
  <c r="M1504" i="1" s="1"/>
  <c r="H1503" i="1"/>
  <c r="M1503" i="1" s="1"/>
  <c r="H1502" i="1"/>
  <c r="M1502" i="1" s="1"/>
  <c r="H1501" i="1"/>
  <c r="M1501" i="1" s="1"/>
  <c r="H1500" i="1"/>
  <c r="M1500" i="1" s="1"/>
  <c r="H1499" i="1"/>
  <c r="M1499" i="1" s="1"/>
  <c r="H1498" i="1"/>
  <c r="M1498" i="1" s="1"/>
  <c r="H1497" i="1"/>
  <c r="M1497" i="1" s="1"/>
  <c r="H1496" i="1"/>
  <c r="M1496" i="1" s="1"/>
  <c r="H1495" i="1"/>
  <c r="M1495" i="1" s="1"/>
  <c r="H1494" i="1"/>
  <c r="M1494" i="1" s="1"/>
  <c r="H1493" i="1"/>
  <c r="M1493" i="1" s="1"/>
  <c r="H1492" i="1"/>
  <c r="M1492" i="1" s="1"/>
  <c r="H1491" i="1"/>
  <c r="M1491" i="1" s="1"/>
  <c r="H1490" i="1"/>
  <c r="M1490" i="1" s="1"/>
  <c r="H1489" i="1"/>
  <c r="M1489" i="1" s="1"/>
  <c r="H1488" i="1"/>
  <c r="M1488" i="1" s="1"/>
  <c r="H1487" i="1"/>
  <c r="M1487" i="1" s="1"/>
  <c r="H1486" i="1"/>
  <c r="M1486" i="1" s="1"/>
  <c r="H1485" i="1"/>
  <c r="M1485" i="1" s="1"/>
  <c r="H1484" i="1"/>
  <c r="P1484" i="1" s="1"/>
  <c r="H1483" i="1"/>
  <c r="M1483" i="1" s="1"/>
  <c r="H1482" i="1"/>
  <c r="M1482" i="1" s="1"/>
  <c r="H1481" i="1"/>
  <c r="M1481" i="1" s="1"/>
  <c r="H1480" i="1"/>
  <c r="M1480" i="1" s="1"/>
  <c r="H1479" i="1"/>
  <c r="M1479" i="1" s="1"/>
  <c r="H1478" i="1"/>
  <c r="M1478" i="1" s="1"/>
  <c r="H1477" i="1"/>
  <c r="P1477" i="1" s="1"/>
  <c r="H1476" i="1"/>
  <c r="P1476" i="1" s="1"/>
  <c r="H1475" i="1"/>
  <c r="H1474" i="1"/>
  <c r="P1474" i="1" s="1"/>
  <c r="H1473" i="1"/>
  <c r="M1473" i="1" s="1"/>
  <c r="H1472" i="1"/>
  <c r="M1472" i="1" s="1"/>
  <c r="H1471" i="1"/>
  <c r="M1471" i="1" s="1"/>
  <c r="H1470" i="1"/>
  <c r="M1470" i="1" s="1"/>
  <c r="H1469" i="1"/>
  <c r="M1469" i="1" s="1"/>
  <c r="H1468" i="1"/>
  <c r="M1468" i="1" s="1"/>
  <c r="H1467" i="1"/>
  <c r="M1467" i="1" s="1"/>
  <c r="H1466" i="1"/>
  <c r="M1466" i="1" s="1"/>
  <c r="H1465" i="1"/>
  <c r="M1465" i="1" s="1"/>
  <c r="H1464" i="1"/>
  <c r="M1464" i="1" s="1"/>
  <c r="H1463" i="1"/>
  <c r="M1463" i="1" s="1"/>
  <c r="H1462" i="1"/>
  <c r="M1462" i="1" s="1"/>
  <c r="H1461" i="1"/>
  <c r="M1461" i="1" s="1"/>
  <c r="H1460" i="1"/>
  <c r="M1460" i="1" s="1"/>
  <c r="H1459" i="1"/>
  <c r="M1459" i="1" s="1"/>
  <c r="H1458" i="1"/>
  <c r="M1458" i="1" s="1"/>
  <c r="H1457" i="1"/>
  <c r="M1457" i="1" s="1"/>
  <c r="H1456" i="1"/>
  <c r="M1456" i="1" s="1"/>
  <c r="H1455" i="1"/>
  <c r="M1455" i="1" s="1"/>
  <c r="H1454" i="1"/>
  <c r="M1454" i="1" s="1"/>
  <c r="H1453" i="1"/>
  <c r="M1453" i="1" s="1"/>
  <c r="H1452" i="1"/>
  <c r="P1452" i="1" s="1"/>
  <c r="H1451" i="1"/>
  <c r="P1451" i="1" s="1"/>
  <c r="H1450" i="1"/>
  <c r="M1450" i="1" s="1"/>
  <c r="H1449" i="1"/>
  <c r="M1449" i="1" s="1"/>
  <c r="H1448" i="1"/>
  <c r="M1448" i="1" s="1"/>
  <c r="H1447" i="1"/>
  <c r="M1447" i="1" s="1"/>
  <c r="H1446" i="1"/>
  <c r="M1446" i="1" s="1"/>
  <c r="H1445" i="1"/>
  <c r="P1445" i="1" s="1"/>
  <c r="H1444" i="1"/>
  <c r="M1444" i="1" s="1"/>
  <c r="H1443" i="1"/>
  <c r="M1443" i="1" s="1"/>
  <c r="H1442" i="1"/>
  <c r="M1442" i="1" s="1"/>
  <c r="H1441" i="1"/>
  <c r="M1441" i="1" s="1"/>
  <c r="H1440" i="1"/>
  <c r="P1440" i="1" s="1"/>
  <c r="H1439" i="1"/>
  <c r="M1439" i="1" s="1"/>
  <c r="H1438" i="1"/>
  <c r="M1438" i="1" s="1"/>
  <c r="H1437" i="1"/>
  <c r="M1437" i="1" s="1"/>
  <c r="H1436" i="1"/>
  <c r="M1436" i="1" s="1"/>
  <c r="H1435" i="1"/>
  <c r="H1434" i="1"/>
  <c r="M1434" i="1" s="1"/>
  <c r="H1433" i="1"/>
  <c r="M1433" i="1" s="1"/>
  <c r="H1432" i="1"/>
  <c r="M1432" i="1" s="1"/>
  <c r="H1431" i="1"/>
  <c r="M1431" i="1" s="1"/>
  <c r="H1430" i="1"/>
  <c r="M1430" i="1" s="1"/>
  <c r="H1429" i="1"/>
  <c r="M1429" i="1" s="1"/>
  <c r="H1428" i="1"/>
  <c r="M1428" i="1" s="1"/>
  <c r="H1427" i="1"/>
  <c r="M1427" i="1" s="1"/>
  <c r="H1426" i="1"/>
  <c r="M1426" i="1" s="1"/>
  <c r="H1425" i="1"/>
  <c r="M1425" i="1" s="1"/>
  <c r="H1424" i="1"/>
  <c r="M1424" i="1" s="1"/>
  <c r="H1423" i="1"/>
  <c r="M1423" i="1" s="1"/>
  <c r="H1422" i="1"/>
  <c r="M1422" i="1" s="1"/>
  <c r="H1421" i="1"/>
  <c r="P1421" i="1" s="1"/>
  <c r="H1420" i="1"/>
  <c r="M1420" i="1" s="1"/>
  <c r="H1419" i="1"/>
  <c r="M1419" i="1" s="1"/>
  <c r="H1418" i="1"/>
  <c r="M1418" i="1" s="1"/>
  <c r="H1417" i="1"/>
  <c r="M1417" i="1" s="1"/>
  <c r="H1416" i="1"/>
  <c r="M1416" i="1" s="1"/>
  <c r="H1415" i="1"/>
  <c r="M1415" i="1" s="1"/>
  <c r="H1414" i="1"/>
  <c r="M1414" i="1" s="1"/>
  <c r="H1413" i="1"/>
  <c r="M1413" i="1" s="1"/>
  <c r="H1412" i="1"/>
  <c r="M1412" i="1" s="1"/>
  <c r="H1411" i="1"/>
  <c r="M1411" i="1" s="1"/>
  <c r="H1410" i="1"/>
  <c r="M1410" i="1" s="1"/>
  <c r="H1409" i="1"/>
  <c r="M1409" i="1" s="1"/>
  <c r="H1408" i="1"/>
  <c r="M1408" i="1" s="1"/>
  <c r="H1407" i="1"/>
  <c r="X1407" i="1" s="1"/>
  <c r="H1406" i="1"/>
  <c r="P1406" i="1" s="1"/>
  <c r="H1405" i="1"/>
  <c r="M1405" i="1" s="1"/>
  <c r="H1404" i="1"/>
  <c r="M1404" i="1" s="1"/>
  <c r="H1403" i="1"/>
  <c r="M1403" i="1" s="1"/>
  <c r="H1402" i="1"/>
  <c r="M1402" i="1" s="1"/>
  <c r="H1401" i="1"/>
  <c r="M1401" i="1" s="1"/>
  <c r="H1400" i="1"/>
  <c r="M1400" i="1" s="1"/>
  <c r="H1399" i="1"/>
  <c r="H1398" i="1"/>
  <c r="X1398" i="1" s="1"/>
  <c r="H1397" i="1"/>
  <c r="M1397" i="1" s="1"/>
  <c r="H1396" i="1"/>
  <c r="M1396" i="1" s="1"/>
  <c r="H1395" i="1"/>
  <c r="M1395" i="1" s="1"/>
  <c r="H1394" i="1"/>
  <c r="M1394" i="1" s="1"/>
  <c r="H1393" i="1"/>
  <c r="M1393" i="1" s="1"/>
  <c r="H1392" i="1"/>
  <c r="M1392" i="1" s="1"/>
  <c r="H1391" i="1"/>
  <c r="M1391" i="1" s="1"/>
  <c r="H1390" i="1"/>
  <c r="M1390" i="1" s="1"/>
  <c r="H1389" i="1"/>
  <c r="M1389" i="1" s="1"/>
  <c r="H1388" i="1"/>
  <c r="M1388" i="1" s="1"/>
  <c r="H1387" i="1"/>
  <c r="X1387" i="1" s="1"/>
  <c r="H1386" i="1"/>
  <c r="P1386" i="1" s="1"/>
  <c r="H1385" i="1"/>
  <c r="P1385" i="1" s="1"/>
  <c r="H1384" i="1"/>
  <c r="M1384" i="1" s="1"/>
  <c r="H1383" i="1"/>
  <c r="M1383" i="1" s="1"/>
  <c r="H1382" i="1"/>
  <c r="X1382" i="1" s="1"/>
  <c r="H1381" i="1"/>
  <c r="M1381" i="1" s="1"/>
  <c r="H1380" i="1"/>
  <c r="M1380" i="1" s="1"/>
  <c r="H1379" i="1"/>
  <c r="M1379" i="1" s="1"/>
  <c r="H1378" i="1"/>
  <c r="M1378" i="1" s="1"/>
  <c r="H1377" i="1"/>
  <c r="M1377" i="1" s="1"/>
  <c r="H1376" i="1"/>
  <c r="M1376" i="1" s="1"/>
  <c r="H1375" i="1"/>
  <c r="M1375" i="1" s="1"/>
  <c r="H1374" i="1"/>
  <c r="M1374" i="1" s="1"/>
  <c r="H1373" i="1"/>
  <c r="M1373" i="1" s="1"/>
  <c r="H1372" i="1"/>
  <c r="M1372" i="1" s="1"/>
  <c r="H1371" i="1"/>
  <c r="M1371" i="1" s="1"/>
  <c r="H1370" i="1"/>
  <c r="M1370" i="1" s="1"/>
  <c r="H1369" i="1"/>
  <c r="M1369" i="1" s="1"/>
  <c r="H1368" i="1"/>
  <c r="M1368" i="1" s="1"/>
  <c r="H1367" i="1"/>
  <c r="X1367" i="1" s="1"/>
  <c r="H1366" i="1"/>
  <c r="P1366" i="1" s="1"/>
  <c r="H1365" i="1"/>
  <c r="X1365" i="1" s="1"/>
  <c r="H1364" i="1"/>
  <c r="M1364" i="1" s="1"/>
  <c r="H1363" i="1"/>
  <c r="M1363" i="1" s="1"/>
  <c r="H1362" i="1"/>
  <c r="M1362" i="1" s="1"/>
  <c r="H1361" i="1"/>
  <c r="P1361" i="1" s="1"/>
  <c r="H1360" i="1"/>
  <c r="M1360" i="1" s="1"/>
  <c r="H1359" i="1"/>
  <c r="M1359" i="1" s="1"/>
  <c r="H1358" i="1"/>
  <c r="M1358" i="1" s="1"/>
  <c r="H1357" i="1"/>
  <c r="M1357" i="1" s="1"/>
  <c r="H1356" i="1"/>
  <c r="P1356" i="1" s="1"/>
  <c r="H1355" i="1"/>
  <c r="M1355" i="1" s="1"/>
  <c r="H1354" i="1"/>
  <c r="M1354" i="1" s="1"/>
  <c r="H1353" i="1"/>
  <c r="M1353" i="1" s="1"/>
  <c r="H1352" i="1"/>
  <c r="M1352" i="1" s="1"/>
  <c r="H1351" i="1"/>
  <c r="P1351" i="1" s="1"/>
  <c r="H1350" i="1"/>
  <c r="M1350" i="1" s="1"/>
  <c r="H1349" i="1"/>
  <c r="M1349" i="1" s="1"/>
  <c r="H1348" i="1"/>
  <c r="M1348" i="1" s="1"/>
  <c r="H1347" i="1"/>
  <c r="M1347" i="1" s="1"/>
  <c r="H1346" i="1"/>
  <c r="M1346" i="1" s="1"/>
  <c r="H1345" i="1"/>
  <c r="M1345" i="1" s="1"/>
  <c r="H1344" i="1"/>
  <c r="P1344" i="1" s="1"/>
  <c r="H1343" i="1"/>
  <c r="P1343" i="1" s="1"/>
  <c r="H1342" i="1"/>
  <c r="M1342" i="1" s="1"/>
  <c r="H1341" i="1"/>
  <c r="M1341" i="1" s="1"/>
  <c r="H1340" i="1"/>
  <c r="P1340" i="1" s="1"/>
  <c r="H1339" i="1"/>
  <c r="M1339" i="1" s="1"/>
  <c r="H1338" i="1"/>
  <c r="P1338" i="1" s="1"/>
  <c r="H1337" i="1"/>
  <c r="P1337" i="1" s="1"/>
  <c r="H1336" i="1"/>
  <c r="M1336" i="1" s="1"/>
  <c r="H1335" i="1"/>
  <c r="M1335" i="1" s="1"/>
  <c r="H1334" i="1"/>
  <c r="M1334" i="1" s="1"/>
  <c r="H1333" i="1"/>
  <c r="M1333" i="1" s="1"/>
  <c r="H1332" i="1"/>
  <c r="M1332" i="1" s="1"/>
  <c r="H1331" i="1"/>
  <c r="M1331" i="1" s="1"/>
  <c r="H1330" i="1"/>
  <c r="M1330" i="1" s="1"/>
  <c r="H1329" i="1"/>
  <c r="M1329" i="1" s="1"/>
  <c r="H1328" i="1"/>
  <c r="M1328" i="1" s="1"/>
  <c r="H1327" i="1"/>
  <c r="M1327" i="1" s="1"/>
  <c r="H1326" i="1"/>
  <c r="M1326" i="1" s="1"/>
  <c r="H1325" i="1"/>
  <c r="M1325" i="1" s="1"/>
  <c r="H1324" i="1"/>
  <c r="M1324" i="1" s="1"/>
  <c r="H1323" i="1"/>
  <c r="M1323" i="1" s="1"/>
  <c r="H1322" i="1"/>
  <c r="M1322" i="1" s="1"/>
  <c r="H1321" i="1"/>
  <c r="M1321" i="1" s="1"/>
  <c r="H1320" i="1"/>
  <c r="M1320" i="1" s="1"/>
  <c r="H1319" i="1"/>
  <c r="M1319" i="1" s="1"/>
  <c r="H1318" i="1"/>
  <c r="M1318" i="1" s="1"/>
  <c r="H1317" i="1"/>
  <c r="M1317" i="1" s="1"/>
  <c r="H1316" i="1"/>
  <c r="M1316" i="1" s="1"/>
  <c r="H1315" i="1"/>
  <c r="H1314" i="1"/>
  <c r="M1314" i="1" s="1"/>
  <c r="H1313" i="1"/>
  <c r="M1313" i="1" s="1"/>
  <c r="H1312" i="1"/>
  <c r="M1312" i="1" s="1"/>
  <c r="H1311" i="1"/>
  <c r="M1311" i="1" s="1"/>
  <c r="H1310" i="1"/>
  <c r="M1310" i="1" s="1"/>
  <c r="H1309" i="1"/>
  <c r="M1309" i="1" s="1"/>
  <c r="H1308" i="1"/>
  <c r="M1308" i="1" s="1"/>
  <c r="H1307" i="1"/>
  <c r="P1307" i="1" s="1"/>
  <c r="H1306" i="1"/>
  <c r="P1306" i="1" s="1"/>
  <c r="H1305" i="1"/>
  <c r="M1305" i="1" s="1"/>
  <c r="H1304" i="1"/>
  <c r="M1304" i="1" s="1"/>
  <c r="H1303" i="1"/>
  <c r="P1303" i="1" s="1"/>
  <c r="H1302" i="1"/>
  <c r="P1302" i="1" s="1"/>
  <c r="H1301" i="1"/>
  <c r="M1301" i="1" s="1"/>
  <c r="H1300" i="1"/>
  <c r="M1300" i="1" s="1"/>
  <c r="H1299" i="1"/>
  <c r="M1299" i="1" s="1"/>
  <c r="H1298" i="1"/>
  <c r="P1298" i="1" s="1"/>
  <c r="H1297" i="1"/>
  <c r="P1297" i="1" s="1"/>
  <c r="H1296" i="1"/>
  <c r="P1296" i="1" s="1"/>
  <c r="H1295" i="1"/>
  <c r="M1295" i="1" s="1"/>
  <c r="H1294" i="1"/>
  <c r="M1294" i="1" s="1"/>
  <c r="H1293" i="1"/>
  <c r="M1293" i="1" s="1"/>
  <c r="H1292" i="1"/>
  <c r="M1292" i="1" s="1"/>
  <c r="H1291" i="1"/>
  <c r="M1291" i="1" s="1"/>
  <c r="H1290" i="1"/>
  <c r="M1290" i="1" s="1"/>
  <c r="H1289" i="1"/>
  <c r="M1289" i="1" s="1"/>
  <c r="H1288" i="1"/>
  <c r="M1288" i="1" s="1"/>
  <c r="H1287" i="1"/>
  <c r="M1287" i="1" s="1"/>
  <c r="H1286" i="1"/>
  <c r="M1286" i="1" s="1"/>
  <c r="H1285" i="1"/>
  <c r="P1285" i="1" s="1"/>
  <c r="H1284" i="1"/>
  <c r="M1284" i="1" s="1"/>
  <c r="H1283" i="1"/>
  <c r="M1283" i="1" s="1"/>
  <c r="H1282" i="1"/>
  <c r="M1282" i="1" s="1"/>
  <c r="H1281" i="1"/>
  <c r="M1281" i="1" s="1"/>
  <c r="H1280" i="1"/>
  <c r="M1280" i="1" s="1"/>
  <c r="H1279" i="1"/>
  <c r="M1279" i="1" s="1"/>
  <c r="H1278" i="1"/>
  <c r="M1278" i="1" s="1"/>
  <c r="H1277" i="1"/>
  <c r="M1277" i="1" s="1"/>
  <c r="H1276" i="1"/>
  <c r="M1276" i="1" s="1"/>
  <c r="H1275" i="1"/>
  <c r="H1274" i="1"/>
  <c r="M1274" i="1" s="1"/>
  <c r="H1273" i="1"/>
  <c r="M1273" i="1" s="1"/>
  <c r="H1272" i="1"/>
  <c r="M1272" i="1" s="1"/>
  <c r="H1271" i="1"/>
  <c r="M1271" i="1" s="1"/>
  <c r="H1270" i="1"/>
  <c r="H1269" i="1"/>
  <c r="M1269" i="1" s="1"/>
  <c r="H1268" i="1"/>
  <c r="M1268" i="1" s="1"/>
  <c r="H1267" i="1"/>
  <c r="M1267" i="1" s="1"/>
  <c r="H1266" i="1"/>
  <c r="M1266" i="1" s="1"/>
  <c r="H1265" i="1"/>
  <c r="M1265" i="1" s="1"/>
  <c r="H1264" i="1"/>
  <c r="P1264" i="1" s="1"/>
  <c r="H1263" i="1"/>
  <c r="M1263" i="1" s="1"/>
  <c r="H1262" i="1"/>
  <c r="M1262" i="1" s="1"/>
  <c r="H1261" i="1"/>
  <c r="M1261" i="1" s="1"/>
  <c r="H1260" i="1"/>
  <c r="M1260" i="1" s="1"/>
  <c r="H1259" i="1"/>
  <c r="M1259" i="1" s="1"/>
  <c r="H1258" i="1"/>
  <c r="M1258" i="1" s="1"/>
  <c r="H1257" i="1"/>
  <c r="H1256" i="1"/>
  <c r="M1256" i="1" s="1"/>
  <c r="H1255" i="1"/>
  <c r="M1255" i="1" s="1"/>
  <c r="H1254" i="1"/>
  <c r="M1254" i="1" s="1"/>
  <c r="H1253" i="1"/>
  <c r="M1253" i="1" s="1"/>
  <c r="H1252" i="1"/>
  <c r="M1252" i="1" s="1"/>
  <c r="H1251" i="1"/>
  <c r="M1251" i="1" s="1"/>
  <c r="H1250" i="1"/>
  <c r="M1250" i="1" s="1"/>
  <c r="H1249" i="1"/>
  <c r="M1249" i="1" s="1"/>
  <c r="H1248" i="1"/>
  <c r="M1248" i="1" s="1"/>
  <c r="H1247" i="1"/>
  <c r="M1247" i="1" s="1"/>
  <c r="H1246" i="1"/>
  <c r="M1246" i="1" s="1"/>
  <c r="H1245" i="1"/>
  <c r="M1245" i="1" s="1"/>
  <c r="H1244" i="1"/>
  <c r="M1244" i="1" s="1"/>
  <c r="H1243" i="1"/>
  <c r="M1243" i="1" s="1"/>
  <c r="H1242" i="1"/>
  <c r="M1242" i="1" s="1"/>
  <c r="H1241" i="1"/>
  <c r="P1241" i="1" s="1"/>
  <c r="H1240" i="1"/>
  <c r="P1240" i="1" s="1"/>
  <c r="H1239" i="1"/>
  <c r="H1238" i="1"/>
  <c r="P1238" i="1" s="1"/>
  <c r="H1237" i="1"/>
  <c r="P1237" i="1" s="1"/>
  <c r="H1236" i="1"/>
  <c r="X1236" i="1" s="1"/>
  <c r="H1235" i="1"/>
  <c r="M1235" i="1" s="1"/>
  <c r="H1234" i="1"/>
  <c r="M1234" i="1" s="1"/>
  <c r="H1233" i="1"/>
  <c r="M1233" i="1" s="1"/>
  <c r="H1232" i="1"/>
  <c r="M1232" i="1" s="1"/>
  <c r="H1231" i="1"/>
  <c r="M1231" i="1" s="1"/>
  <c r="H1230" i="1"/>
  <c r="M1230" i="1" s="1"/>
  <c r="H1229" i="1"/>
  <c r="M1229" i="1" s="1"/>
  <c r="H1228" i="1"/>
  <c r="M1228" i="1" s="1"/>
  <c r="H1227" i="1"/>
  <c r="M1227" i="1" s="1"/>
  <c r="H1226" i="1"/>
  <c r="M1226" i="1" s="1"/>
  <c r="H1225" i="1"/>
  <c r="M1225" i="1" s="1"/>
  <c r="H1224" i="1"/>
  <c r="M1224" i="1" s="1"/>
  <c r="H1223" i="1"/>
  <c r="M1223" i="1" s="1"/>
  <c r="H1222" i="1"/>
  <c r="M1222" i="1" s="1"/>
  <c r="H1221" i="1"/>
  <c r="M1221" i="1" s="1"/>
  <c r="H1220" i="1"/>
  <c r="M1220" i="1" s="1"/>
  <c r="H1219" i="1"/>
  <c r="H1218" i="1"/>
  <c r="M1218" i="1" s="1"/>
  <c r="H1217" i="1"/>
  <c r="P1217" i="1" s="1"/>
  <c r="H1216" i="1"/>
  <c r="P1216" i="1" s="1"/>
  <c r="H1215" i="1"/>
  <c r="M1215" i="1" s="1"/>
  <c r="H1214" i="1"/>
  <c r="M1214" i="1" s="1"/>
  <c r="H1213" i="1"/>
  <c r="M1213" i="1" s="1"/>
  <c r="H1212" i="1"/>
  <c r="M1212" i="1" s="1"/>
  <c r="H1211" i="1"/>
  <c r="M1211" i="1" s="1"/>
  <c r="H1210" i="1"/>
  <c r="M1210" i="1" s="1"/>
  <c r="H1209" i="1"/>
  <c r="H1208" i="1"/>
  <c r="M1208" i="1" s="1"/>
  <c r="H1207" i="1"/>
  <c r="M1207" i="1" s="1"/>
  <c r="H1206" i="1"/>
  <c r="M1206" i="1" s="1"/>
  <c r="H1205" i="1"/>
  <c r="M1205" i="1" s="1"/>
  <c r="H1204" i="1"/>
  <c r="X1204" i="1" s="1"/>
  <c r="H1203" i="1"/>
  <c r="M1203" i="1" s="1"/>
  <c r="H1202" i="1"/>
  <c r="M1202" i="1" s="1"/>
  <c r="H1201" i="1"/>
  <c r="M1201" i="1" s="1"/>
  <c r="H1200" i="1"/>
  <c r="M1200" i="1" s="1"/>
  <c r="H1199" i="1"/>
  <c r="M1199" i="1" s="1"/>
  <c r="H1198" i="1"/>
  <c r="M1198" i="1" s="1"/>
  <c r="H1197" i="1"/>
  <c r="H1196" i="1"/>
  <c r="M1196" i="1" s="1"/>
  <c r="H1195" i="1"/>
  <c r="M1195" i="1" s="1"/>
  <c r="H1194" i="1"/>
  <c r="M1194" i="1" s="1"/>
  <c r="H1193" i="1"/>
  <c r="M1193" i="1" s="1"/>
  <c r="H1192" i="1"/>
  <c r="M1192" i="1" s="1"/>
  <c r="H1191" i="1"/>
  <c r="M1191" i="1" s="1"/>
  <c r="H1190" i="1"/>
  <c r="M1190" i="1" s="1"/>
  <c r="H1189" i="1"/>
  <c r="M1189" i="1" s="1"/>
  <c r="H1188" i="1"/>
  <c r="M1188" i="1" s="1"/>
  <c r="H1187" i="1"/>
  <c r="M1187" i="1" s="1"/>
  <c r="H1186" i="1"/>
  <c r="M1186" i="1" s="1"/>
  <c r="H1185" i="1"/>
  <c r="M1185" i="1" s="1"/>
  <c r="H1184" i="1"/>
  <c r="M1184" i="1" s="1"/>
  <c r="H1183" i="1"/>
  <c r="M1183" i="1" s="1"/>
  <c r="H1182" i="1"/>
  <c r="M1182" i="1" s="1"/>
  <c r="H1181" i="1"/>
  <c r="M1181" i="1" s="1"/>
  <c r="H1180" i="1"/>
  <c r="M1180" i="1" s="1"/>
  <c r="H1179" i="1"/>
  <c r="M1179" i="1" s="1"/>
  <c r="H1178" i="1"/>
  <c r="M1178" i="1" s="1"/>
  <c r="H1177" i="1"/>
  <c r="M1177" i="1" s="1"/>
  <c r="H1176" i="1"/>
  <c r="M1176" i="1" s="1"/>
  <c r="H1175" i="1"/>
  <c r="M1175" i="1" s="1"/>
  <c r="H1174" i="1"/>
  <c r="M1174" i="1" s="1"/>
  <c r="H1173" i="1"/>
  <c r="M1173" i="1" s="1"/>
  <c r="H1172" i="1"/>
  <c r="M1172" i="1" s="1"/>
  <c r="H1171" i="1"/>
  <c r="M1171" i="1" s="1"/>
  <c r="H1170" i="1"/>
  <c r="M1170" i="1" s="1"/>
  <c r="H1169" i="1"/>
  <c r="M1169" i="1" s="1"/>
  <c r="H1168" i="1"/>
  <c r="M1168" i="1" s="1"/>
  <c r="H1167" i="1"/>
  <c r="P1167" i="1" s="1"/>
  <c r="H1166" i="1"/>
  <c r="M1166" i="1" s="1"/>
  <c r="H1165" i="1"/>
  <c r="P1165" i="1" s="1"/>
  <c r="H1164" i="1"/>
  <c r="P1164" i="1" s="1"/>
  <c r="H1163" i="1"/>
  <c r="P1163" i="1" s="1"/>
  <c r="H1162" i="1"/>
  <c r="P1162" i="1" s="1"/>
  <c r="H1161" i="1"/>
  <c r="M1161" i="1" s="1"/>
  <c r="H1160" i="1"/>
  <c r="P1160" i="1" s="1"/>
  <c r="H1159" i="1"/>
  <c r="H1158" i="1"/>
  <c r="M1158" i="1" s="1"/>
  <c r="H1157" i="1"/>
  <c r="M1157" i="1" s="1"/>
  <c r="H1156" i="1"/>
  <c r="M1156" i="1" s="1"/>
  <c r="H1155" i="1"/>
  <c r="M1155" i="1" s="1"/>
  <c r="H1154" i="1"/>
  <c r="M1154" i="1" s="1"/>
  <c r="H1153" i="1"/>
  <c r="H1152" i="1"/>
  <c r="P1152" i="1" s="1"/>
  <c r="H1151" i="1"/>
  <c r="M1151" i="1" s="1"/>
  <c r="H1150" i="1"/>
  <c r="M1150" i="1" s="1"/>
  <c r="H1149" i="1"/>
  <c r="H1148" i="1"/>
  <c r="M1148" i="1" s="1"/>
  <c r="H1147" i="1"/>
  <c r="M1147" i="1" s="1"/>
  <c r="H1146" i="1"/>
  <c r="M1146" i="1" s="1"/>
  <c r="H1145" i="1"/>
  <c r="M1145" i="1" s="1"/>
  <c r="H1144" i="1"/>
  <c r="M1144" i="1" s="1"/>
  <c r="H1143" i="1"/>
  <c r="M1143" i="1" s="1"/>
  <c r="H1142" i="1"/>
  <c r="M1142" i="1" s="1"/>
  <c r="H1141" i="1"/>
  <c r="M1141" i="1" s="1"/>
  <c r="H1140" i="1"/>
  <c r="M1140" i="1" s="1"/>
  <c r="H1139" i="1"/>
  <c r="M1139" i="1" s="1"/>
  <c r="H1138" i="1"/>
  <c r="M1138" i="1" s="1"/>
  <c r="H1137" i="1"/>
  <c r="M1137" i="1" s="1"/>
  <c r="H1136" i="1"/>
  <c r="M1136" i="1" s="1"/>
  <c r="H1135" i="1"/>
  <c r="M1135" i="1" s="1"/>
  <c r="H1134" i="1"/>
  <c r="M1134" i="1" s="1"/>
  <c r="H1133" i="1"/>
  <c r="M1133" i="1" s="1"/>
  <c r="H1132" i="1"/>
  <c r="M1132" i="1" s="1"/>
  <c r="H1131" i="1"/>
  <c r="M1131" i="1" s="1"/>
  <c r="H1130" i="1"/>
  <c r="M1130" i="1" s="1"/>
  <c r="H1129" i="1"/>
  <c r="M1129" i="1" s="1"/>
  <c r="H1128" i="1"/>
  <c r="M1128" i="1" s="1"/>
  <c r="H1127" i="1"/>
  <c r="M1127" i="1" s="1"/>
  <c r="H1126" i="1"/>
  <c r="M1126" i="1" s="1"/>
  <c r="H1125" i="1"/>
  <c r="M1125" i="1" s="1"/>
  <c r="H1124" i="1"/>
  <c r="X1124" i="1" s="1"/>
  <c r="H1123" i="1"/>
  <c r="M1123" i="1" s="1"/>
  <c r="H1122" i="1"/>
  <c r="M1122" i="1" s="1"/>
  <c r="H1121" i="1"/>
  <c r="M1121" i="1" s="1"/>
  <c r="H1120" i="1"/>
  <c r="M1120" i="1" s="1"/>
  <c r="H1119" i="1"/>
  <c r="M1119" i="1" s="1"/>
  <c r="H1118" i="1"/>
  <c r="H1117" i="1"/>
  <c r="M1117" i="1" s="1"/>
  <c r="H1116" i="1"/>
  <c r="M1116" i="1" s="1"/>
  <c r="H1115" i="1"/>
  <c r="M1115" i="1" s="1"/>
  <c r="H1114" i="1"/>
  <c r="M1114" i="1" s="1"/>
  <c r="H1113" i="1"/>
  <c r="M1113" i="1" s="1"/>
  <c r="H1112" i="1"/>
  <c r="M1112" i="1" s="1"/>
  <c r="H1111" i="1"/>
  <c r="M1111" i="1" s="1"/>
  <c r="H1110" i="1"/>
  <c r="M1110" i="1" s="1"/>
  <c r="H1109" i="1"/>
  <c r="M1109" i="1" s="1"/>
  <c r="H1108" i="1"/>
  <c r="M1108" i="1" s="1"/>
  <c r="H1107" i="1"/>
  <c r="M1107" i="1" s="1"/>
  <c r="H1106" i="1"/>
  <c r="P1106" i="1" s="1"/>
  <c r="H1105" i="1"/>
  <c r="P1105" i="1" s="1"/>
  <c r="H1104" i="1"/>
  <c r="P1104" i="1" s="1"/>
  <c r="H1103" i="1"/>
  <c r="M1103" i="1" s="1"/>
  <c r="H1102" i="1"/>
  <c r="M1102" i="1" s="1"/>
  <c r="H1101" i="1"/>
  <c r="M1101" i="1" s="1"/>
  <c r="H1100" i="1"/>
  <c r="M1100" i="1" s="1"/>
  <c r="H1099" i="1"/>
  <c r="M1099" i="1" s="1"/>
  <c r="H1098" i="1"/>
  <c r="M1098" i="1" s="1"/>
  <c r="H1097" i="1"/>
  <c r="X1097" i="1" s="1"/>
  <c r="H1096" i="1"/>
  <c r="P1096" i="1" s="1"/>
  <c r="H1095" i="1"/>
  <c r="H1094" i="1"/>
  <c r="M1094" i="1" s="1"/>
  <c r="H1093" i="1"/>
  <c r="H1092" i="1"/>
  <c r="M1092" i="1" s="1"/>
  <c r="H1091" i="1"/>
  <c r="M1091" i="1" s="1"/>
  <c r="H1090" i="1"/>
  <c r="M1090" i="1" s="1"/>
  <c r="H1089" i="1"/>
  <c r="M1089" i="1" s="1"/>
  <c r="H1088" i="1"/>
  <c r="M1088" i="1" s="1"/>
  <c r="H1087" i="1"/>
  <c r="P1087" i="1" s="1"/>
  <c r="H1086" i="1"/>
  <c r="M1086" i="1" s="1"/>
  <c r="H1085" i="1"/>
  <c r="M1085" i="1" s="1"/>
  <c r="H1084" i="1"/>
  <c r="M1084" i="1" s="1"/>
  <c r="H1083" i="1"/>
  <c r="M1083" i="1" s="1"/>
  <c r="H1082" i="1"/>
  <c r="M1082" i="1" s="1"/>
  <c r="H1081" i="1"/>
  <c r="M1081" i="1" s="1"/>
  <c r="H1080" i="1"/>
  <c r="M1080" i="1" s="1"/>
  <c r="H1079" i="1"/>
  <c r="M1079" i="1" s="1"/>
  <c r="H1078" i="1"/>
  <c r="M1078" i="1" s="1"/>
  <c r="H1077" i="1"/>
  <c r="M1077" i="1" s="1"/>
  <c r="H1076" i="1"/>
  <c r="M1076" i="1" s="1"/>
  <c r="H1075" i="1"/>
  <c r="M1075" i="1" s="1"/>
  <c r="H1074" i="1"/>
  <c r="M1074" i="1" s="1"/>
  <c r="H1073" i="1"/>
  <c r="M1073" i="1" s="1"/>
  <c r="H1072" i="1"/>
  <c r="M1072" i="1" s="1"/>
  <c r="H1071" i="1"/>
  <c r="M1071" i="1" s="1"/>
  <c r="H1070" i="1"/>
  <c r="M1070" i="1" s="1"/>
  <c r="H1069" i="1"/>
  <c r="M1069" i="1" s="1"/>
  <c r="H1068" i="1"/>
  <c r="M1068" i="1" s="1"/>
  <c r="H1067" i="1"/>
  <c r="M1067" i="1" s="1"/>
  <c r="H1066" i="1"/>
  <c r="M1066" i="1" s="1"/>
  <c r="H1065" i="1"/>
  <c r="M1065" i="1" s="1"/>
  <c r="H1064" i="1"/>
  <c r="M1064" i="1" s="1"/>
  <c r="H1063" i="1"/>
  <c r="M1063" i="1" s="1"/>
  <c r="H1062" i="1"/>
  <c r="M1062" i="1" s="1"/>
  <c r="H1061" i="1"/>
  <c r="M1061" i="1" s="1"/>
  <c r="H1060" i="1"/>
  <c r="M1060" i="1" s="1"/>
  <c r="H1059" i="1"/>
  <c r="M1059" i="1" s="1"/>
  <c r="H1058" i="1"/>
  <c r="M1058" i="1" s="1"/>
  <c r="H1057" i="1"/>
  <c r="M1057" i="1" s="1"/>
  <c r="H1056" i="1"/>
  <c r="M1056" i="1" s="1"/>
  <c r="H1055" i="1"/>
  <c r="M1055" i="1" s="1"/>
  <c r="H1054" i="1"/>
  <c r="M1054" i="1" s="1"/>
  <c r="H1053" i="1"/>
  <c r="M1053" i="1" s="1"/>
  <c r="H1052" i="1"/>
  <c r="M1052" i="1" s="1"/>
  <c r="H1051" i="1"/>
  <c r="M1051" i="1" s="1"/>
  <c r="H1050" i="1"/>
  <c r="M1050" i="1" s="1"/>
  <c r="H1049" i="1"/>
  <c r="M1049" i="1" s="1"/>
  <c r="H1048" i="1"/>
  <c r="M1048" i="1" s="1"/>
  <c r="H1047" i="1"/>
  <c r="M1047" i="1" s="1"/>
  <c r="H1046" i="1"/>
  <c r="M1046" i="1" s="1"/>
  <c r="H1045" i="1"/>
  <c r="M1045" i="1" s="1"/>
  <c r="H1044" i="1"/>
  <c r="M1044" i="1" s="1"/>
  <c r="H1043" i="1"/>
  <c r="M1043" i="1" s="1"/>
  <c r="H1042" i="1"/>
  <c r="X1042" i="1" s="1"/>
  <c r="H1041" i="1"/>
  <c r="P1041" i="1" s="1"/>
  <c r="H1040" i="1"/>
  <c r="M1040" i="1" s="1"/>
  <c r="H1039" i="1"/>
  <c r="H1038" i="1"/>
  <c r="M1038" i="1" s="1"/>
  <c r="H1037" i="1"/>
  <c r="P1037" i="1" s="1"/>
  <c r="H1036" i="1"/>
  <c r="M1036" i="1" s="1"/>
  <c r="H1035" i="1"/>
  <c r="M1035" i="1" s="1"/>
  <c r="H1034" i="1"/>
  <c r="M1034" i="1" s="1"/>
  <c r="H1033" i="1"/>
  <c r="M1033" i="1" s="1"/>
  <c r="H1032" i="1"/>
  <c r="M1032" i="1" s="1"/>
  <c r="H1031" i="1"/>
  <c r="M1031" i="1" s="1"/>
  <c r="H1030" i="1"/>
  <c r="M1030" i="1" s="1"/>
  <c r="H1029" i="1"/>
  <c r="M1029" i="1" s="1"/>
  <c r="H1028" i="1"/>
  <c r="M1028" i="1" s="1"/>
  <c r="H1027" i="1"/>
  <c r="M1027" i="1" s="1"/>
  <c r="H1026" i="1"/>
  <c r="M1026" i="1" s="1"/>
  <c r="H1025" i="1"/>
  <c r="M1025" i="1" s="1"/>
  <c r="H1024" i="1"/>
  <c r="M1024" i="1" s="1"/>
  <c r="H1023" i="1"/>
  <c r="M1023" i="1" s="1"/>
  <c r="H1022" i="1"/>
  <c r="M1022" i="1" s="1"/>
  <c r="H1021" i="1"/>
  <c r="M1021" i="1" s="1"/>
  <c r="H1020" i="1"/>
  <c r="M1020" i="1" s="1"/>
  <c r="H1019" i="1"/>
  <c r="M1019" i="1" s="1"/>
  <c r="H1018" i="1"/>
  <c r="M1018" i="1" s="1"/>
  <c r="H1017" i="1"/>
  <c r="P1017" i="1" s="1"/>
  <c r="H1016" i="1"/>
  <c r="X1016" i="1" s="1"/>
  <c r="H1015" i="1"/>
  <c r="M1015" i="1" s="1"/>
  <c r="H1014" i="1"/>
  <c r="M1014" i="1" s="1"/>
  <c r="H1013" i="1"/>
  <c r="H1012" i="1"/>
  <c r="M1012" i="1" s="1"/>
  <c r="H1011" i="1"/>
  <c r="M1011" i="1" s="1"/>
  <c r="H1010" i="1"/>
  <c r="H1009" i="1"/>
  <c r="M1009" i="1" s="1"/>
  <c r="H1008" i="1"/>
  <c r="M1008" i="1" s="1"/>
  <c r="H1007" i="1"/>
  <c r="X1007" i="1" s="1"/>
  <c r="H1006" i="1"/>
  <c r="X1006" i="1" s="1"/>
  <c r="H1005" i="1"/>
  <c r="P1005" i="1" s="1"/>
  <c r="H1004" i="1"/>
  <c r="M1004" i="1" s="1"/>
  <c r="H1003" i="1"/>
  <c r="M1003" i="1" s="1"/>
  <c r="H1002" i="1"/>
  <c r="M1002" i="1" s="1"/>
  <c r="H1001" i="1"/>
  <c r="M1001" i="1" s="1"/>
  <c r="H1000" i="1"/>
  <c r="M1000" i="1" s="1"/>
  <c r="H999" i="1"/>
  <c r="M999" i="1" s="1"/>
  <c r="H998" i="1"/>
  <c r="M998" i="1" s="1"/>
  <c r="H997" i="1"/>
  <c r="M997" i="1" s="1"/>
  <c r="H996" i="1"/>
  <c r="M996" i="1" s="1"/>
  <c r="H995" i="1"/>
  <c r="M995" i="1" s="1"/>
  <c r="H994" i="1"/>
  <c r="M994" i="1" s="1"/>
  <c r="H993" i="1"/>
  <c r="M993" i="1" s="1"/>
  <c r="H992" i="1"/>
  <c r="M992" i="1" s="1"/>
  <c r="H991" i="1"/>
  <c r="M991" i="1" s="1"/>
  <c r="H990" i="1"/>
  <c r="M990" i="1" s="1"/>
  <c r="H989" i="1"/>
  <c r="M989" i="1" s="1"/>
  <c r="H988" i="1"/>
  <c r="X988" i="1" s="1"/>
  <c r="H987" i="1"/>
  <c r="M987" i="1" s="1"/>
  <c r="H986" i="1"/>
  <c r="M986" i="1" s="1"/>
  <c r="H985" i="1"/>
  <c r="M985" i="1" s="1"/>
  <c r="H984" i="1"/>
  <c r="M984" i="1" s="1"/>
  <c r="H983" i="1"/>
  <c r="M983" i="1" s="1"/>
  <c r="H982" i="1"/>
  <c r="M982" i="1" s="1"/>
  <c r="H981" i="1"/>
  <c r="M981" i="1" s="1"/>
  <c r="H980" i="1"/>
  <c r="P980" i="1" s="1"/>
  <c r="H979" i="1"/>
  <c r="M979" i="1" s="1"/>
  <c r="H978" i="1"/>
  <c r="M978" i="1" s="1"/>
  <c r="H977" i="1"/>
  <c r="M977" i="1" s="1"/>
  <c r="H976" i="1"/>
  <c r="M976" i="1" s="1"/>
  <c r="H975" i="1"/>
  <c r="M975" i="1" s="1"/>
  <c r="H974" i="1"/>
  <c r="M974" i="1" s="1"/>
  <c r="H973" i="1"/>
  <c r="M973" i="1" s="1"/>
  <c r="H972" i="1"/>
  <c r="M972" i="1" s="1"/>
  <c r="H971" i="1"/>
  <c r="M971" i="1" s="1"/>
  <c r="H970" i="1"/>
  <c r="M970" i="1" s="1"/>
  <c r="H969" i="1"/>
  <c r="M969" i="1" s="1"/>
  <c r="H968" i="1"/>
  <c r="M968" i="1" s="1"/>
  <c r="H967" i="1"/>
  <c r="M967" i="1" s="1"/>
  <c r="H966" i="1"/>
  <c r="P966" i="1" s="1"/>
  <c r="H965" i="1"/>
  <c r="P965" i="1" s="1"/>
  <c r="H964" i="1"/>
  <c r="M964" i="1" s="1"/>
  <c r="H963" i="1"/>
  <c r="M963" i="1" s="1"/>
  <c r="H962" i="1"/>
  <c r="M962" i="1" s="1"/>
  <c r="H961" i="1"/>
  <c r="M961" i="1" s="1"/>
  <c r="H960" i="1"/>
  <c r="M960" i="1" s="1"/>
  <c r="H959" i="1"/>
  <c r="M959" i="1" s="1"/>
  <c r="H958" i="1"/>
  <c r="M958" i="1" s="1"/>
  <c r="H957" i="1"/>
  <c r="P957" i="1" s="1"/>
  <c r="H956" i="1"/>
  <c r="P956" i="1" s="1"/>
  <c r="H955" i="1"/>
  <c r="H954" i="1"/>
  <c r="M954" i="1" s="1"/>
  <c r="H953" i="1"/>
  <c r="M953" i="1" s="1"/>
  <c r="H952" i="1"/>
  <c r="M952" i="1" s="1"/>
  <c r="H951" i="1"/>
  <c r="M951" i="1" s="1"/>
  <c r="H950" i="1"/>
  <c r="M950" i="1" s="1"/>
  <c r="H949" i="1"/>
  <c r="M949" i="1" s="1"/>
  <c r="H948" i="1"/>
  <c r="M948" i="1" s="1"/>
  <c r="H947" i="1"/>
  <c r="M947" i="1" s="1"/>
  <c r="H946" i="1"/>
  <c r="M946" i="1" s="1"/>
  <c r="H945" i="1"/>
  <c r="M945" i="1" s="1"/>
  <c r="H944" i="1"/>
  <c r="M944" i="1" s="1"/>
  <c r="H943" i="1"/>
  <c r="M943" i="1" s="1"/>
  <c r="H942" i="1"/>
  <c r="M942" i="1" s="1"/>
  <c r="H941" i="1"/>
  <c r="M941" i="1" s="1"/>
  <c r="H940" i="1"/>
  <c r="M940" i="1" s="1"/>
  <c r="H939" i="1"/>
  <c r="M939" i="1" s="1"/>
  <c r="H938" i="1"/>
  <c r="M938" i="1" s="1"/>
  <c r="H937" i="1"/>
  <c r="P937" i="1" s="1"/>
  <c r="H936" i="1"/>
  <c r="M936" i="1" s="1"/>
  <c r="H935" i="1"/>
  <c r="M935" i="1" s="1"/>
  <c r="H934" i="1"/>
  <c r="M934" i="1" s="1"/>
  <c r="H933" i="1"/>
  <c r="M933" i="1" s="1"/>
  <c r="H932" i="1"/>
  <c r="M932" i="1" s="1"/>
  <c r="H931" i="1"/>
  <c r="M931" i="1" s="1"/>
  <c r="H930" i="1"/>
  <c r="M930" i="1" s="1"/>
  <c r="H929" i="1"/>
  <c r="M929" i="1" s="1"/>
  <c r="H928" i="1"/>
  <c r="M928" i="1" s="1"/>
  <c r="H927" i="1"/>
  <c r="M927" i="1" s="1"/>
  <c r="H926" i="1"/>
  <c r="M926" i="1" s="1"/>
  <c r="H925" i="1"/>
  <c r="M925" i="1" s="1"/>
  <c r="H924" i="1"/>
  <c r="M924" i="1" s="1"/>
  <c r="H923" i="1"/>
  <c r="M923" i="1" s="1"/>
  <c r="H922" i="1"/>
  <c r="M922" i="1" s="1"/>
  <c r="H921" i="1"/>
  <c r="M921" i="1" s="1"/>
  <c r="H920" i="1"/>
  <c r="M920" i="1" s="1"/>
  <c r="H919" i="1"/>
  <c r="M919" i="1" s="1"/>
  <c r="H918" i="1"/>
  <c r="M918" i="1" s="1"/>
  <c r="H917" i="1"/>
  <c r="P917" i="1" s="1"/>
  <c r="H916" i="1"/>
  <c r="H915" i="1"/>
  <c r="M915" i="1" s="1"/>
  <c r="H914" i="1"/>
  <c r="M914" i="1" s="1"/>
  <c r="H913" i="1"/>
  <c r="H912" i="1"/>
  <c r="M912" i="1" s="1"/>
  <c r="H911" i="1"/>
  <c r="M911" i="1" s="1"/>
  <c r="H910" i="1"/>
  <c r="M910" i="1" s="1"/>
  <c r="H909" i="1"/>
  <c r="M909" i="1" s="1"/>
  <c r="H908" i="1"/>
  <c r="P908" i="1" s="1"/>
  <c r="H907" i="1"/>
  <c r="M907" i="1" s="1"/>
  <c r="H906" i="1"/>
  <c r="M906" i="1" s="1"/>
  <c r="H905" i="1"/>
  <c r="M905" i="1" s="1"/>
  <c r="H904" i="1"/>
  <c r="M904" i="1" s="1"/>
  <c r="H903" i="1"/>
  <c r="M903" i="1" s="1"/>
  <c r="H902" i="1"/>
  <c r="M902" i="1" s="1"/>
  <c r="H901" i="1"/>
  <c r="M901" i="1" s="1"/>
  <c r="H900" i="1"/>
  <c r="M900" i="1" s="1"/>
  <c r="H899" i="1"/>
  <c r="M899" i="1" s="1"/>
  <c r="H898" i="1"/>
  <c r="M898" i="1" s="1"/>
  <c r="H897" i="1"/>
  <c r="M897" i="1" s="1"/>
  <c r="H896" i="1"/>
  <c r="M896" i="1" s="1"/>
  <c r="H895" i="1"/>
  <c r="H894" i="1"/>
  <c r="M894" i="1" s="1"/>
  <c r="H893" i="1"/>
  <c r="H892" i="1"/>
  <c r="M892" i="1" s="1"/>
  <c r="H891" i="1"/>
  <c r="M891" i="1" s="1"/>
  <c r="H890" i="1"/>
  <c r="M890" i="1" s="1"/>
  <c r="H889" i="1"/>
  <c r="H888" i="1"/>
  <c r="M888" i="1" s="1"/>
  <c r="H887" i="1"/>
  <c r="P887" i="1" s="1"/>
  <c r="H886" i="1"/>
  <c r="P886" i="1" s="1"/>
  <c r="H885" i="1"/>
  <c r="M885" i="1" s="1"/>
  <c r="H884" i="1"/>
  <c r="M884" i="1" s="1"/>
  <c r="H883" i="1"/>
  <c r="M883" i="1" s="1"/>
  <c r="H882" i="1"/>
  <c r="X882" i="1" s="1"/>
  <c r="H881" i="1"/>
  <c r="M881" i="1" s="1"/>
  <c r="H880" i="1"/>
  <c r="P880" i="1" s="1"/>
  <c r="H879" i="1"/>
  <c r="M879" i="1" s="1"/>
  <c r="H878" i="1"/>
  <c r="M878" i="1" s="1"/>
  <c r="H877" i="1"/>
  <c r="P877" i="1" s="1"/>
  <c r="H876" i="1"/>
  <c r="M876" i="1" s="1"/>
  <c r="H875" i="1"/>
  <c r="M875" i="1" s="1"/>
  <c r="H874" i="1"/>
  <c r="M874" i="1" s="1"/>
  <c r="H873" i="1"/>
  <c r="M873" i="1" s="1"/>
  <c r="H872" i="1"/>
  <c r="M872" i="1" s="1"/>
  <c r="H871" i="1"/>
  <c r="M871" i="1" s="1"/>
  <c r="H870" i="1"/>
  <c r="M870" i="1" s="1"/>
  <c r="H869" i="1"/>
  <c r="M869" i="1" s="1"/>
  <c r="H868" i="1"/>
  <c r="M868" i="1" s="1"/>
  <c r="H867" i="1"/>
  <c r="M867" i="1" s="1"/>
  <c r="H866" i="1"/>
  <c r="M866" i="1" s="1"/>
  <c r="H865" i="1"/>
  <c r="M865" i="1" s="1"/>
  <c r="H864" i="1"/>
  <c r="M864" i="1" s="1"/>
  <c r="H863" i="1"/>
  <c r="P863" i="1" s="1"/>
  <c r="H862" i="1"/>
  <c r="X862" i="1" s="1"/>
  <c r="H861" i="1"/>
  <c r="M861" i="1" s="1"/>
  <c r="H860" i="1"/>
  <c r="M860" i="1" s="1"/>
  <c r="H859" i="1"/>
  <c r="M859" i="1" s="1"/>
  <c r="H858" i="1"/>
  <c r="M858" i="1" s="1"/>
  <c r="H857" i="1"/>
  <c r="M857" i="1" s="1"/>
  <c r="H856" i="1"/>
  <c r="M856" i="1" s="1"/>
  <c r="H855" i="1"/>
  <c r="M855" i="1" s="1"/>
  <c r="H854" i="1"/>
  <c r="M854" i="1" s="1"/>
  <c r="H853" i="1"/>
  <c r="M853" i="1" s="1"/>
  <c r="H852" i="1"/>
  <c r="M852" i="1" s="1"/>
  <c r="H851" i="1"/>
  <c r="M851" i="1" s="1"/>
  <c r="H850" i="1"/>
  <c r="M850" i="1" s="1"/>
  <c r="H849" i="1"/>
  <c r="H848" i="1"/>
  <c r="M848" i="1" s="1"/>
  <c r="H847" i="1"/>
  <c r="M847" i="1" s="1"/>
  <c r="H846" i="1"/>
  <c r="M846" i="1" s="1"/>
  <c r="H845" i="1"/>
  <c r="M845" i="1" s="1"/>
  <c r="H844" i="1"/>
  <c r="P844" i="1" s="1"/>
  <c r="H843" i="1"/>
  <c r="P843" i="1" s="1"/>
  <c r="H842" i="1"/>
  <c r="M842" i="1" s="1"/>
  <c r="H841" i="1"/>
  <c r="M841" i="1" s="1"/>
  <c r="H840" i="1"/>
  <c r="M840" i="1" s="1"/>
  <c r="H839" i="1"/>
  <c r="M839" i="1" s="1"/>
  <c r="H838" i="1"/>
  <c r="M838" i="1" s="1"/>
  <c r="H837" i="1"/>
  <c r="M837" i="1" s="1"/>
  <c r="H836" i="1"/>
  <c r="M836" i="1" s="1"/>
  <c r="H835" i="1"/>
  <c r="M835" i="1" s="1"/>
  <c r="H834" i="1"/>
  <c r="M834" i="1" s="1"/>
  <c r="H833" i="1"/>
  <c r="M833" i="1" s="1"/>
  <c r="H832" i="1"/>
  <c r="M832" i="1" s="1"/>
  <c r="H831" i="1"/>
  <c r="M831" i="1" s="1"/>
  <c r="H830" i="1"/>
  <c r="H829" i="1"/>
  <c r="M829" i="1" s="1"/>
  <c r="H828" i="1"/>
  <c r="M828" i="1" s="1"/>
  <c r="H827" i="1"/>
  <c r="M827" i="1" s="1"/>
  <c r="H826" i="1"/>
  <c r="M826" i="1" s="1"/>
  <c r="H825" i="1"/>
  <c r="P825" i="1" s="1"/>
  <c r="H824" i="1"/>
  <c r="P824" i="1" s="1"/>
  <c r="H823" i="1"/>
  <c r="M823" i="1" s="1"/>
  <c r="H822" i="1"/>
  <c r="M822" i="1" s="1"/>
  <c r="H821" i="1"/>
  <c r="M821" i="1" s="1"/>
  <c r="H820" i="1"/>
  <c r="M820" i="1" s="1"/>
  <c r="H819" i="1"/>
  <c r="M819" i="1" s="1"/>
  <c r="H818" i="1"/>
  <c r="P818" i="1" s="1"/>
  <c r="H817" i="1"/>
  <c r="P817" i="1" s="1"/>
  <c r="H816" i="1"/>
  <c r="M816" i="1" s="1"/>
  <c r="H815" i="1"/>
  <c r="M815" i="1" s="1"/>
  <c r="H814" i="1"/>
  <c r="M814" i="1" s="1"/>
  <c r="H813" i="1"/>
  <c r="M813" i="1" s="1"/>
  <c r="H812" i="1"/>
  <c r="M812" i="1" s="1"/>
  <c r="H811" i="1"/>
  <c r="M811" i="1" s="1"/>
  <c r="H810" i="1"/>
  <c r="M810" i="1" s="1"/>
  <c r="H809" i="1"/>
  <c r="M809" i="1" s="1"/>
  <c r="H808" i="1"/>
  <c r="M808" i="1" s="1"/>
  <c r="H807" i="1"/>
  <c r="M807" i="1" s="1"/>
  <c r="H806" i="1"/>
  <c r="M806" i="1" s="1"/>
  <c r="H805" i="1"/>
  <c r="M805" i="1" s="1"/>
  <c r="H804" i="1"/>
  <c r="M804" i="1" s="1"/>
  <c r="H803" i="1"/>
  <c r="M803" i="1" s="1"/>
  <c r="H802" i="1"/>
  <c r="M802" i="1" s="1"/>
  <c r="H801" i="1"/>
  <c r="M801" i="1" s="1"/>
  <c r="H800" i="1"/>
  <c r="M800" i="1" s="1"/>
  <c r="H799" i="1"/>
  <c r="M799" i="1" s="1"/>
  <c r="H798" i="1"/>
  <c r="M798" i="1" s="1"/>
  <c r="H797" i="1"/>
  <c r="H796" i="1"/>
  <c r="M796" i="1" s="1"/>
  <c r="H795" i="1"/>
  <c r="M795" i="1" s="1"/>
  <c r="H794" i="1"/>
  <c r="M794" i="1" s="1"/>
  <c r="H793" i="1"/>
  <c r="M793" i="1" s="1"/>
  <c r="H792" i="1"/>
  <c r="M792" i="1" s="1"/>
  <c r="H791" i="1"/>
  <c r="M791" i="1" s="1"/>
  <c r="H790" i="1"/>
  <c r="M790" i="1" s="1"/>
  <c r="H789" i="1"/>
  <c r="M789" i="1" s="1"/>
  <c r="H788" i="1"/>
  <c r="M788" i="1" s="1"/>
  <c r="H787" i="1"/>
  <c r="M787" i="1" s="1"/>
  <c r="H786" i="1"/>
  <c r="M786" i="1" s="1"/>
  <c r="H785" i="1"/>
  <c r="M785" i="1" s="1"/>
  <c r="H784" i="1"/>
  <c r="M784" i="1" s="1"/>
  <c r="H783" i="1"/>
  <c r="M783" i="1" s="1"/>
  <c r="H782" i="1"/>
  <c r="M782" i="1" s="1"/>
  <c r="H781" i="1"/>
  <c r="M781" i="1" s="1"/>
  <c r="H780" i="1"/>
  <c r="M780" i="1" s="1"/>
  <c r="H779" i="1"/>
  <c r="M779" i="1" s="1"/>
  <c r="H778" i="1"/>
  <c r="M778" i="1" s="1"/>
  <c r="H777" i="1"/>
  <c r="H776" i="1"/>
  <c r="M776" i="1" s="1"/>
  <c r="H775" i="1"/>
  <c r="H774" i="1"/>
  <c r="M774" i="1" s="1"/>
  <c r="H773" i="1"/>
  <c r="M773" i="1" s="1"/>
  <c r="H772" i="1"/>
  <c r="X772" i="1" s="1"/>
  <c r="H771" i="1"/>
  <c r="M771" i="1" s="1"/>
  <c r="H770" i="1"/>
  <c r="M770" i="1" s="1"/>
  <c r="H769" i="1"/>
  <c r="M769" i="1" s="1"/>
  <c r="H768" i="1"/>
  <c r="M768" i="1" s="1"/>
  <c r="H767" i="1"/>
  <c r="M767" i="1" s="1"/>
  <c r="H766" i="1"/>
  <c r="M766" i="1" s="1"/>
  <c r="H765" i="1"/>
  <c r="M765" i="1" s="1"/>
  <c r="H764" i="1"/>
  <c r="M764" i="1" s="1"/>
  <c r="H763" i="1"/>
  <c r="M763" i="1" s="1"/>
  <c r="H762" i="1"/>
  <c r="M762" i="1" s="1"/>
  <c r="H761" i="1"/>
  <c r="M761" i="1" s="1"/>
  <c r="H760" i="1"/>
  <c r="M760" i="1" s="1"/>
  <c r="H759" i="1"/>
  <c r="M759" i="1" s="1"/>
  <c r="H758" i="1"/>
  <c r="M758" i="1" s="1"/>
  <c r="H757" i="1"/>
  <c r="M757" i="1" s="1"/>
  <c r="H756" i="1"/>
  <c r="M756" i="1" s="1"/>
  <c r="H755" i="1"/>
  <c r="M755" i="1" s="1"/>
  <c r="H754" i="1"/>
  <c r="M754" i="1" s="1"/>
  <c r="H753" i="1"/>
  <c r="M753" i="1" s="1"/>
  <c r="H752" i="1"/>
  <c r="M752" i="1" s="1"/>
  <c r="H751" i="1"/>
  <c r="M751" i="1" s="1"/>
  <c r="H750" i="1"/>
  <c r="M750" i="1" s="1"/>
  <c r="H749" i="1"/>
  <c r="M749" i="1" s="1"/>
  <c r="H748" i="1"/>
  <c r="M748" i="1" s="1"/>
  <c r="H747" i="1"/>
  <c r="M747" i="1" s="1"/>
  <c r="H746" i="1"/>
  <c r="M746" i="1" s="1"/>
  <c r="H745" i="1"/>
  <c r="M745" i="1" s="1"/>
  <c r="H744" i="1"/>
  <c r="M744" i="1" s="1"/>
  <c r="H743" i="1"/>
  <c r="M743" i="1" s="1"/>
  <c r="H742" i="1"/>
  <c r="X742" i="1" s="1"/>
  <c r="H741" i="1"/>
  <c r="M741" i="1" s="1"/>
  <c r="H740" i="1"/>
  <c r="M740" i="1" s="1"/>
  <c r="H739" i="1"/>
  <c r="M739" i="1" s="1"/>
  <c r="H738" i="1"/>
  <c r="H737" i="1"/>
  <c r="P737" i="1" s="1"/>
  <c r="H736" i="1"/>
  <c r="M736" i="1" s="1"/>
  <c r="H735" i="1"/>
  <c r="M735" i="1" s="1"/>
  <c r="H734" i="1"/>
  <c r="M734" i="1" s="1"/>
  <c r="H733" i="1"/>
  <c r="M733" i="1" s="1"/>
  <c r="H732" i="1"/>
  <c r="M732" i="1" s="1"/>
  <c r="H731" i="1"/>
  <c r="M731" i="1" s="1"/>
  <c r="H730" i="1"/>
  <c r="M730" i="1" s="1"/>
  <c r="H729" i="1"/>
  <c r="M729" i="1" s="1"/>
  <c r="H728" i="1"/>
  <c r="M728" i="1" s="1"/>
  <c r="H727" i="1"/>
  <c r="M727" i="1" s="1"/>
  <c r="H726" i="1"/>
  <c r="M726" i="1" s="1"/>
  <c r="H725" i="1"/>
  <c r="M725" i="1" s="1"/>
  <c r="H724" i="1"/>
  <c r="M724" i="1" s="1"/>
  <c r="H723" i="1"/>
  <c r="M723" i="1" s="1"/>
  <c r="H722" i="1"/>
  <c r="M722" i="1" s="1"/>
  <c r="H721" i="1"/>
  <c r="M721" i="1" s="1"/>
  <c r="H720" i="1"/>
  <c r="M720" i="1" s="1"/>
  <c r="H719" i="1"/>
  <c r="M719" i="1" s="1"/>
  <c r="H718" i="1"/>
  <c r="H717" i="1"/>
  <c r="H716" i="1"/>
  <c r="M716" i="1" s="1"/>
  <c r="H715" i="1"/>
  <c r="M715" i="1" s="1"/>
  <c r="H714" i="1"/>
  <c r="M714" i="1" s="1"/>
  <c r="H713" i="1"/>
  <c r="M713" i="1" s="1"/>
  <c r="H712" i="1"/>
  <c r="M712" i="1" s="1"/>
  <c r="H711" i="1"/>
  <c r="M711" i="1" s="1"/>
  <c r="H710" i="1"/>
  <c r="M710" i="1" s="1"/>
  <c r="H709" i="1"/>
  <c r="M709" i="1" s="1"/>
  <c r="H708" i="1"/>
  <c r="M708" i="1" s="1"/>
  <c r="H707" i="1"/>
  <c r="M707" i="1" s="1"/>
  <c r="H706" i="1"/>
  <c r="M706" i="1" s="1"/>
  <c r="H705" i="1"/>
  <c r="M705" i="1" s="1"/>
  <c r="H704" i="1"/>
  <c r="M704" i="1" s="1"/>
  <c r="H703" i="1"/>
  <c r="M703" i="1" s="1"/>
  <c r="H702" i="1"/>
  <c r="M702" i="1" s="1"/>
  <c r="H701" i="1"/>
  <c r="M701" i="1" s="1"/>
  <c r="H700" i="1"/>
  <c r="M700" i="1" s="1"/>
  <c r="H699" i="1"/>
  <c r="M699" i="1" s="1"/>
  <c r="H698" i="1"/>
  <c r="M698" i="1" s="1"/>
  <c r="H697" i="1"/>
  <c r="M697" i="1" s="1"/>
  <c r="H696" i="1"/>
  <c r="M696" i="1" s="1"/>
  <c r="H695" i="1"/>
  <c r="M695" i="1" s="1"/>
  <c r="H694" i="1"/>
  <c r="H693" i="1"/>
  <c r="M693" i="1" s="1"/>
  <c r="H692" i="1"/>
  <c r="M692" i="1" s="1"/>
  <c r="H691" i="1"/>
  <c r="M691" i="1" s="1"/>
  <c r="H690" i="1"/>
  <c r="M690" i="1" s="1"/>
  <c r="H689" i="1"/>
  <c r="M689" i="1" s="1"/>
  <c r="H688" i="1"/>
  <c r="M688" i="1" s="1"/>
  <c r="H687" i="1"/>
  <c r="M687" i="1" s="1"/>
  <c r="H686" i="1"/>
  <c r="M686" i="1" s="1"/>
  <c r="H685" i="1"/>
  <c r="M685" i="1" s="1"/>
  <c r="H684" i="1"/>
  <c r="M684" i="1" s="1"/>
  <c r="H683" i="1"/>
  <c r="M683" i="1" s="1"/>
  <c r="H682" i="1"/>
  <c r="P682" i="1" s="1"/>
  <c r="H681" i="1"/>
  <c r="M681" i="1" s="1"/>
  <c r="H680" i="1"/>
  <c r="X680" i="1" s="1"/>
  <c r="H679" i="1"/>
  <c r="M679" i="1" s="1"/>
  <c r="H678" i="1"/>
  <c r="M678" i="1" s="1"/>
  <c r="H677" i="1"/>
  <c r="M677" i="1" s="1"/>
  <c r="H676" i="1"/>
  <c r="M676" i="1" s="1"/>
  <c r="H675" i="1"/>
  <c r="H674" i="1"/>
  <c r="M674" i="1" s="1"/>
  <c r="H673" i="1"/>
  <c r="M673" i="1" s="1"/>
  <c r="H672" i="1"/>
  <c r="M672" i="1" s="1"/>
  <c r="H671" i="1"/>
  <c r="M671" i="1" s="1"/>
  <c r="H670" i="1"/>
  <c r="M670" i="1" s="1"/>
  <c r="H669" i="1"/>
  <c r="M669" i="1" s="1"/>
  <c r="H668" i="1"/>
  <c r="M668" i="1" s="1"/>
  <c r="H667" i="1"/>
  <c r="M667" i="1" s="1"/>
  <c r="H666" i="1"/>
  <c r="M666" i="1" s="1"/>
  <c r="H665" i="1"/>
  <c r="M665" i="1" s="1"/>
  <c r="H664" i="1"/>
  <c r="M664" i="1" s="1"/>
  <c r="H663" i="1"/>
  <c r="M663" i="1" s="1"/>
  <c r="H662" i="1"/>
  <c r="M662" i="1" s="1"/>
  <c r="H661" i="1"/>
  <c r="P661" i="1" s="1"/>
  <c r="H660" i="1"/>
  <c r="P660" i="1" s="1"/>
  <c r="H659" i="1"/>
  <c r="H658" i="1"/>
  <c r="M658" i="1" s="1"/>
  <c r="H657" i="1"/>
  <c r="M657" i="1" s="1"/>
  <c r="H656" i="1"/>
  <c r="M656" i="1" s="1"/>
  <c r="H655" i="1"/>
  <c r="M655" i="1" s="1"/>
  <c r="H654" i="1"/>
  <c r="M654" i="1" s="1"/>
  <c r="H653" i="1"/>
  <c r="M653" i="1" s="1"/>
  <c r="H652" i="1"/>
  <c r="M652" i="1" s="1"/>
  <c r="H651" i="1"/>
  <c r="M651" i="1" s="1"/>
  <c r="H650" i="1"/>
  <c r="M650" i="1" s="1"/>
  <c r="H649" i="1"/>
  <c r="M649" i="1" s="1"/>
  <c r="H648" i="1"/>
  <c r="M648" i="1" s="1"/>
  <c r="H647" i="1"/>
  <c r="M647" i="1" s="1"/>
  <c r="H646" i="1"/>
  <c r="M646" i="1" s="1"/>
  <c r="H645" i="1"/>
  <c r="M645" i="1" s="1"/>
  <c r="H644" i="1"/>
  <c r="M644" i="1" s="1"/>
  <c r="H643" i="1"/>
  <c r="M643" i="1" s="1"/>
  <c r="H642" i="1"/>
  <c r="M642" i="1" s="1"/>
  <c r="H641" i="1"/>
  <c r="M641" i="1" s="1"/>
  <c r="H640" i="1"/>
  <c r="M640" i="1" s="1"/>
  <c r="H639" i="1"/>
  <c r="M639" i="1" s="1"/>
  <c r="H638" i="1"/>
  <c r="M638" i="1" s="1"/>
  <c r="H637" i="1"/>
  <c r="H636" i="1"/>
  <c r="H635" i="1"/>
  <c r="M635" i="1" s="1"/>
  <c r="H634" i="1"/>
  <c r="M634" i="1" s="1"/>
  <c r="H633" i="1"/>
  <c r="M633" i="1" s="1"/>
  <c r="H632" i="1"/>
  <c r="M632" i="1" s="1"/>
  <c r="H631" i="1"/>
  <c r="M631" i="1" s="1"/>
  <c r="H630" i="1"/>
  <c r="M630" i="1" s="1"/>
  <c r="H629" i="1"/>
  <c r="M629" i="1" s="1"/>
  <c r="H628" i="1"/>
  <c r="M628" i="1" s="1"/>
  <c r="H627" i="1"/>
  <c r="X627" i="1" s="1"/>
  <c r="H626" i="1"/>
  <c r="P626" i="1" s="1"/>
  <c r="H625" i="1"/>
  <c r="M625" i="1" s="1"/>
  <c r="H624" i="1"/>
  <c r="X624" i="1" s="1"/>
  <c r="H623" i="1"/>
  <c r="M623" i="1" s="1"/>
  <c r="H622" i="1"/>
  <c r="M622" i="1" s="1"/>
  <c r="H621" i="1"/>
  <c r="M621" i="1" s="1"/>
  <c r="H620" i="1"/>
  <c r="M620" i="1" s="1"/>
  <c r="H619" i="1"/>
  <c r="M619" i="1" s="1"/>
  <c r="H618" i="1"/>
  <c r="M618" i="1" s="1"/>
  <c r="H617" i="1"/>
  <c r="M617" i="1" s="1"/>
  <c r="H616" i="1"/>
  <c r="M616" i="1" s="1"/>
  <c r="H615" i="1"/>
  <c r="M615" i="1" s="1"/>
  <c r="H614" i="1"/>
  <c r="M614" i="1" s="1"/>
  <c r="H613" i="1"/>
  <c r="M613" i="1" s="1"/>
  <c r="H612" i="1"/>
  <c r="M612" i="1" s="1"/>
  <c r="H611" i="1"/>
  <c r="M611" i="1" s="1"/>
  <c r="H610" i="1"/>
  <c r="M610" i="1" s="1"/>
  <c r="H609" i="1"/>
  <c r="M609" i="1" s="1"/>
  <c r="H608" i="1"/>
  <c r="M608" i="1" s="1"/>
  <c r="H607" i="1"/>
  <c r="P607" i="1" s="1"/>
  <c r="H606" i="1"/>
  <c r="M606" i="1" s="1"/>
  <c r="H605" i="1"/>
  <c r="M605" i="1" s="1"/>
  <c r="H604" i="1"/>
  <c r="M604" i="1" s="1"/>
  <c r="H603" i="1"/>
  <c r="P603" i="1" s="1"/>
  <c r="H602" i="1"/>
  <c r="M602" i="1" s="1"/>
  <c r="H601" i="1"/>
  <c r="M601" i="1" s="1"/>
  <c r="H600" i="1"/>
  <c r="M600" i="1" s="1"/>
  <c r="H599" i="1"/>
  <c r="M599" i="1" s="1"/>
  <c r="H598" i="1"/>
  <c r="M598" i="1" s="1"/>
  <c r="H597" i="1"/>
  <c r="M597" i="1" s="1"/>
  <c r="H596" i="1"/>
  <c r="M596" i="1" s="1"/>
  <c r="H595" i="1"/>
  <c r="M595" i="1" s="1"/>
  <c r="H594" i="1"/>
  <c r="M594" i="1" s="1"/>
  <c r="H593" i="1"/>
  <c r="M593" i="1" s="1"/>
  <c r="H592" i="1"/>
  <c r="M592" i="1" s="1"/>
  <c r="H591" i="1"/>
  <c r="H590" i="1"/>
  <c r="H589" i="1"/>
  <c r="H588" i="1"/>
  <c r="M588" i="1" s="1"/>
  <c r="H587" i="1"/>
  <c r="M587" i="1" s="1"/>
  <c r="H586" i="1"/>
  <c r="M586" i="1" s="1"/>
  <c r="H585" i="1"/>
  <c r="M585" i="1" s="1"/>
  <c r="H584" i="1"/>
  <c r="M584" i="1" s="1"/>
  <c r="H583" i="1"/>
  <c r="M583" i="1" s="1"/>
  <c r="H582" i="1"/>
  <c r="M582" i="1" s="1"/>
  <c r="H581" i="1"/>
  <c r="M581" i="1" s="1"/>
  <c r="H580" i="1"/>
  <c r="M580" i="1" s="1"/>
  <c r="H579" i="1"/>
  <c r="M579" i="1" s="1"/>
  <c r="H578" i="1"/>
  <c r="H577" i="1"/>
  <c r="M577" i="1" s="1"/>
  <c r="H576" i="1"/>
  <c r="M576" i="1" s="1"/>
  <c r="H575" i="1"/>
  <c r="M575" i="1" s="1"/>
  <c r="H574" i="1"/>
  <c r="M574" i="1" s="1"/>
  <c r="H573" i="1"/>
  <c r="M573" i="1" s="1"/>
  <c r="H572" i="1"/>
  <c r="M572" i="1" s="1"/>
  <c r="H571" i="1"/>
  <c r="M571" i="1" s="1"/>
  <c r="H570" i="1"/>
  <c r="M570" i="1" s="1"/>
  <c r="H569" i="1"/>
  <c r="M569" i="1" s="1"/>
  <c r="H568" i="1"/>
  <c r="M568" i="1" s="1"/>
  <c r="H567" i="1"/>
  <c r="M567" i="1" s="1"/>
  <c r="H566" i="1"/>
  <c r="M566" i="1" s="1"/>
  <c r="H565" i="1"/>
  <c r="M565" i="1" s="1"/>
  <c r="H564" i="1"/>
  <c r="M564" i="1" s="1"/>
  <c r="H563" i="1"/>
  <c r="M563" i="1" s="1"/>
  <c r="H562" i="1"/>
  <c r="M562" i="1" s="1"/>
  <c r="H561" i="1"/>
  <c r="M561" i="1" s="1"/>
  <c r="H560" i="1"/>
  <c r="M560" i="1" s="1"/>
  <c r="H559" i="1"/>
  <c r="M559" i="1" s="1"/>
  <c r="H558" i="1"/>
  <c r="M558" i="1" s="1"/>
  <c r="H557" i="1"/>
  <c r="P557" i="1" s="1"/>
  <c r="H556" i="1"/>
  <c r="M556" i="1" s="1"/>
  <c r="H555" i="1"/>
  <c r="M555" i="1" s="1"/>
  <c r="H554" i="1"/>
  <c r="M554" i="1" s="1"/>
  <c r="H553" i="1"/>
  <c r="M553" i="1" s="1"/>
  <c r="H552" i="1"/>
  <c r="M552" i="1" s="1"/>
  <c r="H551" i="1"/>
  <c r="M551" i="1" s="1"/>
  <c r="H550" i="1"/>
  <c r="M550" i="1" s="1"/>
  <c r="H549" i="1"/>
  <c r="M549" i="1" s="1"/>
  <c r="H548" i="1"/>
  <c r="M548" i="1" s="1"/>
  <c r="H547" i="1"/>
  <c r="M547" i="1" s="1"/>
  <c r="H546" i="1"/>
  <c r="M546" i="1" s="1"/>
  <c r="H545" i="1"/>
  <c r="P545" i="1" s="1"/>
  <c r="H544" i="1"/>
  <c r="P544" i="1" s="1"/>
  <c r="H543" i="1"/>
  <c r="P543" i="1" s="1"/>
  <c r="H542" i="1"/>
  <c r="M542" i="1" s="1"/>
  <c r="H541" i="1"/>
  <c r="M541" i="1" s="1"/>
  <c r="H540" i="1"/>
  <c r="M540" i="1" s="1"/>
  <c r="H539" i="1"/>
  <c r="M539" i="1" s="1"/>
  <c r="H538" i="1"/>
  <c r="M538" i="1" s="1"/>
  <c r="H537" i="1"/>
  <c r="M537" i="1" s="1"/>
  <c r="H536" i="1"/>
  <c r="M536" i="1" s="1"/>
  <c r="H535" i="1"/>
  <c r="M535" i="1" s="1"/>
  <c r="H534" i="1"/>
  <c r="M534" i="1" s="1"/>
  <c r="H533" i="1"/>
  <c r="M533" i="1" s="1"/>
  <c r="H532" i="1"/>
  <c r="M532" i="1" s="1"/>
  <c r="H531" i="1"/>
  <c r="M531" i="1" s="1"/>
  <c r="H530" i="1"/>
  <c r="M530" i="1" s="1"/>
  <c r="H529" i="1"/>
  <c r="M529" i="1" s="1"/>
  <c r="H528" i="1"/>
  <c r="M528" i="1" s="1"/>
  <c r="H527" i="1"/>
  <c r="X527" i="1" s="1"/>
  <c r="H526" i="1"/>
  <c r="M526" i="1" s="1"/>
  <c r="H525" i="1"/>
  <c r="M525" i="1" s="1"/>
  <c r="H524" i="1"/>
  <c r="M524" i="1" s="1"/>
  <c r="H523" i="1"/>
  <c r="M523" i="1" s="1"/>
  <c r="H522" i="1"/>
  <c r="M522" i="1" s="1"/>
  <c r="H521" i="1"/>
  <c r="P521" i="1" s="1"/>
  <c r="H520" i="1"/>
  <c r="P520" i="1" s="1"/>
  <c r="H519" i="1"/>
  <c r="H518" i="1"/>
  <c r="M518" i="1" s="1"/>
  <c r="H517" i="1"/>
  <c r="H516" i="1"/>
  <c r="H515" i="1"/>
  <c r="M515" i="1" s="1"/>
  <c r="H514" i="1"/>
  <c r="M514" i="1" s="1"/>
  <c r="H513" i="1"/>
  <c r="M513" i="1" s="1"/>
  <c r="H512" i="1"/>
  <c r="M512" i="1" s="1"/>
  <c r="H511" i="1"/>
  <c r="M511" i="1" s="1"/>
  <c r="H510" i="1"/>
  <c r="M510" i="1" s="1"/>
  <c r="H509" i="1"/>
  <c r="M509" i="1" s="1"/>
  <c r="H508" i="1"/>
  <c r="M508" i="1" s="1"/>
  <c r="H507" i="1"/>
  <c r="M507" i="1" s="1"/>
  <c r="H506" i="1"/>
  <c r="M506" i="1" s="1"/>
  <c r="H505" i="1"/>
  <c r="M505" i="1" s="1"/>
  <c r="H504" i="1"/>
  <c r="M504" i="1" s="1"/>
  <c r="H503" i="1"/>
  <c r="M503" i="1" s="1"/>
  <c r="H502" i="1"/>
  <c r="M502" i="1" s="1"/>
  <c r="H501" i="1"/>
  <c r="M501" i="1" s="1"/>
  <c r="H500" i="1"/>
  <c r="M500" i="1" s="1"/>
  <c r="H499" i="1"/>
  <c r="M499" i="1" s="1"/>
  <c r="H498" i="1"/>
  <c r="M498" i="1" s="1"/>
  <c r="H497" i="1"/>
  <c r="M497" i="1" s="1"/>
  <c r="H496" i="1"/>
  <c r="M496" i="1" s="1"/>
  <c r="H495" i="1"/>
  <c r="M495" i="1" s="1"/>
  <c r="H494" i="1"/>
  <c r="M494" i="1" s="1"/>
  <c r="H493" i="1"/>
  <c r="M493" i="1" s="1"/>
  <c r="H492" i="1"/>
  <c r="M492" i="1" s="1"/>
  <c r="H491" i="1"/>
  <c r="M491" i="1" s="1"/>
  <c r="H490" i="1"/>
  <c r="M490" i="1" s="1"/>
  <c r="H489" i="1"/>
  <c r="M489" i="1" s="1"/>
  <c r="H488" i="1"/>
  <c r="M488" i="1" s="1"/>
  <c r="H487" i="1"/>
  <c r="P487" i="1" s="1"/>
  <c r="H486" i="1"/>
  <c r="M486" i="1" s="1"/>
  <c r="H485" i="1"/>
  <c r="P485" i="1" s="1"/>
  <c r="H484" i="1"/>
  <c r="P484" i="1" s="1"/>
  <c r="H483" i="1"/>
  <c r="M483" i="1" s="1"/>
  <c r="H482" i="1"/>
  <c r="M482" i="1" s="1"/>
  <c r="H481" i="1"/>
  <c r="P481" i="1" s="1"/>
  <c r="H480" i="1"/>
  <c r="M480" i="1" s="1"/>
  <c r="H479" i="1"/>
  <c r="H478" i="1"/>
  <c r="M478" i="1" s="1"/>
  <c r="H477" i="1"/>
  <c r="M477" i="1" s="1"/>
  <c r="H476" i="1"/>
  <c r="M476" i="1" s="1"/>
  <c r="H475" i="1"/>
  <c r="H474" i="1"/>
  <c r="M474" i="1" s="1"/>
  <c r="H473" i="1"/>
  <c r="M473" i="1" s="1"/>
  <c r="H472" i="1"/>
  <c r="M472" i="1" s="1"/>
  <c r="H471" i="1"/>
  <c r="M471" i="1" s="1"/>
  <c r="H470" i="1"/>
  <c r="M470" i="1" s="1"/>
  <c r="H469" i="1"/>
  <c r="M469" i="1" s="1"/>
  <c r="H468" i="1"/>
  <c r="M468" i="1" s="1"/>
  <c r="H467" i="1"/>
  <c r="M467" i="1" s="1"/>
  <c r="H466" i="1"/>
  <c r="M466" i="1" s="1"/>
  <c r="H465" i="1"/>
  <c r="M465" i="1" s="1"/>
  <c r="H464" i="1"/>
  <c r="M464" i="1" s="1"/>
  <c r="H463" i="1"/>
  <c r="M463" i="1" s="1"/>
  <c r="H462" i="1"/>
  <c r="M462" i="1" s="1"/>
  <c r="H461" i="1"/>
  <c r="M461" i="1" s="1"/>
  <c r="H460" i="1"/>
  <c r="M460" i="1" s="1"/>
  <c r="H459" i="1"/>
  <c r="M459" i="1" s="1"/>
  <c r="H458" i="1"/>
  <c r="M458" i="1" s="1"/>
  <c r="H457" i="1"/>
  <c r="M457" i="1" s="1"/>
  <c r="H456" i="1"/>
  <c r="M456" i="1" s="1"/>
  <c r="H455" i="1"/>
  <c r="M455" i="1" s="1"/>
  <c r="H454" i="1"/>
  <c r="M454" i="1" s="1"/>
  <c r="H453" i="1"/>
  <c r="M453" i="1" s="1"/>
  <c r="H452" i="1"/>
  <c r="M452" i="1" s="1"/>
  <c r="H451" i="1"/>
  <c r="M451" i="1" s="1"/>
  <c r="H450" i="1"/>
  <c r="M450" i="1" s="1"/>
  <c r="H449" i="1"/>
  <c r="M449" i="1" s="1"/>
  <c r="H448" i="1"/>
  <c r="M448" i="1" s="1"/>
  <c r="H447" i="1"/>
  <c r="X447" i="1" s="1"/>
  <c r="H446" i="1"/>
  <c r="P446" i="1" s="1"/>
  <c r="H445" i="1"/>
  <c r="M445" i="1" s="1"/>
  <c r="H444" i="1"/>
  <c r="M444" i="1" s="1"/>
  <c r="H443" i="1"/>
  <c r="M443" i="1" s="1"/>
  <c r="H442" i="1"/>
  <c r="M442" i="1" s="1"/>
  <c r="H441" i="1"/>
  <c r="X441" i="1" s="1"/>
  <c r="H440" i="1"/>
  <c r="X440" i="1" s="1"/>
  <c r="H439" i="1"/>
  <c r="M439" i="1" s="1"/>
  <c r="H438" i="1"/>
  <c r="M438" i="1" s="1"/>
  <c r="H437" i="1"/>
  <c r="M437" i="1" s="1"/>
  <c r="H436" i="1"/>
  <c r="M436" i="1" s="1"/>
  <c r="H435" i="1"/>
  <c r="M435" i="1" s="1"/>
  <c r="H434" i="1"/>
  <c r="M434" i="1" s="1"/>
  <c r="H433" i="1"/>
  <c r="M433" i="1" s="1"/>
  <c r="H432" i="1"/>
  <c r="M432" i="1" s="1"/>
  <c r="H431" i="1"/>
  <c r="M431" i="1" s="1"/>
  <c r="H430" i="1"/>
  <c r="M430" i="1" s="1"/>
  <c r="H429" i="1"/>
  <c r="M429" i="1" s="1"/>
  <c r="H428" i="1"/>
  <c r="M428" i="1" s="1"/>
  <c r="H427" i="1"/>
  <c r="X427" i="1" s="1"/>
  <c r="H426" i="1"/>
  <c r="M426" i="1" s="1"/>
  <c r="H425" i="1"/>
  <c r="X425" i="1" s="1"/>
  <c r="H424" i="1"/>
  <c r="M424" i="1" s="1"/>
  <c r="H423" i="1"/>
  <c r="M423" i="1" s="1"/>
  <c r="H422" i="1"/>
  <c r="M422" i="1" s="1"/>
  <c r="H421" i="1"/>
  <c r="M421" i="1" s="1"/>
  <c r="H420" i="1"/>
  <c r="M420" i="1" s="1"/>
  <c r="H419" i="1"/>
  <c r="M419" i="1" s="1"/>
  <c r="H418" i="1"/>
  <c r="M418" i="1" s="1"/>
  <c r="H417" i="1"/>
  <c r="M417" i="1" s="1"/>
  <c r="H416" i="1"/>
  <c r="M416" i="1" s="1"/>
  <c r="H415" i="1"/>
  <c r="H414" i="1"/>
  <c r="M414" i="1" s="1"/>
  <c r="H413" i="1"/>
  <c r="M413" i="1" s="1"/>
  <c r="H412" i="1"/>
  <c r="M412" i="1" s="1"/>
  <c r="H411" i="1"/>
  <c r="H410" i="1"/>
  <c r="M410" i="1" s="1"/>
  <c r="H409" i="1"/>
  <c r="M409" i="1" s="1"/>
  <c r="H408" i="1"/>
  <c r="M408" i="1" s="1"/>
  <c r="H407" i="1"/>
  <c r="M407" i="1" s="1"/>
  <c r="H406" i="1"/>
  <c r="M406" i="1" s="1"/>
  <c r="H405" i="1"/>
  <c r="P405" i="1" s="1"/>
  <c r="H404" i="1"/>
  <c r="M404" i="1" s="1"/>
  <c r="H403" i="1"/>
  <c r="M403" i="1" s="1"/>
  <c r="H402" i="1"/>
  <c r="M402" i="1" s="1"/>
  <c r="H401" i="1"/>
  <c r="M401" i="1" s="1"/>
  <c r="H400" i="1"/>
  <c r="M400" i="1" s="1"/>
  <c r="H399" i="1"/>
  <c r="M399" i="1" s="1"/>
  <c r="H398" i="1"/>
  <c r="M398" i="1" s="1"/>
  <c r="H397" i="1"/>
  <c r="M397" i="1" s="1"/>
  <c r="H396" i="1"/>
  <c r="M396" i="1" s="1"/>
  <c r="H395" i="1"/>
  <c r="H394" i="1"/>
  <c r="M394" i="1" s="1"/>
  <c r="H393" i="1"/>
  <c r="M393" i="1" s="1"/>
  <c r="H392" i="1"/>
  <c r="M392" i="1" s="1"/>
  <c r="H391" i="1"/>
  <c r="M391" i="1" s="1"/>
  <c r="H390" i="1"/>
  <c r="M390" i="1" s="1"/>
  <c r="H389" i="1"/>
  <c r="M389" i="1" s="1"/>
  <c r="H388" i="1"/>
  <c r="M388" i="1" s="1"/>
  <c r="H387" i="1"/>
  <c r="M387" i="1" s="1"/>
  <c r="H386" i="1"/>
  <c r="M386" i="1" s="1"/>
  <c r="H385" i="1"/>
  <c r="M385" i="1" s="1"/>
  <c r="H384" i="1"/>
  <c r="M384" i="1" s="1"/>
  <c r="H383" i="1"/>
  <c r="M383" i="1" s="1"/>
  <c r="H382" i="1"/>
  <c r="M382" i="1" s="1"/>
  <c r="H381" i="1"/>
  <c r="M381" i="1" s="1"/>
  <c r="H380" i="1"/>
  <c r="M380" i="1" s="1"/>
  <c r="H379" i="1"/>
  <c r="M379" i="1" s="1"/>
  <c r="H378" i="1"/>
  <c r="M378" i="1" s="1"/>
  <c r="H377" i="1"/>
  <c r="P377" i="1" s="1"/>
  <c r="H376" i="1"/>
  <c r="M376" i="1" s="1"/>
  <c r="H375" i="1"/>
  <c r="M375" i="1" s="1"/>
  <c r="H374" i="1"/>
  <c r="M374" i="1" s="1"/>
  <c r="H373" i="1"/>
  <c r="M373" i="1" s="1"/>
  <c r="H372" i="1"/>
  <c r="M372" i="1" s="1"/>
  <c r="H371" i="1"/>
  <c r="M371" i="1" s="1"/>
  <c r="H370" i="1"/>
  <c r="M370" i="1" s="1"/>
  <c r="H369" i="1"/>
  <c r="M369" i="1" s="1"/>
  <c r="H368" i="1"/>
  <c r="M368" i="1" s="1"/>
  <c r="H367" i="1"/>
  <c r="M367" i="1" s="1"/>
  <c r="H366" i="1"/>
  <c r="X366" i="1" s="1"/>
  <c r="H365" i="1"/>
  <c r="X365" i="1" s="1"/>
  <c r="H364" i="1"/>
  <c r="X364" i="1" s="1"/>
  <c r="H363" i="1"/>
  <c r="M363" i="1" s="1"/>
  <c r="H362" i="1"/>
  <c r="M362" i="1" s="1"/>
  <c r="H361" i="1"/>
  <c r="M361" i="1" s="1"/>
  <c r="H360" i="1"/>
  <c r="M360" i="1" s="1"/>
  <c r="H359" i="1"/>
  <c r="M359" i="1" s="1"/>
  <c r="H358" i="1"/>
  <c r="M358" i="1" s="1"/>
  <c r="H357" i="1"/>
  <c r="M357" i="1" s="1"/>
  <c r="H356" i="1"/>
  <c r="M356" i="1" s="1"/>
  <c r="H355" i="1"/>
  <c r="M355" i="1" s="1"/>
  <c r="H354" i="1"/>
  <c r="M354" i="1" s="1"/>
  <c r="H353" i="1"/>
  <c r="M353" i="1" s="1"/>
  <c r="H352" i="1"/>
  <c r="M352" i="1" s="1"/>
  <c r="H351" i="1"/>
  <c r="M351" i="1" s="1"/>
  <c r="H350" i="1"/>
  <c r="M350" i="1" s="1"/>
  <c r="H349" i="1"/>
  <c r="M349" i="1" s="1"/>
  <c r="H348" i="1"/>
  <c r="M348" i="1" s="1"/>
  <c r="H347" i="1"/>
  <c r="M347" i="1" s="1"/>
  <c r="H346" i="1"/>
  <c r="M346" i="1" s="1"/>
  <c r="H345" i="1"/>
  <c r="M345" i="1" s="1"/>
  <c r="H344" i="1"/>
  <c r="M344" i="1" s="1"/>
  <c r="H343" i="1"/>
  <c r="M343" i="1" s="1"/>
  <c r="H342" i="1"/>
  <c r="M342" i="1" s="1"/>
  <c r="H341" i="1"/>
  <c r="M341" i="1" s="1"/>
  <c r="H340" i="1"/>
  <c r="M340" i="1" s="1"/>
  <c r="H339" i="1"/>
  <c r="H338" i="1"/>
  <c r="H337" i="1"/>
  <c r="X337" i="1" s="1"/>
  <c r="H336" i="1"/>
  <c r="M336" i="1" s="1"/>
  <c r="H335" i="1"/>
  <c r="M335" i="1" s="1"/>
  <c r="H334" i="1"/>
  <c r="M334" i="1" s="1"/>
  <c r="H333" i="1"/>
  <c r="M333" i="1" s="1"/>
  <c r="H332" i="1"/>
  <c r="H331" i="1"/>
  <c r="M331" i="1" s="1"/>
  <c r="H330" i="1"/>
  <c r="M330" i="1" s="1"/>
  <c r="H329" i="1"/>
  <c r="H328" i="1"/>
  <c r="M328" i="1" s="1"/>
  <c r="H327" i="1"/>
  <c r="M327" i="1" s="1"/>
  <c r="H326" i="1"/>
  <c r="M326" i="1" s="1"/>
  <c r="H325" i="1"/>
  <c r="M325" i="1" s="1"/>
  <c r="H324" i="1"/>
  <c r="M324" i="1" s="1"/>
  <c r="H323" i="1"/>
  <c r="M323" i="1" s="1"/>
  <c r="H322" i="1"/>
  <c r="M322" i="1" s="1"/>
  <c r="H321" i="1"/>
  <c r="M321" i="1" s="1"/>
  <c r="H320" i="1"/>
  <c r="M320" i="1" s="1"/>
  <c r="H319" i="1"/>
  <c r="M319" i="1" s="1"/>
  <c r="H318" i="1"/>
  <c r="P318" i="1" s="1"/>
  <c r="H317" i="1"/>
  <c r="H316" i="1"/>
  <c r="M316" i="1" s="1"/>
  <c r="H315" i="1"/>
  <c r="M315" i="1" s="1"/>
  <c r="H314" i="1"/>
  <c r="M314" i="1" s="1"/>
  <c r="H313" i="1"/>
  <c r="M313" i="1" s="1"/>
  <c r="H312" i="1"/>
  <c r="M312" i="1" s="1"/>
  <c r="H311" i="1"/>
  <c r="M311" i="1" s="1"/>
  <c r="H310" i="1"/>
  <c r="M310" i="1" s="1"/>
  <c r="H309" i="1"/>
  <c r="M309" i="1" s="1"/>
  <c r="H308" i="1"/>
  <c r="M308" i="1" s="1"/>
  <c r="H307" i="1"/>
  <c r="M307" i="1" s="1"/>
  <c r="H306" i="1"/>
  <c r="M306" i="1" s="1"/>
  <c r="H305" i="1"/>
  <c r="M305" i="1" s="1"/>
  <c r="H304" i="1"/>
  <c r="M304" i="1" s="1"/>
  <c r="H303" i="1"/>
  <c r="M303" i="1" s="1"/>
  <c r="H302" i="1"/>
  <c r="M302" i="1" s="1"/>
  <c r="H301" i="1"/>
  <c r="M301" i="1" s="1"/>
  <c r="H300" i="1"/>
  <c r="M300" i="1" s="1"/>
  <c r="H299" i="1"/>
  <c r="M299" i="1" s="1"/>
  <c r="H298" i="1"/>
  <c r="M298" i="1" s="1"/>
  <c r="H297" i="1"/>
  <c r="P297" i="1" s="1"/>
  <c r="H296" i="1"/>
  <c r="P296" i="1" s="1"/>
  <c r="H295" i="1"/>
  <c r="M295" i="1" s="1"/>
  <c r="H294" i="1"/>
  <c r="M294" i="1" s="1"/>
  <c r="H293" i="1"/>
  <c r="M293" i="1" s="1"/>
  <c r="H292" i="1"/>
  <c r="M292" i="1" s="1"/>
  <c r="H291" i="1"/>
  <c r="M291" i="1" s="1"/>
  <c r="H290" i="1"/>
  <c r="M290" i="1" s="1"/>
  <c r="H289" i="1"/>
  <c r="H288" i="1"/>
  <c r="M288" i="1" s="1"/>
  <c r="H287" i="1"/>
  <c r="M287" i="1" s="1"/>
  <c r="H286" i="1"/>
  <c r="M286" i="1" s="1"/>
  <c r="H285" i="1"/>
  <c r="M285" i="1" s="1"/>
  <c r="H284" i="1"/>
  <c r="M284" i="1" s="1"/>
  <c r="H283" i="1"/>
  <c r="M283" i="1" s="1"/>
  <c r="H282" i="1"/>
  <c r="M282" i="1" s="1"/>
  <c r="H281" i="1"/>
  <c r="M281" i="1" s="1"/>
  <c r="H280" i="1"/>
  <c r="M280" i="1" s="1"/>
  <c r="H279" i="1"/>
  <c r="M279" i="1" s="1"/>
  <c r="H278" i="1"/>
  <c r="M278" i="1" s="1"/>
  <c r="H277" i="1"/>
  <c r="P277" i="1" s="1"/>
  <c r="H276" i="1"/>
  <c r="M276" i="1" s="1"/>
  <c r="H275" i="1"/>
  <c r="M275" i="1" s="1"/>
  <c r="H274" i="1"/>
  <c r="M274" i="1" s="1"/>
  <c r="H273" i="1"/>
  <c r="M273" i="1" s="1"/>
  <c r="H272" i="1"/>
  <c r="M272" i="1" s="1"/>
  <c r="H271" i="1"/>
  <c r="M271" i="1" s="1"/>
  <c r="H270" i="1"/>
  <c r="M270" i="1" s="1"/>
  <c r="H269" i="1"/>
  <c r="M269" i="1" s="1"/>
  <c r="H268" i="1"/>
  <c r="M268" i="1" s="1"/>
  <c r="H267" i="1"/>
  <c r="M267" i="1" s="1"/>
  <c r="H266" i="1"/>
  <c r="X266" i="1" s="1"/>
  <c r="H265" i="1"/>
  <c r="M265" i="1" s="1"/>
  <c r="H264" i="1"/>
  <c r="M264" i="1" s="1"/>
  <c r="H263" i="1"/>
  <c r="M263" i="1" s="1"/>
  <c r="H262" i="1"/>
  <c r="M262" i="1" s="1"/>
  <c r="H261" i="1"/>
  <c r="M261" i="1" s="1"/>
  <c r="H260" i="1"/>
  <c r="M260" i="1" s="1"/>
  <c r="H259" i="1"/>
  <c r="M259" i="1" s="1"/>
  <c r="H258" i="1"/>
  <c r="M258" i="1" s="1"/>
  <c r="H257" i="1"/>
  <c r="M257" i="1" s="1"/>
  <c r="H256" i="1"/>
  <c r="M256" i="1" s="1"/>
  <c r="H255" i="1"/>
  <c r="M255" i="1" s="1"/>
  <c r="H254" i="1"/>
  <c r="M254" i="1" s="1"/>
  <c r="H253" i="1"/>
  <c r="M253" i="1" s="1"/>
  <c r="H252" i="1"/>
  <c r="M252" i="1" s="1"/>
  <c r="H251" i="1"/>
  <c r="M251" i="1" s="1"/>
  <c r="H250" i="1"/>
  <c r="H249" i="1"/>
  <c r="H248" i="1"/>
  <c r="M248" i="1" s="1"/>
  <c r="H247" i="1"/>
  <c r="M247" i="1" s="1"/>
  <c r="H246" i="1"/>
  <c r="M246" i="1" s="1"/>
  <c r="H245" i="1"/>
  <c r="M245" i="1" s="1"/>
  <c r="H244" i="1"/>
  <c r="M244" i="1" s="1"/>
  <c r="H243" i="1"/>
  <c r="M243" i="1" s="1"/>
  <c r="H242" i="1"/>
  <c r="M242" i="1" s="1"/>
  <c r="H241" i="1"/>
  <c r="M241" i="1" s="1"/>
  <c r="H240" i="1"/>
  <c r="M240" i="1" s="1"/>
  <c r="H239" i="1"/>
  <c r="H238" i="1"/>
  <c r="P238" i="1" s="1"/>
  <c r="H237" i="1"/>
  <c r="M237" i="1" s="1"/>
  <c r="H236" i="1"/>
  <c r="M236" i="1" s="1"/>
  <c r="H235" i="1"/>
  <c r="M235" i="1" s="1"/>
  <c r="H234" i="1"/>
  <c r="M234" i="1" s="1"/>
  <c r="H233" i="1"/>
  <c r="M233" i="1" s="1"/>
  <c r="H232" i="1"/>
  <c r="M232" i="1" s="1"/>
  <c r="H231" i="1"/>
  <c r="M231" i="1" s="1"/>
  <c r="H230" i="1"/>
  <c r="M230" i="1" s="1"/>
  <c r="H229" i="1"/>
  <c r="M229" i="1" s="1"/>
  <c r="H228" i="1"/>
  <c r="M228" i="1" s="1"/>
  <c r="H227" i="1"/>
  <c r="M227" i="1" s="1"/>
  <c r="H226" i="1"/>
  <c r="M226" i="1" s="1"/>
  <c r="H225" i="1"/>
  <c r="M225" i="1" s="1"/>
  <c r="H224" i="1"/>
  <c r="M224" i="1" s="1"/>
  <c r="H223" i="1"/>
  <c r="M223" i="1" s="1"/>
  <c r="H222" i="1"/>
  <c r="M222" i="1" s="1"/>
  <c r="H221" i="1"/>
  <c r="P221" i="1" s="1"/>
  <c r="H220" i="1"/>
  <c r="M220" i="1" s="1"/>
  <c r="H219" i="1"/>
  <c r="M219" i="1" s="1"/>
  <c r="H218" i="1"/>
  <c r="H217" i="1"/>
  <c r="M217" i="1" s="1"/>
  <c r="H216" i="1"/>
  <c r="M216" i="1" s="1"/>
  <c r="H215" i="1"/>
  <c r="M215" i="1" s="1"/>
  <c r="H214" i="1"/>
  <c r="M214" i="1" s="1"/>
  <c r="H213" i="1"/>
  <c r="M213" i="1" s="1"/>
  <c r="H212" i="1"/>
  <c r="M212" i="1" s="1"/>
  <c r="H211" i="1"/>
  <c r="M211" i="1" s="1"/>
  <c r="H210" i="1"/>
  <c r="M210" i="1" s="1"/>
  <c r="H209" i="1"/>
  <c r="M209" i="1" s="1"/>
  <c r="H208" i="1"/>
  <c r="M208" i="1" s="1"/>
  <c r="H207" i="1"/>
  <c r="M207" i="1" s="1"/>
  <c r="H206" i="1"/>
  <c r="M206" i="1" s="1"/>
  <c r="H205" i="1"/>
  <c r="M205" i="1" s="1"/>
  <c r="H204" i="1"/>
  <c r="M204" i="1" s="1"/>
  <c r="H203" i="1"/>
  <c r="M203" i="1" s="1"/>
  <c r="H202" i="1"/>
  <c r="M202" i="1" s="1"/>
  <c r="H201" i="1"/>
  <c r="M201" i="1" s="1"/>
  <c r="H200" i="1"/>
  <c r="M200" i="1" s="1"/>
  <c r="H199" i="1"/>
  <c r="M199" i="1" s="1"/>
  <c r="H198" i="1"/>
  <c r="M198" i="1" s="1"/>
  <c r="H197" i="1"/>
  <c r="P197" i="1" s="1"/>
  <c r="H196" i="1"/>
  <c r="M196" i="1" s="1"/>
  <c r="H195" i="1"/>
  <c r="M195" i="1" s="1"/>
  <c r="H194" i="1"/>
  <c r="M194" i="1" s="1"/>
  <c r="H193" i="1"/>
  <c r="M193" i="1" s="1"/>
  <c r="H192" i="1"/>
  <c r="H191" i="1"/>
  <c r="M191" i="1" s="1"/>
  <c r="H190" i="1"/>
  <c r="M190" i="1" s="1"/>
  <c r="H189" i="1"/>
  <c r="M189" i="1" s="1"/>
  <c r="H188" i="1"/>
  <c r="M188" i="1" s="1"/>
  <c r="H187" i="1"/>
  <c r="M187" i="1" s="1"/>
  <c r="H186" i="1"/>
  <c r="M186" i="1" s="1"/>
  <c r="H185" i="1"/>
  <c r="M185" i="1" s="1"/>
  <c r="H184" i="1"/>
  <c r="M184" i="1" s="1"/>
  <c r="H183" i="1"/>
  <c r="M183" i="1" s="1"/>
  <c r="H182" i="1"/>
  <c r="M182" i="1" s="1"/>
  <c r="H181" i="1"/>
  <c r="M181" i="1" s="1"/>
  <c r="H180" i="1"/>
  <c r="M180" i="1" s="1"/>
  <c r="H179" i="1"/>
  <c r="M179" i="1" s="1"/>
  <c r="H178" i="1"/>
  <c r="M178" i="1" s="1"/>
  <c r="H177" i="1"/>
  <c r="M177" i="1" s="1"/>
  <c r="H176" i="1"/>
  <c r="M176" i="1" s="1"/>
  <c r="H175" i="1"/>
  <c r="M175" i="1" s="1"/>
  <c r="H174" i="1"/>
  <c r="M174" i="1" s="1"/>
  <c r="H173" i="1"/>
  <c r="M173" i="1" s="1"/>
  <c r="H172" i="1"/>
  <c r="M172" i="1" s="1"/>
  <c r="H171" i="1"/>
  <c r="M171" i="1" s="1"/>
  <c r="H170" i="1"/>
  <c r="H169" i="1"/>
  <c r="H168" i="1"/>
  <c r="M168" i="1" s="1"/>
  <c r="H167" i="1"/>
  <c r="M167" i="1" s="1"/>
  <c r="H166" i="1"/>
  <c r="M166" i="1" s="1"/>
  <c r="H165" i="1"/>
  <c r="M165" i="1" s="1"/>
  <c r="H164" i="1"/>
  <c r="M164" i="1" s="1"/>
  <c r="H163" i="1"/>
  <c r="M163" i="1" s="1"/>
  <c r="H162" i="1"/>
  <c r="M162" i="1" s="1"/>
  <c r="H161" i="1"/>
  <c r="M161" i="1" s="1"/>
  <c r="H160" i="1"/>
  <c r="M160" i="1" s="1"/>
  <c r="H159" i="1"/>
  <c r="M159" i="1" s="1"/>
  <c r="H158" i="1"/>
  <c r="M158" i="1" s="1"/>
  <c r="H157" i="1"/>
  <c r="H156" i="1"/>
  <c r="M156" i="1" s="1"/>
  <c r="H155" i="1"/>
  <c r="M155" i="1" s="1"/>
  <c r="H154" i="1"/>
  <c r="M154" i="1" s="1"/>
  <c r="H153" i="1"/>
  <c r="M153" i="1" s="1"/>
  <c r="H152" i="1"/>
  <c r="M152" i="1" s="1"/>
  <c r="H151" i="1"/>
  <c r="M151" i="1" s="1"/>
  <c r="H150" i="1"/>
  <c r="M150" i="1" s="1"/>
  <c r="H149" i="1"/>
  <c r="M149" i="1" s="1"/>
  <c r="H148" i="1"/>
  <c r="M148" i="1" s="1"/>
  <c r="H147" i="1"/>
  <c r="M147" i="1" s="1"/>
  <c r="H146" i="1"/>
  <c r="M146" i="1" s="1"/>
  <c r="H145" i="1"/>
  <c r="M145" i="1" s="1"/>
  <c r="H144" i="1"/>
  <c r="M144" i="1" s="1"/>
  <c r="H143" i="1"/>
  <c r="M143" i="1" s="1"/>
  <c r="H142" i="1"/>
  <c r="M142" i="1" s="1"/>
  <c r="H141" i="1"/>
  <c r="M141" i="1" s="1"/>
  <c r="H140" i="1"/>
  <c r="M140" i="1" s="1"/>
  <c r="H139" i="1"/>
  <c r="M139" i="1" s="1"/>
  <c r="H138" i="1"/>
  <c r="M138" i="1" s="1"/>
  <c r="H137" i="1"/>
  <c r="P137" i="1" s="1"/>
  <c r="H136" i="1"/>
  <c r="P136" i="1" s="1"/>
  <c r="H135" i="1"/>
  <c r="H134" i="1"/>
  <c r="M134" i="1" s="1"/>
  <c r="H133" i="1"/>
  <c r="M133" i="1" s="1"/>
  <c r="H132" i="1"/>
  <c r="M132" i="1" s="1"/>
  <c r="H131" i="1"/>
  <c r="M131" i="1" s="1"/>
  <c r="H130" i="1"/>
  <c r="M130" i="1" s="1"/>
  <c r="H129" i="1"/>
  <c r="M129" i="1" s="1"/>
  <c r="H128" i="1"/>
  <c r="M128" i="1" s="1"/>
  <c r="H127" i="1"/>
  <c r="P127" i="1" s="1"/>
  <c r="H126" i="1"/>
  <c r="M126" i="1" s="1"/>
  <c r="H125" i="1"/>
  <c r="M125" i="1" s="1"/>
  <c r="H124" i="1"/>
  <c r="M124" i="1" s="1"/>
  <c r="H123" i="1"/>
  <c r="M123" i="1" s="1"/>
  <c r="H122" i="1"/>
  <c r="M122" i="1" s="1"/>
  <c r="H121" i="1"/>
  <c r="M121" i="1" s="1"/>
  <c r="H120" i="1"/>
  <c r="M120" i="1" s="1"/>
  <c r="H119" i="1"/>
  <c r="M119" i="1" s="1"/>
  <c r="H118" i="1"/>
  <c r="M118" i="1" s="1"/>
  <c r="H117" i="1"/>
  <c r="M117" i="1" s="1"/>
  <c r="H116" i="1"/>
  <c r="M116" i="1" s="1"/>
  <c r="H115" i="1"/>
  <c r="M115" i="1" s="1"/>
  <c r="H114" i="1"/>
  <c r="M114" i="1" s="1"/>
  <c r="H113" i="1"/>
  <c r="M113" i="1" s="1"/>
  <c r="H112" i="1"/>
  <c r="M112" i="1" s="1"/>
  <c r="H111" i="1"/>
  <c r="M111" i="1" s="1"/>
  <c r="H110" i="1"/>
  <c r="M110" i="1" s="1"/>
  <c r="H109" i="1"/>
  <c r="M109" i="1" s="1"/>
  <c r="H108" i="1"/>
  <c r="M108" i="1" s="1"/>
  <c r="H107" i="1"/>
  <c r="M107" i="1" s="1"/>
  <c r="H106" i="1"/>
  <c r="M106" i="1" s="1"/>
  <c r="H105" i="1"/>
  <c r="M105" i="1" s="1"/>
  <c r="H104" i="1"/>
  <c r="M104" i="1" s="1"/>
  <c r="H103" i="1"/>
  <c r="M103" i="1" s="1"/>
  <c r="H102" i="1"/>
  <c r="X102" i="1" s="1"/>
  <c r="H101" i="1"/>
  <c r="M101" i="1" s="1"/>
  <c r="H100" i="1"/>
  <c r="M100" i="1" s="1"/>
  <c r="H99" i="1"/>
  <c r="M99" i="1" s="1"/>
  <c r="H98" i="1"/>
  <c r="H97" i="1"/>
  <c r="M97" i="1" s="1"/>
  <c r="H96" i="1"/>
  <c r="H95" i="1"/>
  <c r="M95" i="1" s="1"/>
  <c r="H94" i="1"/>
  <c r="M94" i="1" s="1"/>
  <c r="H93" i="1"/>
  <c r="M93" i="1" s="1"/>
  <c r="H92" i="1"/>
  <c r="M92" i="1" s="1"/>
  <c r="H91" i="1"/>
  <c r="H90" i="1"/>
  <c r="M90" i="1" s="1"/>
  <c r="H89" i="1"/>
  <c r="M89" i="1" s="1"/>
  <c r="H88" i="1"/>
  <c r="M88" i="1" s="1"/>
  <c r="H87" i="1"/>
  <c r="M87" i="1" s="1"/>
  <c r="H86" i="1"/>
  <c r="M86" i="1" s="1"/>
  <c r="H85" i="1"/>
  <c r="M85" i="1" s="1"/>
  <c r="H84" i="1"/>
  <c r="M84" i="1" s="1"/>
  <c r="H83" i="1"/>
  <c r="M83" i="1" s="1"/>
  <c r="H82" i="1"/>
  <c r="M82" i="1" s="1"/>
  <c r="H81" i="1"/>
  <c r="M81" i="1" s="1"/>
  <c r="H80" i="1"/>
  <c r="M80" i="1" s="1"/>
  <c r="H79" i="1"/>
  <c r="H78" i="1"/>
  <c r="P78" i="1" s="1"/>
  <c r="H77" i="1"/>
  <c r="P77" i="1" s="1"/>
  <c r="H76" i="1"/>
  <c r="M76" i="1" s="1"/>
  <c r="H75" i="1"/>
  <c r="M75" i="1" s="1"/>
  <c r="H74" i="1"/>
  <c r="M74" i="1" s="1"/>
  <c r="H73" i="1"/>
  <c r="M73" i="1" s="1"/>
  <c r="H72" i="1"/>
  <c r="M72" i="1" s="1"/>
  <c r="H71" i="1"/>
  <c r="M71" i="1" s="1"/>
  <c r="H70" i="1"/>
  <c r="M70" i="1" s="1"/>
  <c r="H69" i="1"/>
  <c r="M69" i="1" s="1"/>
  <c r="H68" i="1"/>
  <c r="M68" i="1" s="1"/>
  <c r="H67" i="1"/>
  <c r="M67" i="1" s="1"/>
  <c r="H66" i="1"/>
  <c r="P66" i="1" s="1"/>
  <c r="H65" i="1"/>
  <c r="M65" i="1" s="1"/>
  <c r="H64" i="1"/>
  <c r="M64" i="1" s="1"/>
  <c r="H63" i="1"/>
  <c r="M63" i="1" s="1"/>
  <c r="H62" i="1"/>
  <c r="M62" i="1" s="1"/>
  <c r="H61" i="1"/>
  <c r="M61" i="1" s="1"/>
  <c r="H60" i="1"/>
  <c r="M60" i="1" s="1"/>
  <c r="H59" i="1"/>
  <c r="M59" i="1" s="1"/>
  <c r="H58" i="1"/>
  <c r="M58" i="1" s="1"/>
  <c r="H57" i="1"/>
  <c r="M57" i="1" s="1"/>
  <c r="H56" i="1"/>
  <c r="M56" i="1" s="1"/>
  <c r="H55" i="1"/>
  <c r="M55" i="1" s="1"/>
  <c r="H54" i="1"/>
  <c r="M54" i="1" s="1"/>
  <c r="H53" i="1"/>
  <c r="M53" i="1" s="1"/>
  <c r="H52" i="1"/>
  <c r="M52" i="1" s="1"/>
  <c r="H51" i="1"/>
  <c r="M51" i="1" s="1"/>
  <c r="H50" i="1"/>
  <c r="M50" i="1" s="1"/>
  <c r="H49" i="1"/>
  <c r="M49" i="1" s="1"/>
  <c r="H48" i="1"/>
  <c r="M48" i="1" s="1"/>
  <c r="H47" i="1"/>
  <c r="M47" i="1" s="1"/>
  <c r="H46" i="1"/>
  <c r="M46" i="1" s="1"/>
  <c r="H45" i="1"/>
  <c r="M45" i="1" s="1"/>
  <c r="H44" i="1"/>
  <c r="P44" i="1" s="1"/>
  <c r="H43" i="1"/>
  <c r="M43" i="1" s="1"/>
  <c r="H42" i="1"/>
  <c r="M42" i="1" s="1"/>
  <c r="H41" i="1"/>
  <c r="M41" i="1" s="1"/>
  <c r="H40" i="1"/>
  <c r="M40" i="1" s="1"/>
  <c r="H39" i="1"/>
  <c r="M39" i="1" s="1"/>
  <c r="H38" i="1"/>
  <c r="M38" i="1" s="1"/>
  <c r="H37" i="1"/>
  <c r="M37" i="1" s="1"/>
  <c r="H36" i="1"/>
  <c r="M36" i="1" s="1"/>
  <c r="H35" i="1"/>
  <c r="M35" i="1" s="1"/>
  <c r="H34" i="1"/>
  <c r="M34" i="1" s="1"/>
  <c r="H33" i="1"/>
  <c r="M33" i="1" s="1"/>
  <c r="H32" i="1"/>
  <c r="M32" i="1" s="1"/>
  <c r="H31" i="1"/>
  <c r="M31" i="1" s="1"/>
  <c r="H30" i="1"/>
  <c r="M30" i="1" s="1"/>
  <c r="H29" i="1"/>
  <c r="M29" i="1" s="1"/>
  <c r="H28" i="1"/>
  <c r="M28" i="1" s="1"/>
  <c r="H27" i="1"/>
  <c r="M27" i="1" s="1"/>
  <c r="H26" i="1"/>
  <c r="M26" i="1" s="1"/>
  <c r="H25" i="1"/>
  <c r="M25" i="1" s="1"/>
  <c r="H24" i="1"/>
  <c r="M24" i="1" s="1"/>
  <c r="H23" i="1"/>
  <c r="M23" i="1" s="1"/>
  <c r="H22" i="1"/>
  <c r="M22" i="1" s="1"/>
  <c r="H21" i="1"/>
  <c r="M21" i="1" s="1"/>
  <c r="H20" i="1"/>
  <c r="M20" i="1" s="1"/>
  <c r="H19" i="1"/>
  <c r="M19" i="1" s="1"/>
  <c r="H18" i="1"/>
  <c r="M18" i="1" s="1"/>
  <c r="H17" i="1"/>
  <c r="M17" i="1" s="1"/>
  <c r="H16" i="1"/>
  <c r="M16" i="1" s="1"/>
  <c r="H15" i="1"/>
  <c r="M15" i="1" s="1"/>
  <c r="H14" i="1"/>
  <c r="M14" i="1" s="1"/>
  <c r="H13" i="1"/>
  <c r="M13" i="1" s="1"/>
  <c r="H12" i="1"/>
  <c r="M12" i="1" s="1"/>
  <c r="H11" i="1"/>
  <c r="M11" i="1" s="1"/>
  <c r="H10" i="1"/>
  <c r="M10" i="1" s="1"/>
  <c r="H9" i="1"/>
  <c r="M9" i="1" s="1"/>
  <c r="L1791" i="1" l="1"/>
  <c r="L1731" i="1"/>
  <c r="L211" i="1"/>
  <c r="L131" i="1"/>
  <c r="L1439" i="1"/>
  <c r="L959" i="1"/>
  <c r="M1386" i="1"/>
  <c r="M1699" i="1"/>
  <c r="M366" i="1"/>
  <c r="P317" i="1"/>
  <c r="M317" i="1"/>
  <c r="M887" i="1"/>
  <c r="M1337" i="1"/>
  <c r="P1577" i="1"/>
  <c r="M1577" i="1"/>
  <c r="M318" i="1"/>
  <c r="L1494" i="1"/>
  <c r="L1094" i="1"/>
  <c r="M1506" i="1"/>
  <c r="M627" i="1"/>
  <c r="M680" i="1"/>
  <c r="M1006" i="1"/>
  <c r="M626" i="1"/>
  <c r="M880" i="1"/>
  <c r="M1163" i="1"/>
  <c r="M1780" i="1"/>
  <c r="M980" i="1"/>
  <c r="M543" i="1"/>
  <c r="M127" i="1"/>
  <c r="M886" i="1"/>
  <c r="M1778" i="1"/>
  <c r="M1387" i="1"/>
  <c r="M487" i="1"/>
  <c r="M1701" i="1"/>
  <c r="K393" i="1"/>
  <c r="M1766" i="1"/>
  <c r="M1104" i="1"/>
  <c r="M603" i="1"/>
  <c r="M484" i="1"/>
  <c r="M1765" i="1"/>
  <c r="M1087" i="1"/>
  <c r="M966" i="1"/>
  <c r="N1351" i="1"/>
  <c r="Q1351" i="1" s="1"/>
  <c r="S1351" i="1" s="1"/>
  <c r="M965" i="1"/>
  <c r="M1385" i="1"/>
  <c r="M364" i="1"/>
  <c r="M862" i="1"/>
  <c r="M485" i="1"/>
  <c r="M427" i="1"/>
  <c r="M66" i="1"/>
  <c r="M1743" i="1"/>
  <c r="M1306" i="1"/>
  <c r="M1644" i="1"/>
  <c r="M1406" i="1"/>
  <c r="M365" i="1"/>
  <c r="M446" i="1"/>
  <c r="M682" i="1"/>
  <c r="M1307" i="1"/>
  <c r="M1167" i="1"/>
  <c r="M1805" i="1"/>
  <c r="M1643" i="1"/>
  <c r="M1298" i="1"/>
  <c r="M1165" i="1"/>
  <c r="M545" i="1"/>
  <c r="M624" i="1"/>
  <c r="M742" i="1"/>
  <c r="M863" i="1"/>
  <c r="M1106" i="1"/>
  <c r="M1666" i="1"/>
  <c r="M425" i="1"/>
  <c r="M1407" i="1"/>
  <c r="M1641" i="1"/>
  <c r="M1164" i="1"/>
  <c r="M544" i="1"/>
  <c r="M405" i="1"/>
  <c r="X694" i="1"/>
  <c r="M694" i="1"/>
  <c r="M1356" i="1"/>
  <c r="M197" i="1"/>
  <c r="L1441" i="1"/>
  <c r="L1301" i="1"/>
  <c r="L1001" i="1"/>
  <c r="M1037" i="1"/>
  <c r="M377" i="1"/>
  <c r="P96" i="1"/>
  <c r="M96" i="1"/>
  <c r="P636" i="1"/>
  <c r="M636" i="1"/>
  <c r="X916" i="1"/>
  <c r="M916" i="1"/>
  <c r="P1676" i="1"/>
  <c r="Q1676" i="1" s="1"/>
  <c r="S1676" i="1" s="1"/>
  <c r="M1676" i="1"/>
  <c r="P517" i="1"/>
  <c r="Q517" i="1" s="1"/>
  <c r="S517" i="1" s="1"/>
  <c r="M517" i="1"/>
  <c r="P717" i="1"/>
  <c r="M717" i="1"/>
  <c r="P777" i="1"/>
  <c r="M777" i="1"/>
  <c r="X797" i="1"/>
  <c r="M797" i="1"/>
  <c r="P1197" i="1"/>
  <c r="M1197" i="1"/>
  <c r="P1257" i="1"/>
  <c r="M1257" i="1"/>
  <c r="P218" i="1"/>
  <c r="M218" i="1"/>
  <c r="P578" i="1"/>
  <c r="M578" i="1"/>
  <c r="P718" i="1"/>
  <c r="M718" i="1"/>
  <c r="P1118" i="1"/>
  <c r="M1118" i="1"/>
  <c r="P1718" i="1"/>
  <c r="Q1718" i="1" s="1"/>
  <c r="S1718" i="1" s="1"/>
  <c r="M1718" i="1"/>
  <c r="P1758" i="1"/>
  <c r="M1758" i="1"/>
  <c r="M1538" i="1"/>
  <c r="P516" i="1"/>
  <c r="M516" i="1"/>
  <c r="P98" i="1"/>
  <c r="M98" i="1"/>
  <c r="P338" i="1"/>
  <c r="M338" i="1"/>
  <c r="P1677" i="1"/>
  <c r="M1677" i="1"/>
  <c r="P738" i="1"/>
  <c r="M738" i="1"/>
  <c r="M917" i="1"/>
  <c r="P157" i="1"/>
  <c r="M157" i="1"/>
  <c r="P637" i="1"/>
  <c r="Q637" i="1" s="1"/>
  <c r="S637" i="1" s="1"/>
  <c r="M637" i="1"/>
  <c r="M137" i="1"/>
  <c r="M136" i="1"/>
  <c r="M1680" i="1"/>
  <c r="M661" i="1"/>
  <c r="M1440" i="1"/>
  <c r="M660" i="1"/>
  <c r="M1720" i="1"/>
  <c r="M1603" i="1"/>
  <c r="M1382" i="1"/>
  <c r="M481" i="1"/>
  <c r="M102" i="1"/>
  <c r="M1005" i="1"/>
  <c r="M521" i="1"/>
  <c r="M1484" i="1"/>
  <c r="M825" i="1"/>
  <c r="M520" i="1"/>
  <c r="M221" i="1"/>
  <c r="M1747" i="1"/>
  <c r="M1361" i="1"/>
  <c r="M1303" i="1"/>
  <c r="M824" i="1"/>
  <c r="L447" i="1"/>
  <c r="M1746" i="1"/>
  <c r="M1302" i="1"/>
  <c r="M882" i="1"/>
  <c r="L1266" i="1"/>
  <c r="L446" i="1"/>
  <c r="L426" i="1"/>
  <c r="K416" i="1"/>
  <c r="M1241" i="1"/>
  <c r="P1209" i="1"/>
  <c r="M1209" i="1"/>
  <c r="P135" i="1"/>
  <c r="M135" i="1"/>
  <c r="P1399" i="1"/>
  <c r="Q1399" i="1" s="1"/>
  <c r="S1399" i="1" s="1"/>
  <c r="M1399" i="1"/>
  <c r="X1659" i="1"/>
  <c r="M1659" i="1"/>
  <c r="N1485" i="1"/>
  <c r="M1756" i="1"/>
  <c r="M1667" i="1"/>
  <c r="M1616" i="1"/>
  <c r="M1536" i="1"/>
  <c r="M1296" i="1"/>
  <c r="M1216" i="1"/>
  <c r="M1162" i="1"/>
  <c r="M1105" i="1"/>
  <c r="M447" i="1"/>
  <c r="P589" i="1"/>
  <c r="M589" i="1"/>
  <c r="P1149" i="1"/>
  <c r="Q1149" i="1" s="1"/>
  <c r="S1149" i="1" s="1"/>
  <c r="M1149" i="1"/>
  <c r="P250" i="1"/>
  <c r="M250" i="1"/>
  <c r="P1270" i="1"/>
  <c r="M1270" i="1"/>
  <c r="K1309" i="1"/>
  <c r="K1169" i="1"/>
  <c r="P893" i="1"/>
  <c r="M893" i="1"/>
  <c r="X1093" i="1"/>
  <c r="M1093" i="1"/>
  <c r="P675" i="1"/>
  <c r="M675" i="1"/>
  <c r="P895" i="1"/>
  <c r="M895" i="1"/>
  <c r="X1315" i="1"/>
  <c r="M1315" i="1"/>
  <c r="P1475" i="1"/>
  <c r="M1475" i="1"/>
  <c r="M1505" i="1"/>
  <c r="M1452" i="1"/>
  <c r="M1240" i="1"/>
  <c r="M1160" i="1"/>
  <c r="M818" i="1"/>
  <c r="P591" i="1"/>
  <c r="Q591" i="1" s="1"/>
  <c r="S591" i="1" s="1"/>
  <c r="M591" i="1"/>
  <c r="P1153" i="1"/>
  <c r="Q1153" i="1" s="1"/>
  <c r="S1153" i="1" s="1"/>
  <c r="M1153" i="1"/>
  <c r="X1275" i="1"/>
  <c r="M1275" i="1"/>
  <c r="P1435" i="1"/>
  <c r="Q1435" i="1" s="1"/>
  <c r="S1435" i="1" s="1"/>
  <c r="M1435" i="1"/>
  <c r="P1239" i="1"/>
  <c r="M1239" i="1"/>
  <c r="M1664" i="1"/>
  <c r="M1451" i="1"/>
  <c r="M1398" i="1"/>
  <c r="M1344" i="1"/>
  <c r="M1264" i="1"/>
  <c r="M1238" i="1"/>
  <c r="M1017" i="1"/>
  <c r="M844" i="1"/>
  <c r="M817" i="1"/>
  <c r="M266" i="1"/>
  <c r="M238" i="1"/>
  <c r="P830" i="1"/>
  <c r="M830" i="1"/>
  <c r="X955" i="1"/>
  <c r="M955" i="1"/>
  <c r="P519" i="1"/>
  <c r="M519" i="1"/>
  <c r="M1663" i="1"/>
  <c r="M1557" i="1"/>
  <c r="M1477" i="1"/>
  <c r="M1343" i="1"/>
  <c r="M1237" i="1"/>
  <c r="M1016" i="1"/>
  <c r="M843" i="1"/>
  <c r="M527" i="1"/>
  <c r="P475" i="1"/>
  <c r="M475" i="1"/>
  <c r="M1687" i="1"/>
  <c r="M1662" i="1"/>
  <c r="M1582" i="1"/>
  <c r="M1527" i="1"/>
  <c r="M1476" i="1"/>
  <c r="M1367" i="1"/>
  <c r="M1236" i="1"/>
  <c r="M1042" i="1"/>
  <c r="M957" i="1"/>
  <c r="M557" i="1"/>
  <c r="M297" i="1"/>
  <c r="P239" i="1"/>
  <c r="M239" i="1"/>
  <c r="M1750" i="1"/>
  <c r="M1554" i="1"/>
  <c r="M1526" i="1"/>
  <c r="M1474" i="1"/>
  <c r="M1421" i="1"/>
  <c r="M1366" i="1"/>
  <c r="M1041" i="1"/>
  <c r="M956" i="1"/>
  <c r="M441" i="1"/>
  <c r="M296" i="1"/>
  <c r="P249" i="1"/>
  <c r="Q249" i="1" s="1"/>
  <c r="S249" i="1" s="1"/>
  <c r="M249" i="1"/>
  <c r="P289" i="1"/>
  <c r="M289" i="1"/>
  <c r="P329" i="1"/>
  <c r="M329" i="1"/>
  <c r="P849" i="1"/>
  <c r="M849" i="1"/>
  <c r="X1549" i="1"/>
  <c r="M1549" i="1"/>
  <c r="P590" i="1"/>
  <c r="M590" i="1"/>
  <c r="P913" i="1"/>
  <c r="M913" i="1"/>
  <c r="P1013" i="1"/>
  <c r="M1013" i="1"/>
  <c r="P1553" i="1"/>
  <c r="Q1553" i="1" s="1"/>
  <c r="S1553" i="1" s="1"/>
  <c r="M1553" i="1"/>
  <c r="X395" i="1"/>
  <c r="M395" i="1"/>
  <c r="P775" i="1"/>
  <c r="M775" i="1"/>
  <c r="P1095" i="1"/>
  <c r="M1095" i="1"/>
  <c r="P1595" i="1"/>
  <c r="M1595" i="1"/>
  <c r="K388" i="1"/>
  <c r="K368" i="1"/>
  <c r="M908" i="1"/>
  <c r="K367" i="1"/>
  <c r="M1757" i="1"/>
  <c r="M1737" i="1"/>
  <c r="M1717" i="1"/>
  <c r="M1697" i="1"/>
  <c r="M1617" i="1"/>
  <c r="M1537" i="1"/>
  <c r="M1297" i="1"/>
  <c r="M1217" i="1"/>
  <c r="M937" i="1"/>
  <c r="M737" i="1"/>
  <c r="M337" i="1"/>
  <c r="P79" i="1"/>
  <c r="Q79" i="1" s="1"/>
  <c r="S79" i="1" s="1"/>
  <c r="M79" i="1"/>
  <c r="P479" i="1"/>
  <c r="M479" i="1"/>
  <c r="P659" i="1"/>
  <c r="Q659" i="1" s="1"/>
  <c r="S659" i="1" s="1"/>
  <c r="M659" i="1"/>
  <c r="P1039" i="1"/>
  <c r="Q1039" i="1" s="1"/>
  <c r="S1039" i="1" s="1"/>
  <c r="M1039" i="1"/>
  <c r="P1159" i="1"/>
  <c r="M1159" i="1"/>
  <c r="P1219" i="1"/>
  <c r="M1219" i="1"/>
  <c r="M988" i="1"/>
  <c r="M877" i="1"/>
  <c r="M1660" i="1"/>
  <c r="M1525" i="1"/>
  <c r="M1445" i="1"/>
  <c r="M1365" i="1"/>
  <c r="M1340" i="1"/>
  <c r="M1285" i="1"/>
  <c r="M1152" i="1"/>
  <c r="M1124" i="1"/>
  <c r="M1097" i="1"/>
  <c r="M440" i="1"/>
  <c r="M78" i="1"/>
  <c r="P169" i="1"/>
  <c r="M169" i="1"/>
  <c r="P889" i="1"/>
  <c r="M889" i="1"/>
  <c r="P170" i="1"/>
  <c r="M170" i="1"/>
  <c r="P1010" i="1"/>
  <c r="M1010" i="1"/>
  <c r="P91" i="1"/>
  <c r="M91" i="1"/>
  <c r="P411" i="1"/>
  <c r="M411" i="1"/>
  <c r="P192" i="1"/>
  <c r="M192" i="1"/>
  <c r="P332" i="1"/>
  <c r="M332" i="1"/>
  <c r="K1126" i="1"/>
  <c r="M772" i="1"/>
  <c r="P415" i="1"/>
  <c r="M415" i="1"/>
  <c r="M1591" i="1"/>
  <c r="M1351" i="1"/>
  <c r="M277" i="1"/>
  <c r="P339" i="1"/>
  <c r="M339" i="1"/>
  <c r="L829" i="1"/>
  <c r="L509" i="1"/>
  <c r="M1788" i="1"/>
  <c r="M1338" i="1"/>
  <c r="M1204" i="1"/>
  <c r="M1096" i="1"/>
  <c r="M1007" i="1"/>
  <c r="M607" i="1"/>
  <c r="M77" i="1"/>
  <c r="M44" i="1"/>
  <c r="L1805" i="1"/>
  <c r="L1185" i="1"/>
  <c r="L725" i="1"/>
  <c r="L445" i="1"/>
  <c r="K1438" i="1"/>
  <c r="L1438" i="1" s="1"/>
  <c r="N1454" i="1"/>
  <c r="K1628" i="1"/>
  <c r="L1627" i="1" s="1"/>
  <c r="N1005" i="1"/>
  <c r="Q1005" i="1" s="1"/>
  <c r="S1005" i="1" s="1"/>
  <c r="N831" i="1"/>
  <c r="L401" i="1"/>
  <c r="K908" i="1"/>
  <c r="N106" i="1"/>
  <c r="K796" i="1"/>
  <c r="N105" i="1"/>
  <c r="K744" i="1"/>
  <c r="K459" i="1"/>
  <c r="K420" i="1"/>
  <c r="K1400" i="1"/>
  <c r="N730" i="1"/>
  <c r="K1119" i="1"/>
  <c r="K30" i="1"/>
  <c r="N443" i="1"/>
  <c r="K1040" i="1"/>
  <c r="N431" i="1"/>
  <c r="K1038" i="1"/>
  <c r="N341" i="1"/>
  <c r="K1037" i="1"/>
  <c r="L1790" i="1"/>
  <c r="L1730" i="1"/>
  <c r="L1490" i="1"/>
  <c r="L1330" i="1"/>
  <c r="L750" i="1"/>
  <c r="L510" i="1"/>
  <c r="L210" i="1"/>
  <c r="L130" i="1"/>
  <c r="K909" i="1"/>
  <c r="K1719" i="1"/>
  <c r="K676" i="1"/>
  <c r="K1718" i="1"/>
  <c r="K665" i="1"/>
  <c r="N1799" i="1"/>
  <c r="K1649" i="1"/>
  <c r="K664" i="1"/>
  <c r="N1777" i="1"/>
  <c r="K1399" i="1"/>
  <c r="N1043" i="1"/>
  <c r="K1720" i="1"/>
  <c r="K689" i="1"/>
  <c r="K1629" i="1"/>
  <c r="K489" i="1"/>
  <c r="N1734" i="1"/>
  <c r="K1003" i="1"/>
  <c r="L1002" i="1" s="1"/>
  <c r="K1620" i="1"/>
  <c r="K1240" i="1"/>
  <c r="L1239" i="1" s="1"/>
  <c r="K1000" i="1"/>
  <c r="L1000" i="1" s="1"/>
  <c r="N1443" i="1"/>
  <c r="L1093" i="1"/>
  <c r="K1619" i="1"/>
  <c r="K1220" i="1"/>
  <c r="L1219" i="1" s="1"/>
  <c r="K980" i="1"/>
  <c r="K663" i="1"/>
  <c r="N1442" i="1"/>
  <c r="N821" i="1"/>
  <c r="K742" i="1"/>
  <c r="K1380" i="1"/>
  <c r="L1379" i="1" s="1"/>
  <c r="N1580" i="1"/>
  <c r="K1019" i="1"/>
  <c r="N140" i="1"/>
  <c r="K280" i="1"/>
  <c r="N761" i="1"/>
  <c r="P1778" i="1"/>
  <c r="K1559" i="1"/>
  <c r="K1149" i="1"/>
  <c r="K880" i="1"/>
  <c r="K620" i="1"/>
  <c r="K269" i="1"/>
  <c r="L268" i="1" s="1"/>
  <c r="N1304" i="1"/>
  <c r="N727" i="1"/>
  <c r="P1756" i="1"/>
  <c r="N1002" i="1"/>
  <c r="K1663" i="1"/>
  <c r="L1663" i="1" s="1"/>
  <c r="N141" i="1"/>
  <c r="Q1041" i="1"/>
  <c r="S1041" i="1" s="1"/>
  <c r="N838" i="1"/>
  <c r="K640" i="1"/>
  <c r="K1578" i="1"/>
  <c r="L1578" i="1" s="1"/>
  <c r="K623" i="1"/>
  <c r="N759" i="1"/>
  <c r="K1560" i="1"/>
  <c r="K1159" i="1"/>
  <c r="K902" i="1"/>
  <c r="K276" i="1"/>
  <c r="N1343" i="1"/>
  <c r="Q1343" i="1" s="1"/>
  <c r="S1343" i="1" s="1"/>
  <c r="L1188" i="1"/>
  <c r="L188" i="1"/>
  <c r="K1540" i="1"/>
  <c r="L1539" i="1" s="1"/>
  <c r="K1127" i="1"/>
  <c r="K879" i="1"/>
  <c r="K523" i="1"/>
  <c r="K260" i="1"/>
  <c r="L259" i="1" s="1"/>
  <c r="N1303" i="1"/>
  <c r="Q1303" i="1" s="1"/>
  <c r="S1303" i="1" s="1"/>
  <c r="N726" i="1"/>
  <c r="K1700" i="1"/>
  <c r="K739" i="1"/>
  <c r="N161" i="1"/>
  <c r="K1020" i="1"/>
  <c r="N1520" i="1"/>
  <c r="K1300" i="1"/>
  <c r="K382" i="1"/>
  <c r="N960" i="1"/>
  <c r="N1441" i="1"/>
  <c r="K1160" i="1"/>
  <c r="K279" i="1"/>
  <c r="K1499" i="1"/>
  <c r="L1499" i="1" s="1"/>
  <c r="K828" i="1"/>
  <c r="L828" i="1" s="1"/>
  <c r="K522" i="1"/>
  <c r="L521" i="1" s="1"/>
  <c r="K258" i="1"/>
  <c r="L258" i="1" s="1"/>
  <c r="N1302" i="1"/>
  <c r="Q1302" i="1" s="1"/>
  <c r="S1302" i="1" s="1"/>
  <c r="N724" i="1"/>
  <c r="K1402" i="1"/>
  <c r="N1003" i="1"/>
  <c r="Q1537" i="1"/>
  <c r="S1537" i="1" s="1"/>
  <c r="N181" i="1"/>
  <c r="L358" i="1"/>
  <c r="L238" i="1"/>
  <c r="N961" i="1"/>
  <c r="P916" i="1"/>
  <c r="Q916" i="1" s="1"/>
  <c r="S916" i="1" s="1"/>
  <c r="K1299" i="1"/>
  <c r="K1599" i="1"/>
  <c r="K622" i="1"/>
  <c r="L1406" i="1"/>
  <c r="K1800" i="1"/>
  <c r="L1799" i="1" s="1"/>
  <c r="K1463" i="1"/>
  <c r="K1125" i="1"/>
  <c r="K520" i="1"/>
  <c r="L520" i="1" s="1"/>
  <c r="K196" i="1"/>
  <c r="N723" i="1"/>
  <c r="K743" i="1"/>
  <c r="K1745" i="1"/>
  <c r="K1460" i="1"/>
  <c r="K1123" i="1"/>
  <c r="K805" i="1"/>
  <c r="K519" i="1"/>
  <c r="K40" i="1"/>
  <c r="N1281" i="1"/>
  <c r="N661" i="1"/>
  <c r="Q661" i="1" s="1"/>
  <c r="S661" i="1" s="1"/>
  <c r="K1740" i="1"/>
  <c r="K1456" i="1"/>
  <c r="K1122" i="1"/>
  <c r="L1121" i="1" s="1"/>
  <c r="K804" i="1"/>
  <c r="K517" i="1"/>
  <c r="K33" i="1"/>
  <c r="N1260" i="1"/>
  <c r="N510" i="1"/>
  <c r="K1739" i="1"/>
  <c r="K1120" i="1"/>
  <c r="K800" i="1"/>
  <c r="L800" i="1" s="1"/>
  <c r="K516" i="1"/>
  <c r="K31" i="1"/>
  <c r="N1800" i="1"/>
  <c r="N1044" i="1"/>
  <c r="N446" i="1"/>
  <c r="Q446" i="1" s="1"/>
  <c r="S446" i="1" s="1"/>
  <c r="K1171" i="1"/>
  <c r="N1791" i="1"/>
  <c r="K1571" i="1"/>
  <c r="K1310" i="1"/>
  <c r="K918" i="1"/>
  <c r="K690" i="1"/>
  <c r="L689" i="1" s="1"/>
  <c r="K256" i="1"/>
  <c r="N1511" i="1"/>
  <c r="N132" i="1"/>
  <c r="P985" i="1"/>
  <c r="X1665" i="1"/>
  <c r="X1745" i="1"/>
  <c r="P1745" i="1"/>
  <c r="N1753" i="1"/>
  <c r="K1752" i="1"/>
  <c r="K1672" i="1"/>
  <c r="N1673" i="1"/>
  <c r="N1533" i="1"/>
  <c r="K1532" i="1"/>
  <c r="K1452" i="1"/>
  <c r="L1452" i="1" s="1"/>
  <c r="N1453" i="1"/>
  <c r="N1313" i="1"/>
  <c r="K1312" i="1"/>
  <c r="L1312" i="1" s="1"/>
  <c r="N1213" i="1"/>
  <c r="K1212" i="1"/>
  <c r="N1193" i="1"/>
  <c r="K1192" i="1"/>
  <c r="N1173" i="1"/>
  <c r="K1172" i="1"/>
  <c r="N1113" i="1"/>
  <c r="K1112" i="1"/>
  <c r="N1013" i="1"/>
  <c r="K1012" i="1"/>
  <c r="L1011" i="1" s="1"/>
  <c r="N953" i="1"/>
  <c r="K952" i="1"/>
  <c r="K912" i="1"/>
  <c r="N913" i="1"/>
  <c r="N873" i="1"/>
  <c r="K872" i="1"/>
  <c r="K852" i="1"/>
  <c r="N853" i="1"/>
  <c r="N773" i="1"/>
  <c r="K772" i="1"/>
  <c r="N613" i="1"/>
  <c r="K612" i="1"/>
  <c r="N473" i="1"/>
  <c r="K472" i="1"/>
  <c r="N433" i="1"/>
  <c r="K432" i="1"/>
  <c r="N333" i="1"/>
  <c r="K332" i="1"/>
  <c r="K52" i="1"/>
  <c r="N53" i="1"/>
  <c r="X1186" i="1"/>
  <c r="P1186" i="1"/>
  <c r="N1392" i="1"/>
  <c r="K1391" i="1"/>
  <c r="N692" i="1"/>
  <c r="K691" i="1"/>
  <c r="N432" i="1"/>
  <c r="K431" i="1"/>
  <c r="L430" i="1" s="1"/>
  <c r="N332" i="1"/>
  <c r="K331" i="1"/>
  <c r="N152" i="1"/>
  <c r="K151" i="1"/>
  <c r="P1067" i="1"/>
  <c r="X1067" i="1"/>
  <c r="N1771" i="1"/>
  <c r="K1770" i="1"/>
  <c r="L1769" i="1" s="1"/>
  <c r="N1551" i="1"/>
  <c r="K1550" i="1"/>
  <c r="N891" i="1"/>
  <c r="K890" i="1"/>
  <c r="L889" i="1" s="1"/>
  <c r="N871" i="1"/>
  <c r="K870" i="1"/>
  <c r="K610" i="1"/>
  <c r="L609" i="1" s="1"/>
  <c r="N611" i="1"/>
  <c r="K570" i="1"/>
  <c r="L569" i="1" s="1"/>
  <c r="N571" i="1"/>
  <c r="K350" i="1"/>
  <c r="N351" i="1"/>
  <c r="K70" i="1"/>
  <c r="N71" i="1"/>
  <c r="K50" i="1"/>
  <c r="L49" i="1" s="1"/>
  <c r="N51" i="1"/>
  <c r="K11" i="1"/>
  <c r="P1007" i="1"/>
  <c r="K1170" i="1"/>
  <c r="K530" i="1"/>
  <c r="P1746" i="1"/>
  <c r="Q1746" i="1" s="1"/>
  <c r="S1746" i="1" s="1"/>
  <c r="N211" i="1"/>
  <c r="K1410" i="1"/>
  <c r="L1410" i="1" s="1"/>
  <c r="K1750" i="1"/>
  <c r="K270" i="1"/>
  <c r="N731" i="1"/>
  <c r="K1590" i="1"/>
  <c r="L1589" i="1" s="1"/>
  <c r="K931" i="1"/>
  <c r="P1365" i="1"/>
  <c r="Q1365" i="1" s="1"/>
  <c r="S1365" i="1" s="1"/>
  <c r="K930" i="1"/>
  <c r="L929" i="1" s="1"/>
  <c r="K490" i="1"/>
  <c r="N1513" i="1"/>
  <c r="N133" i="1"/>
  <c r="K911" i="1"/>
  <c r="N1492" i="1"/>
  <c r="X679" i="1"/>
  <c r="P679" i="1"/>
  <c r="N1699" i="1"/>
  <c r="Q1699" i="1" s="1"/>
  <c r="S1699" i="1" s="1"/>
  <c r="K1698" i="1"/>
  <c r="K1638" i="1"/>
  <c r="N1639" i="1"/>
  <c r="K1118" i="1"/>
  <c r="N1119" i="1"/>
  <c r="N1059" i="1"/>
  <c r="K1058" i="1"/>
  <c r="N979" i="1"/>
  <c r="K978" i="1"/>
  <c r="K958" i="1"/>
  <c r="L958" i="1" s="1"/>
  <c r="N959" i="1"/>
  <c r="N739" i="1"/>
  <c r="K738" i="1"/>
  <c r="K338" i="1"/>
  <c r="N339" i="1"/>
  <c r="N119" i="1"/>
  <c r="K118" i="1"/>
  <c r="K670" i="1"/>
  <c r="K78" i="1"/>
  <c r="N1758" i="1"/>
  <c r="K1757" i="1"/>
  <c r="N1698" i="1"/>
  <c r="K1697" i="1"/>
  <c r="N1498" i="1"/>
  <c r="K1497" i="1"/>
  <c r="N1358" i="1"/>
  <c r="K1357" i="1"/>
  <c r="K1117" i="1"/>
  <c r="N1118" i="1"/>
  <c r="N878" i="1"/>
  <c r="K877" i="1"/>
  <c r="N438" i="1"/>
  <c r="K437" i="1"/>
  <c r="K277" i="1"/>
  <c r="N278" i="1"/>
  <c r="K1552" i="1"/>
  <c r="K1298" i="1"/>
  <c r="K1057" i="1"/>
  <c r="N511" i="1"/>
  <c r="Q481" i="1"/>
  <c r="S481" i="1" s="1"/>
  <c r="Q521" i="1"/>
  <c r="S521" i="1" s="1"/>
  <c r="X681" i="1"/>
  <c r="P1661" i="1"/>
  <c r="N1797" i="1"/>
  <c r="K1796" i="1"/>
  <c r="N1677" i="1"/>
  <c r="K1676" i="1"/>
  <c r="K1436" i="1"/>
  <c r="N1437" i="1"/>
  <c r="N1357" i="1"/>
  <c r="K1356" i="1"/>
  <c r="N1337" i="1"/>
  <c r="Q1337" i="1" s="1"/>
  <c r="S1337" i="1" s="1"/>
  <c r="K1336" i="1"/>
  <c r="N1237" i="1"/>
  <c r="Q1237" i="1" s="1"/>
  <c r="S1237" i="1" s="1"/>
  <c r="K1236" i="1"/>
  <c r="N877" i="1"/>
  <c r="Q877" i="1" s="1"/>
  <c r="S877" i="1" s="1"/>
  <c r="K876" i="1"/>
  <c r="N557" i="1"/>
  <c r="Q557" i="1" s="1"/>
  <c r="S557" i="1" s="1"/>
  <c r="K556" i="1"/>
  <c r="K1671" i="1"/>
  <c r="K1551" i="1"/>
  <c r="K1290" i="1"/>
  <c r="K1056" i="1"/>
  <c r="K37" i="1"/>
  <c r="N832" i="1"/>
  <c r="K831" i="1"/>
  <c r="L830" i="1" s="1"/>
  <c r="N1236" i="1"/>
  <c r="K1235" i="1"/>
  <c r="K1670" i="1"/>
  <c r="K1252" i="1"/>
  <c r="K1050" i="1"/>
  <c r="K392" i="1"/>
  <c r="K36" i="1"/>
  <c r="N478" i="1"/>
  <c r="X1305" i="1"/>
  <c r="P1305" i="1"/>
  <c r="N1331" i="1"/>
  <c r="P1407" i="1"/>
  <c r="N1675" i="1"/>
  <c r="K1674" i="1"/>
  <c r="N1215" i="1"/>
  <c r="K1214" i="1"/>
  <c r="L1214" i="1" s="1"/>
  <c r="K1251" i="1"/>
  <c r="K650" i="1"/>
  <c r="K390" i="1"/>
  <c r="N451" i="1"/>
  <c r="P1042" i="1"/>
  <c r="N1712" i="1"/>
  <c r="K1711" i="1"/>
  <c r="N1532" i="1"/>
  <c r="K1531" i="1"/>
  <c r="K1431" i="1"/>
  <c r="N1432" i="1"/>
  <c r="K1371" i="1"/>
  <c r="N1372" i="1"/>
  <c r="N1312" i="1"/>
  <c r="K1311" i="1"/>
  <c r="N732" i="1"/>
  <c r="K731" i="1"/>
  <c r="L730" i="1" s="1"/>
  <c r="N572" i="1"/>
  <c r="K571" i="1"/>
  <c r="N532" i="1"/>
  <c r="K531" i="1"/>
  <c r="N352" i="1"/>
  <c r="K351" i="1"/>
  <c r="N172" i="1"/>
  <c r="K171" i="1"/>
  <c r="N92" i="1"/>
  <c r="K91" i="1"/>
  <c r="K51" i="1"/>
  <c r="N52" i="1"/>
  <c r="K1632" i="1"/>
  <c r="X667" i="1"/>
  <c r="P667" i="1"/>
  <c r="P747" i="1"/>
  <c r="Q747" i="1" s="1"/>
  <c r="S747" i="1" s="1"/>
  <c r="X747" i="1"/>
  <c r="P827" i="1"/>
  <c r="Q827" i="1" s="1"/>
  <c r="S827" i="1" s="1"/>
  <c r="X827" i="1"/>
  <c r="X1207" i="1"/>
  <c r="P1207" i="1"/>
  <c r="X1807" i="1"/>
  <c r="N1711" i="1"/>
  <c r="K1710" i="1"/>
  <c r="L1709" i="1" s="1"/>
  <c r="N1691" i="1"/>
  <c r="K1690" i="1"/>
  <c r="L1689" i="1" s="1"/>
  <c r="N1611" i="1"/>
  <c r="K1610" i="1"/>
  <c r="K1370" i="1"/>
  <c r="L1369" i="1" s="1"/>
  <c r="N1371" i="1"/>
  <c r="K1270" i="1"/>
  <c r="L1269" i="1" s="1"/>
  <c r="N1271" i="1"/>
  <c r="K1130" i="1"/>
  <c r="N1131" i="1"/>
  <c r="N1111" i="1"/>
  <c r="K1110" i="1"/>
  <c r="N1011" i="1"/>
  <c r="K1010" i="1"/>
  <c r="L1010" i="1" s="1"/>
  <c r="K910" i="1"/>
  <c r="N911" i="1"/>
  <c r="K850" i="1"/>
  <c r="N851" i="1"/>
  <c r="N471" i="1"/>
  <c r="K470" i="1"/>
  <c r="K330" i="1"/>
  <c r="N331" i="1"/>
  <c r="N151" i="1"/>
  <c r="K150" i="1"/>
  <c r="N91" i="1"/>
  <c r="K90" i="1"/>
  <c r="K1631" i="1"/>
  <c r="N1332" i="1"/>
  <c r="N353" i="1"/>
  <c r="K1630" i="1"/>
  <c r="P1006" i="1"/>
  <c r="K1430" i="1"/>
  <c r="N213" i="1"/>
  <c r="K1412" i="1"/>
  <c r="L1411" i="1" s="1"/>
  <c r="K792" i="1"/>
  <c r="N1733" i="1"/>
  <c r="N753" i="1"/>
  <c r="K1751" i="1"/>
  <c r="K791" i="1"/>
  <c r="N751" i="1"/>
  <c r="K951" i="1"/>
  <c r="K932" i="1"/>
  <c r="P427" i="1"/>
  <c r="K1570" i="1"/>
  <c r="N1033" i="1"/>
  <c r="N131" i="1"/>
  <c r="K172" i="1"/>
  <c r="N1491" i="1"/>
  <c r="N1031" i="1"/>
  <c r="K1712" i="1"/>
  <c r="N512" i="1"/>
  <c r="Q1643" i="1"/>
  <c r="S1643" i="1" s="1"/>
  <c r="L1792" i="1"/>
  <c r="N1754" i="1"/>
  <c r="K1753" i="1"/>
  <c r="N1674" i="1"/>
  <c r="K1673" i="1"/>
  <c r="L1052" i="1"/>
  <c r="N474" i="1"/>
  <c r="K473" i="1"/>
  <c r="K1656" i="1"/>
  <c r="K1250" i="1"/>
  <c r="K32" i="1"/>
  <c r="N1353" i="1"/>
  <c r="Q908" i="1"/>
  <c r="S908" i="1" s="1"/>
  <c r="N1710" i="1"/>
  <c r="K1548" i="1"/>
  <c r="N1709" i="1"/>
  <c r="N349" i="1"/>
  <c r="Q1591" i="1"/>
  <c r="S1591" i="1" s="1"/>
  <c r="K469" i="1"/>
  <c r="K349" i="1"/>
  <c r="L348" i="1" s="1"/>
  <c r="K149" i="1"/>
  <c r="N930" i="1"/>
  <c r="N70" i="1"/>
  <c r="Q8" i="1"/>
  <c r="S8" i="1" s="1"/>
  <c r="AB8" i="1" s="1"/>
  <c r="Q1152" i="1"/>
  <c r="S1152" i="1" s="1"/>
  <c r="L1004" i="1"/>
  <c r="L104" i="1"/>
  <c r="K1789" i="1"/>
  <c r="L1789" i="1" s="1"/>
  <c r="K1609" i="1"/>
  <c r="K982" i="1"/>
  <c r="K740" i="1"/>
  <c r="K582" i="1"/>
  <c r="K460" i="1"/>
  <c r="K342" i="1"/>
  <c r="N1440" i="1"/>
  <c r="Q1440" i="1" s="1"/>
  <c r="S1440" i="1" s="1"/>
  <c r="N1180" i="1"/>
  <c r="K1608" i="1"/>
  <c r="K1605" i="1"/>
  <c r="K1203" i="1"/>
  <c r="K1099" i="1"/>
  <c r="L1099" i="1" s="1"/>
  <c r="K444" i="1"/>
  <c r="L444" i="1" s="1"/>
  <c r="K339" i="1"/>
  <c r="K109" i="1"/>
  <c r="N890" i="1"/>
  <c r="N329" i="1"/>
  <c r="K1763" i="1"/>
  <c r="K1604" i="1"/>
  <c r="K1202" i="1"/>
  <c r="L1201" i="1" s="1"/>
  <c r="K1069" i="1"/>
  <c r="K964" i="1"/>
  <c r="K849" i="1"/>
  <c r="L848" i="1" s="1"/>
  <c r="K543" i="1"/>
  <c r="K440" i="1"/>
  <c r="N1625" i="1"/>
  <c r="N885" i="1"/>
  <c r="N610" i="1"/>
  <c r="N50" i="1"/>
  <c r="K1603" i="1"/>
  <c r="K1329" i="1"/>
  <c r="L1329" i="1" s="1"/>
  <c r="K1200" i="1"/>
  <c r="L1200" i="1" s="1"/>
  <c r="K1062" i="1"/>
  <c r="K963" i="1"/>
  <c r="K847" i="1"/>
  <c r="L847" i="1" s="1"/>
  <c r="K540" i="1"/>
  <c r="N1421" i="1"/>
  <c r="Q1421" i="1" s="1"/>
  <c r="S1421" i="1" s="1"/>
  <c r="N861" i="1"/>
  <c r="N603" i="1"/>
  <c r="Q603" i="1" s="1"/>
  <c r="S603" i="1" s="1"/>
  <c r="N269" i="1"/>
  <c r="Q957" i="1"/>
  <c r="S957" i="1" s="1"/>
  <c r="L1679" i="1"/>
  <c r="L1579" i="1"/>
  <c r="K1602" i="1"/>
  <c r="K1480" i="1"/>
  <c r="K1060" i="1"/>
  <c r="K539" i="1"/>
  <c r="K329" i="1"/>
  <c r="L328" i="1" s="1"/>
  <c r="K89" i="1"/>
  <c r="N241" i="1"/>
  <c r="K1600" i="1"/>
  <c r="K1479" i="1"/>
  <c r="K79" i="1"/>
  <c r="N1581" i="1"/>
  <c r="N522" i="1"/>
  <c r="N240" i="1"/>
  <c r="K1774" i="1"/>
  <c r="N1775" i="1"/>
  <c r="X345" i="1"/>
  <c r="P345" i="1"/>
  <c r="K1434" i="1"/>
  <c r="K834" i="1"/>
  <c r="K1553" i="1"/>
  <c r="K1413" i="1"/>
  <c r="K133" i="1"/>
  <c r="X426" i="1"/>
  <c r="P426" i="1"/>
  <c r="X1783" i="1"/>
  <c r="X1763" i="1"/>
  <c r="P1763" i="1"/>
  <c r="X42" i="1"/>
  <c r="P42" i="1"/>
  <c r="P202" i="1"/>
  <c r="X282" i="1"/>
  <c r="X462" i="1"/>
  <c r="P462" i="1"/>
  <c r="X482" i="1"/>
  <c r="P482" i="1"/>
  <c r="P502" i="1"/>
  <c r="X502" i="1"/>
  <c r="X522" i="1"/>
  <c r="P562" i="1"/>
  <c r="X562" i="1"/>
  <c r="X622" i="1"/>
  <c r="X682" i="1"/>
  <c r="X842" i="1"/>
  <c r="P842" i="1"/>
  <c r="X902" i="1"/>
  <c r="P902" i="1"/>
  <c r="X942" i="1"/>
  <c r="P942" i="1"/>
  <c r="X982" i="1"/>
  <c r="P982" i="1"/>
  <c r="P1282" i="1"/>
  <c r="X1282" i="1"/>
  <c r="P1402" i="1"/>
  <c r="X1422" i="1"/>
  <c r="P1422" i="1"/>
  <c r="X1482" i="1"/>
  <c r="P1482" i="1"/>
  <c r="X1642" i="1"/>
  <c r="P1642" i="1"/>
  <c r="P1702" i="1"/>
  <c r="X1702" i="1"/>
  <c r="X1722" i="1"/>
  <c r="P1722" i="1"/>
  <c r="X1782" i="1"/>
  <c r="X1802" i="1"/>
  <c r="P1802" i="1"/>
  <c r="K1775" i="1"/>
  <c r="N1776" i="1"/>
  <c r="N1756" i="1"/>
  <c r="K1755" i="1"/>
  <c r="N1736" i="1"/>
  <c r="K1735" i="1"/>
  <c r="N1716" i="1"/>
  <c r="K1715" i="1"/>
  <c r="N1696" i="1"/>
  <c r="K1695" i="1"/>
  <c r="N1656" i="1"/>
  <c r="K1655" i="1"/>
  <c r="K1595" i="1"/>
  <c r="L1595" i="1" s="1"/>
  <c r="N1596" i="1"/>
  <c r="N1576" i="1"/>
  <c r="K1575" i="1"/>
  <c r="K1555" i="1"/>
  <c r="N1556" i="1"/>
  <c r="K1515" i="1"/>
  <c r="N1516" i="1"/>
  <c r="N1476" i="1"/>
  <c r="Q1476" i="1" s="1"/>
  <c r="S1476" i="1" s="1"/>
  <c r="K1475" i="1"/>
  <c r="N1456" i="1"/>
  <c r="K1455" i="1"/>
  <c r="K1435" i="1"/>
  <c r="N1436" i="1"/>
  <c r="N1416" i="1"/>
  <c r="K1415" i="1"/>
  <c r="N1396" i="1"/>
  <c r="K1395" i="1"/>
  <c r="N1376" i="1"/>
  <c r="K1375" i="1"/>
  <c r="L1375" i="1" s="1"/>
  <c r="K1355" i="1"/>
  <c r="N1356" i="1"/>
  <c r="Q1356" i="1" s="1"/>
  <c r="S1356" i="1" s="1"/>
  <c r="N1276" i="1"/>
  <c r="K1275" i="1"/>
  <c r="N1256" i="1"/>
  <c r="K1255" i="1"/>
  <c r="N1196" i="1"/>
  <c r="K1195" i="1"/>
  <c r="K1175" i="1"/>
  <c r="L1174" i="1" s="1"/>
  <c r="N1176" i="1"/>
  <c r="K1135" i="1"/>
  <c r="N1136" i="1"/>
  <c r="K1115" i="1"/>
  <c r="N1116" i="1"/>
  <c r="N1076" i="1"/>
  <c r="K1075" i="1"/>
  <c r="N1036" i="1"/>
  <c r="K1035" i="1"/>
  <c r="N1016" i="1"/>
  <c r="K1015" i="1"/>
  <c r="N996" i="1"/>
  <c r="K995" i="1"/>
  <c r="N976" i="1"/>
  <c r="K975" i="1"/>
  <c r="N936" i="1"/>
  <c r="K935" i="1"/>
  <c r="N896" i="1"/>
  <c r="K895" i="1"/>
  <c r="N876" i="1"/>
  <c r="K875" i="1"/>
  <c r="N856" i="1"/>
  <c r="K855" i="1"/>
  <c r="K835" i="1"/>
  <c r="N836" i="1"/>
  <c r="N816" i="1"/>
  <c r="K815" i="1"/>
  <c r="N796" i="1"/>
  <c r="K795" i="1"/>
  <c r="N776" i="1"/>
  <c r="K775" i="1"/>
  <c r="N676" i="1"/>
  <c r="K675" i="1"/>
  <c r="N656" i="1"/>
  <c r="K655" i="1"/>
  <c r="N636" i="1"/>
  <c r="K635" i="1"/>
  <c r="K595" i="1"/>
  <c r="N596" i="1"/>
  <c r="N576" i="1"/>
  <c r="K575" i="1"/>
  <c r="K555" i="1"/>
  <c r="N556" i="1"/>
  <c r="K515" i="1"/>
  <c r="N516" i="1"/>
  <c r="N496" i="1"/>
  <c r="K495" i="1"/>
  <c r="K475" i="1"/>
  <c r="N476" i="1"/>
  <c r="N456" i="1"/>
  <c r="K455" i="1"/>
  <c r="N436" i="1"/>
  <c r="K435" i="1"/>
  <c r="N416" i="1"/>
  <c r="K415" i="1"/>
  <c r="N396" i="1"/>
  <c r="K395" i="1"/>
  <c r="N376" i="1"/>
  <c r="K375" i="1"/>
  <c r="K315" i="1"/>
  <c r="N316" i="1"/>
  <c r="N256" i="1"/>
  <c r="K255" i="1"/>
  <c r="K235" i="1"/>
  <c r="N236" i="1"/>
  <c r="N216" i="1"/>
  <c r="K215" i="1"/>
  <c r="N196" i="1"/>
  <c r="K195" i="1"/>
  <c r="N176" i="1"/>
  <c r="K175" i="1"/>
  <c r="K155" i="1"/>
  <c r="N156" i="1"/>
  <c r="K135" i="1"/>
  <c r="L134" i="1" s="1"/>
  <c r="N136" i="1"/>
  <c r="Q136" i="1" s="1"/>
  <c r="S136" i="1" s="1"/>
  <c r="N116" i="1"/>
  <c r="K115" i="1"/>
  <c r="K95" i="1"/>
  <c r="N96" i="1"/>
  <c r="N76" i="1"/>
  <c r="K75" i="1"/>
  <c r="K55" i="1"/>
  <c r="N56" i="1"/>
  <c r="N36" i="1"/>
  <c r="K35" i="1"/>
  <c r="K1335" i="1"/>
  <c r="X83" i="1"/>
  <c r="P83" i="1"/>
  <c r="X143" i="1"/>
  <c r="P143" i="1"/>
  <c r="X483" i="1"/>
  <c r="P483" i="1"/>
  <c r="X563" i="1"/>
  <c r="P563" i="1"/>
  <c r="P883" i="1"/>
  <c r="X883" i="1"/>
  <c r="X903" i="1"/>
  <c r="P903" i="1"/>
  <c r="Q903" i="1" s="1"/>
  <c r="S903" i="1" s="1"/>
  <c r="X1123" i="1"/>
  <c r="X1263" i="1"/>
  <c r="P1263" i="1"/>
  <c r="P1283" i="1"/>
  <c r="X1283" i="1"/>
  <c r="X1343" i="1"/>
  <c r="X1363" i="1"/>
  <c r="P1363" i="1"/>
  <c r="Q1363" i="1" s="1"/>
  <c r="S1363" i="1" s="1"/>
  <c r="X1503" i="1"/>
  <c r="X1723" i="1"/>
  <c r="P1723" i="1"/>
  <c r="X1803" i="1"/>
  <c r="P1803" i="1"/>
  <c r="Q1803" i="1" s="1"/>
  <c r="S1803" i="1" s="1"/>
  <c r="K1734" i="1"/>
  <c r="L1733" i="1" s="1"/>
  <c r="N1735" i="1"/>
  <c r="N1715" i="1"/>
  <c r="K1714" i="1"/>
  <c r="N1695" i="1"/>
  <c r="K1694" i="1"/>
  <c r="N1655" i="1"/>
  <c r="K1654" i="1"/>
  <c r="N1635" i="1"/>
  <c r="K1634" i="1"/>
  <c r="N1615" i="1"/>
  <c r="K1614" i="1"/>
  <c r="K1594" i="1"/>
  <c r="N1595" i="1"/>
  <c r="N1575" i="1"/>
  <c r="K1574" i="1"/>
  <c r="N1455" i="1"/>
  <c r="K1454" i="1"/>
  <c r="L1453" i="1" s="1"/>
  <c r="N1415" i="1"/>
  <c r="K1414" i="1"/>
  <c r="K1394" i="1"/>
  <c r="N1395" i="1"/>
  <c r="N1375" i="1"/>
  <c r="K1374" i="1"/>
  <c r="N1355" i="1"/>
  <c r="K1354" i="1"/>
  <c r="N1295" i="1"/>
  <c r="K1294" i="1"/>
  <c r="N1275" i="1"/>
  <c r="K1274" i="1"/>
  <c r="N1255" i="1"/>
  <c r="K1254" i="1"/>
  <c r="N1235" i="1"/>
  <c r="K1234" i="1"/>
  <c r="N1195" i="1"/>
  <c r="K1194" i="1"/>
  <c r="N1155" i="1"/>
  <c r="K1154" i="1"/>
  <c r="K1114" i="1"/>
  <c r="N1115" i="1"/>
  <c r="K1074" i="1"/>
  <c r="N1075" i="1"/>
  <c r="K1034" i="1"/>
  <c r="N1035" i="1"/>
  <c r="N1015" i="1"/>
  <c r="K1014" i="1"/>
  <c r="N995" i="1"/>
  <c r="K994" i="1"/>
  <c r="N975" i="1"/>
  <c r="K974" i="1"/>
  <c r="N895" i="1"/>
  <c r="K894" i="1"/>
  <c r="N875" i="1"/>
  <c r="K874" i="1"/>
  <c r="N855" i="1"/>
  <c r="K854" i="1"/>
  <c r="K814" i="1"/>
  <c r="N815" i="1"/>
  <c r="N795" i="1"/>
  <c r="K794" i="1"/>
  <c r="N775" i="1"/>
  <c r="K774" i="1"/>
  <c r="N755" i="1"/>
  <c r="K754" i="1"/>
  <c r="K674" i="1"/>
  <c r="N675" i="1"/>
  <c r="N655" i="1"/>
  <c r="K654" i="1"/>
  <c r="K634" i="1"/>
  <c r="N635" i="1"/>
  <c r="N575" i="1"/>
  <c r="K574" i="1"/>
  <c r="N555" i="1"/>
  <c r="K554" i="1"/>
  <c r="N515" i="1"/>
  <c r="K514" i="1"/>
  <c r="N495" i="1"/>
  <c r="K494" i="1"/>
  <c r="N475" i="1"/>
  <c r="K474" i="1"/>
  <c r="K454" i="1"/>
  <c r="N455" i="1"/>
  <c r="N435" i="1"/>
  <c r="K434" i="1"/>
  <c r="N415" i="1"/>
  <c r="K414" i="1"/>
  <c r="N375" i="1"/>
  <c r="K374" i="1"/>
  <c r="K354" i="1"/>
  <c r="N355" i="1"/>
  <c r="K314" i="1"/>
  <c r="N315" i="1"/>
  <c r="N255" i="1"/>
  <c r="K254" i="1"/>
  <c r="N235" i="1"/>
  <c r="K234" i="1"/>
  <c r="N215" i="1"/>
  <c r="K214" i="1"/>
  <c r="N195" i="1"/>
  <c r="K194" i="1"/>
  <c r="N175" i="1"/>
  <c r="K174" i="1"/>
  <c r="K154" i="1"/>
  <c r="N155" i="1"/>
  <c r="K114" i="1"/>
  <c r="N115" i="1"/>
  <c r="N95" i="1"/>
  <c r="K94" i="1"/>
  <c r="N75" i="1"/>
  <c r="K74" i="1"/>
  <c r="N55" i="1"/>
  <c r="K54" i="1"/>
  <c r="N35" i="1"/>
  <c r="K34" i="1"/>
  <c r="K14" i="1"/>
  <c r="N15" i="1"/>
  <c r="K614" i="1"/>
  <c r="X84" i="1"/>
  <c r="P84" i="1"/>
  <c r="X284" i="1"/>
  <c r="X324" i="1"/>
  <c r="P324" i="1"/>
  <c r="X344" i="1"/>
  <c r="P344" i="1"/>
  <c r="X564" i="1"/>
  <c r="P564" i="1"/>
  <c r="X604" i="1"/>
  <c r="P604" i="1"/>
  <c r="X724" i="1"/>
  <c r="P984" i="1"/>
  <c r="X984" i="1"/>
  <c r="X1304" i="1"/>
  <c r="P1304" i="1"/>
  <c r="X1344" i="1"/>
  <c r="X1364" i="1"/>
  <c r="P1364" i="1"/>
  <c r="X1524" i="1"/>
  <c r="P1524" i="1"/>
  <c r="X1724" i="1"/>
  <c r="P1724" i="1"/>
  <c r="X1744" i="1"/>
  <c r="P1744" i="1"/>
  <c r="X1764" i="1"/>
  <c r="P1764" i="1"/>
  <c r="Q1764" i="1" s="1"/>
  <c r="S1764" i="1" s="1"/>
  <c r="X1804" i="1"/>
  <c r="P1804" i="1"/>
  <c r="N1774" i="1"/>
  <c r="K1773" i="1"/>
  <c r="N1714" i="1"/>
  <c r="K1713" i="1"/>
  <c r="N1694" i="1"/>
  <c r="K1693" i="1"/>
  <c r="N1654" i="1"/>
  <c r="K1653" i="1"/>
  <c r="N1634" i="1"/>
  <c r="K1633" i="1"/>
  <c r="N1574" i="1"/>
  <c r="K1573" i="1"/>
  <c r="N1534" i="1"/>
  <c r="K1533" i="1"/>
  <c r="K1513" i="1"/>
  <c r="L1512" i="1" s="1"/>
  <c r="N1514" i="1"/>
  <c r="K1473" i="1"/>
  <c r="N1474" i="1"/>
  <c r="Q1474" i="1" s="1"/>
  <c r="S1474" i="1" s="1"/>
  <c r="K1433" i="1"/>
  <c r="N1434" i="1"/>
  <c r="N1394" i="1"/>
  <c r="K1393" i="1"/>
  <c r="N1374" i="1"/>
  <c r="K1373" i="1"/>
  <c r="L1372" i="1" s="1"/>
  <c r="K1353" i="1"/>
  <c r="L1352" i="1" s="1"/>
  <c r="N1354" i="1"/>
  <c r="N1334" i="1"/>
  <c r="K1333" i="1"/>
  <c r="K1293" i="1"/>
  <c r="N1294" i="1"/>
  <c r="N1274" i="1"/>
  <c r="K1273" i="1"/>
  <c r="N1254" i="1"/>
  <c r="K1253" i="1"/>
  <c r="N1234" i="1"/>
  <c r="K1233" i="1"/>
  <c r="N1194" i="1"/>
  <c r="K1193" i="1"/>
  <c r="N1174" i="1"/>
  <c r="K1173" i="1"/>
  <c r="N1154" i="1"/>
  <c r="K1153" i="1"/>
  <c r="K1133" i="1"/>
  <c r="N1134" i="1"/>
  <c r="K1073" i="1"/>
  <c r="N1074" i="1"/>
  <c r="K1033" i="1"/>
  <c r="L1032" i="1" s="1"/>
  <c r="N1034" i="1"/>
  <c r="N1014" i="1"/>
  <c r="K1013" i="1"/>
  <c r="N994" i="1"/>
  <c r="K993" i="1"/>
  <c r="K973" i="1"/>
  <c r="N974" i="1"/>
  <c r="K953" i="1"/>
  <c r="N954" i="1"/>
  <c r="N934" i="1"/>
  <c r="K933" i="1"/>
  <c r="N894" i="1"/>
  <c r="K893" i="1"/>
  <c r="N874" i="1"/>
  <c r="K873" i="1"/>
  <c r="N854" i="1"/>
  <c r="K853" i="1"/>
  <c r="K813" i="1"/>
  <c r="N814" i="1"/>
  <c r="N794" i="1"/>
  <c r="K793" i="1"/>
  <c r="N774" i="1"/>
  <c r="K773" i="1"/>
  <c r="K673" i="1"/>
  <c r="N674" i="1"/>
  <c r="K633" i="1"/>
  <c r="N634" i="1"/>
  <c r="K593" i="1"/>
  <c r="N594" i="1"/>
  <c r="N574" i="1"/>
  <c r="K573" i="1"/>
  <c r="N554" i="1"/>
  <c r="K553" i="1"/>
  <c r="N494" i="1"/>
  <c r="K493" i="1"/>
  <c r="L492" i="1" s="1"/>
  <c r="N434" i="1"/>
  <c r="K433" i="1"/>
  <c r="N414" i="1"/>
  <c r="K413" i="1"/>
  <c r="N354" i="1"/>
  <c r="K353" i="1"/>
  <c r="L352" i="1" s="1"/>
  <c r="N334" i="1"/>
  <c r="K333" i="1"/>
  <c r="N234" i="1"/>
  <c r="K233" i="1"/>
  <c r="K213" i="1"/>
  <c r="L212" i="1" s="1"/>
  <c r="N214" i="1"/>
  <c r="N194" i="1"/>
  <c r="K193" i="1"/>
  <c r="N174" i="1"/>
  <c r="K173" i="1"/>
  <c r="K113" i="1"/>
  <c r="N114" i="1"/>
  <c r="N94" i="1"/>
  <c r="K93" i="1"/>
  <c r="N74" i="1"/>
  <c r="K73" i="1"/>
  <c r="K53" i="1"/>
  <c r="N54" i="1"/>
  <c r="N14" i="1"/>
  <c r="K13" i="1"/>
  <c r="K1315" i="1"/>
  <c r="K613" i="1"/>
  <c r="N955" i="1"/>
  <c r="X285" i="1"/>
  <c r="X605" i="1"/>
  <c r="X805" i="1"/>
  <c r="P805" i="1"/>
  <c r="Q805" i="1" s="1"/>
  <c r="S805" i="1" s="1"/>
  <c r="K1314" i="1"/>
  <c r="L1313" i="1" s="1"/>
  <c r="K733" i="1"/>
  <c r="K594" i="1"/>
  <c r="N1175" i="1"/>
  <c r="K1554" i="1"/>
  <c r="K914" i="1"/>
  <c r="L913" i="1" s="1"/>
  <c r="N535" i="1"/>
  <c r="K1754" i="1"/>
  <c r="K1675" i="1"/>
  <c r="K394" i="1"/>
  <c r="K275" i="1"/>
  <c r="K727" i="1"/>
  <c r="L726" i="1" s="1"/>
  <c r="N728" i="1"/>
  <c r="X1472" i="1"/>
  <c r="P1472" i="1"/>
  <c r="K1625" i="1"/>
  <c r="L1624" i="1" s="1"/>
  <c r="N1626" i="1"/>
  <c r="N1426" i="1"/>
  <c r="K1425" i="1"/>
  <c r="K1305" i="1"/>
  <c r="N1306" i="1"/>
  <c r="Q1306" i="1" s="1"/>
  <c r="S1306" i="1" s="1"/>
  <c r="K1265" i="1"/>
  <c r="L1265" i="1" s="1"/>
  <c r="N1266" i="1"/>
  <c r="K1245" i="1"/>
  <c r="N1246" i="1"/>
  <c r="N1206" i="1"/>
  <c r="K1205" i="1"/>
  <c r="N1086" i="1"/>
  <c r="K1085" i="1"/>
  <c r="L1085" i="1" s="1"/>
  <c r="K1045" i="1"/>
  <c r="N1046" i="1"/>
  <c r="N846" i="1"/>
  <c r="K845" i="1"/>
  <c r="N766" i="1"/>
  <c r="K765" i="1"/>
  <c r="L765" i="1" s="1"/>
  <c r="K565" i="1"/>
  <c r="N566" i="1"/>
  <c r="N406" i="1"/>
  <c r="K405" i="1"/>
  <c r="N366" i="1"/>
  <c r="K365" i="1"/>
  <c r="N186" i="1"/>
  <c r="K185" i="1"/>
  <c r="N26" i="1"/>
  <c r="K25" i="1"/>
  <c r="K1068" i="1"/>
  <c r="K227" i="1"/>
  <c r="K88" i="1"/>
  <c r="L87" i="1" s="1"/>
  <c r="N1806" i="1"/>
  <c r="N448" i="1"/>
  <c r="Q1241" i="1"/>
  <c r="S1241" i="1" s="1"/>
  <c r="X413" i="1"/>
  <c r="P413" i="1"/>
  <c r="X773" i="1"/>
  <c r="N1645" i="1"/>
  <c r="K1644" i="1"/>
  <c r="N1585" i="1"/>
  <c r="K1584" i="1"/>
  <c r="K1544" i="1"/>
  <c r="N1545" i="1"/>
  <c r="N1465" i="1"/>
  <c r="K1464" i="1"/>
  <c r="N1425" i="1"/>
  <c r="K1424" i="1"/>
  <c r="N1205" i="1"/>
  <c r="K1204" i="1"/>
  <c r="K1064" i="1"/>
  <c r="N1065" i="1"/>
  <c r="K1498" i="1"/>
  <c r="K878" i="1"/>
  <c r="N1259" i="1"/>
  <c r="N849" i="1"/>
  <c r="N639" i="1"/>
  <c r="N447" i="1"/>
  <c r="K1648" i="1"/>
  <c r="L1491" i="1"/>
  <c r="K1764" i="1"/>
  <c r="K1647" i="1"/>
  <c r="K528" i="1"/>
  <c r="N1186" i="1"/>
  <c r="N159" i="1"/>
  <c r="N1187" i="1"/>
  <c r="P1549" i="1"/>
  <c r="Q1549" i="1" s="1"/>
  <c r="S1549" i="1" s="1"/>
  <c r="L1708" i="1"/>
  <c r="K1646" i="1"/>
  <c r="K1358" i="1"/>
  <c r="N1547" i="1"/>
  <c r="N1185" i="1"/>
  <c r="X99" i="1"/>
  <c r="P99" i="1"/>
  <c r="X1619" i="1"/>
  <c r="P1619" i="1"/>
  <c r="N1779" i="1"/>
  <c r="K1778" i="1"/>
  <c r="N1759" i="1"/>
  <c r="K1758" i="1"/>
  <c r="N1739" i="1"/>
  <c r="K1738" i="1"/>
  <c r="N1619" i="1"/>
  <c r="K1618" i="1"/>
  <c r="K1598" i="1"/>
  <c r="N1599" i="1"/>
  <c r="K1558" i="1"/>
  <c r="N1559" i="1"/>
  <c r="K1378" i="1"/>
  <c r="L1378" i="1" s="1"/>
  <c r="N1379" i="1"/>
  <c r="N1339" i="1"/>
  <c r="K1338" i="1"/>
  <c r="N1319" i="1"/>
  <c r="K1318" i="1"/>
  <c r="K1218" i="1"/>
  <c r="L1218" i="1" s="1"/>
  <c r="N1219" i="1"/>
  <c r="K1158" i="1"/>
  <c r="N1159" i="1"/>
  <c r="K1098" i="1"/>
  <c r="N1099" i="1"/>
  <c r="K998" i="1"/>
  <c r="N999" i="1"/>
  <c r="N939" i="1"/>
  <c r="K938" i="1"/>
  <c r="L938" i="1" s="1"/>
  <c r="N899" i="1"/>
  <c r="K898" i="1"/>
  <c r="N839" i="1"/>
  <c r="K838" i="1"/>
  <c r="L837" i="1" s="1"/>
  <c r="N599" i="1"/>
  <c r="K598" i="1"/>
  <c r="N579" i="1"/>
  <c r="K578" i="1"/>
  <c r="K558" i="1"/>
  <c r="N559" i="1"/>
  <c r="N519" i="1"/>
  <c r="K518" i="1"/>
  <c r="N499" i="1"/>
  <c r="K498" i="1"/>
  <c r="K278" i="1"/>
  <c r="N279" i="1"/>
  <c r="N199" i="1"/>
  <c r="K198" i="1"/>
  <c r="N179" i="1"/>
  <c r="K178" i="1"/>
  <c r="K138" i="1"/>
  <c r="L138" i="1" s="1"/>
  <c r="N139" i="1"/>
  <c r="K98" i="1"/>
  <c r="N99" i="1"/>
  <c r="K1564" i="1"/>
  <c r="K1478" i="1"/>
  <c r="K327" i="1"/>
  <c r="L327" i="1" s="1"/>
  <c r="P773" i="1"/>
  <c r="Q1340" i="1"/>
  <c r="S1340" i="1" s="1"/>
  <c r="X229" i="1"/>
  <c r="P229" i="1"/>
  <c r="X1009" i="1"/>
  <c r="P1009" i="1"/>
  <c r="X1429" i="1"/>
  <c r="P1429" i="1"/>
  <c r="Q1429" i="1" s="1"/>
  <c r="S1429" i="1" s="1"/>
  <c r="X1589" i="1"/>
  <c r="P1589" i="1"/>
  <c r="K8" i="1"/>
  <c r="N9" i="1"/>
  <c r="N1789" i="1"/>
  <c r="K1788" i="1"/>
  <c r="K1748" i="1"/>
  <c r="N1749" i="1"/>
  <c r="N1689" i="1"/>
  <c r="K1688" i="1"/>
  <c r="L1688" i="1" s="1"/>
  <c r="N1589" i="1"/>
  <c r="K1588" i="1"/>
  <c r="L1588" i="1" s="1"/>
  <c r="N1509" i="1"/>
  <c r="K1508" i="1"/>
  <c r="N1469" i="1"/>
  <c r="K1468" i="1"/>
  <c r="K1408" i="1"/>
  <c r="L1407" i="1" s="1"/>
  <c r="N1409" i="1"/>
  <c r="K1368" i="1"/>
  <c r="L1368" i="1" s="1"/>
  <c r="N1369" i="1"/>
  <c r="K1328" i="1"/>
  <c r="N1329" i="1"/>
  <c r="N1289" i="1"/>
  <c r="K1288" i="1"/>
  <c r="N1229" i="1"/>
  <c r="K1228" i="1"/>
  <c r="L1228" i="1" s="1"/>
  <c r="N1169" i="1"/>
  <c r="K1168" i="1"/>
  <c r="N1129" i="1"/>
  <c r="K1128" i="1"/>
  <c r="N1089" i="1"/>
  <c r="K1088" i="1"/>
  <c r="K968" i="1"/>
  <c r="N969" i="1"/>
  <c r="K868" i="1"/>
  <c r="N869" i="1"/>
  <c r="K768" i="1"/>
  <c r="N769" i="1"/>
  <c r="N709" i="1"/>
  <c r="K708" i="1"/>
  <c r="N689" i="1"/>
  <c r="K688" i="1"/>
  <c r="N629" i="1"/>
  <c r="K628" i="1"/>
  <c r="K588" i="1"/>
  <c r="N589" i="1"/>
  <c r="K488" i="1"/>
  <c r="N489" i="1"/>
  <c r="K428" i="1"/>
  <c r="L428" i="1" s="1"/>
  <c r="N429" i="1"/>
  <c r="N309" i="1"/>
  <c r="K308" i="1"/>
  <c r="N229" i="1"/>
  <c r="K228" i="1"/>
  <c r="K108" i="1"/>
  <c r="N109" i="1"/>
  <c r="K1807" i="1"/>
  <c r="N1808" i="1"/>
  <c r="K1747" i="1"/>
  <c r="N1748" i="1"/>
  <c r="N1508" i="1"/>
  <c r="K1507" i="1"/>
  <c r="N1428" i="1"/>
  <c r="K1427" i="1"/>
  <c r="N1088" i="1"/>
  <c r="K1087" i="1"/>
  <c r="L1086" i="1" s="1"/>
  <c r="K1067" i="1"/>
  <c r="N1068" i="1"/>
  <c r="K1007" i="1"/>
  <c r="N1008" i="1"/>
  <c r="K307" i="1"/>
  <c r="N308" i="1"/>
  <c r="K468" i="1"/>
  <c r="N1628" i="1"/>
  <c r="X1271" i="1"/>
  <c r="P1271" i="1"/>
  <c r="N1507" i="1"/>
  <c r="K1506" i="1"/>
  <c r="L1505" i="1" s="1"/>
  <c r="N1427" i="1"/>
  <c r="K1426" i="1"/>
  <c r="K1006" i="1"/>
  <c r="L1005" i="1" s="1"/>
  <c r="N1007" i="1"/>
  <c r="K946" i="1"/>
  <c r="N947" i="1"/>
  <c r="N847" i="1"/>
  <c r="K846" i="1"/>
  <c r="N407" i="1"/>
  <c r="K406" i="1"/>
  <c r="N227" i="1"/>
  <c r="K226" i="1"/>
  <c r="N187" i="1"/>
  <c r="K186" i="1"/>
  <c r="K106" i="1"/>
  <c r="N107" i="1"/>
  <c r="K1308" i="1"/>
  <c r="K248" i="1"/>
  <c r="N1807" i="1"/>
  <c r="N449" i="1"/>
  <c r="Q1616" i="1"/>
  <c r="S1616" i="1" s="1"/>
  <c r="N1029" i="1"/>
  <c r="N1188" i="1"/>
  <c r="N1006" i="1"/>
  <c r="X19" i="1"/>
  <c r="X579" i="1"/>
  <c r="P579" i="1"/>
  <c r="X1239" i="1"/>
  <c r="X1279" i="1"/>
  <c r="P1279" i="1"/>
  <c r="X1679" i="1"/>
  <c r="P1679" i="1"/>
  <c r="Q1679" i="1" s="1"/>
  <c r="S1679" i="1" s="1"/>
  <c r="X1719" i="1"/>
  <c r="P1719" i="1"/>
  <c r="Q1719" i="1" s="1"/>
  <c r="S1719" i="1" s="1"/>
  <c r="X1779" i="1"/>
  <c r="P1779" i="1"/>
  <c r="N1279" i="1"/>
  <c r="K1278" i="1"/>
  <c r="X240" i="1"/>
  <c r="P240" i="1"/>
  <c r="Q520" i="1"/>
  <c r="S520" i="1" s="1"/>
  <c r="Q880" i="1"/>
  <c r="S880" i="1" s="1"/>
  <c r="Q980" i="1"/>
  <c r="S980" i="1" s="1"/>
  <c r="Q1160" i="1"/>
  <c r="S1160" i="1" s="1"/>
  <c r="X1240" i="1"/>
  <c r="X1380" i="1"/>
  <c r="Q1780" i="1"/>
  <c r="S1780" i="1" s="1"/>
  <c r="N1738" i="1"/>
  <c r="K1737" i="1"/>
  <c r="N1678" i="1"/>
  <c r="K1677" i="1"/>
  <c r="N1338" i="1"/>
  <c r="Q1338" i="1" s="1"/>
  <c r="S1338" i="1" s="1"/>
  <c r="K1337" i="1"/>
  <c r="N1318" i="1"/>
  <c r="K1317" i="1"/>
  <c r="N1258" i="1"/>
  <c r="K1257" i="1"/>
  <c r="L1257" i="1" s="1"/>
  <c r="K1157" i="1"/>
  <c r="N1158" i="1"/>
  <c r="N1018" i="1"/>
  <c r="K1017" i="1"/>
  <c r="N898" i="1"/>
  <c r="K897" i="1"/>
  <c r="K677" i="1"/>
  <c r="N678" i="1"/>
  <c r="N658" i="1"/>
  <c r="K657" i="1"/>
  <c r="K557" i="1"/>
  <c r="N558" i="1"/>
  <c r="K317" i="1"/>
  <c r="N318" i="1"/>
  <c r="Q318" i="1" s="1"/>
  <c r="S318" i="1" s="1"/>
  <c r="K157" i="1"/>
  <c r="L157" i="1" s="1"/>
  <c r="N158" i="1"/>
  <c r="K137" i="1"/>
  <c r="N138" i="1"/>
  <c r="K97" i="1"/>
  <c r="N98" i="1"/>
  <c r="N58" i="1"/>
  <c r="K57" i="1"/>
  <c r="K1148" i="1"/>
  <c r="K627" i="1"/>
  <c r="L626" i="1" s="1"/>
  <c r="K285" i="1"/>
  <c r="N1519" i="1"/>
  <c r="P772" i="1"/>
  <c r="K944" i="1"/>
  <c r="N945" i="1"/>
  <c r="K784" i="1"/>
  <c r="N785" i="1"/>
  <c r="N765" i="1"/>
  <c r="K764" i="1"/>
  <c r="K584" i="1"/>
  <c r="N585" i="1"/>
  <c r="N545" i="1"/>
  <c r="Q545" i="1" s="1"/>
  <c r="S545" i="1" s="1"/>
  <c r="K544" i="1"/>
  <c r="K504" i="1"/>
  <c r="N505" i="1"/>
  <c r="N365" i="1"/>
  <c r="K364" i="1"/>
  <c r="K284" i="1"/>
  <c r="N285" i="1"/>
  <c r="N145" i="1"/>
  <c r="K144" i="1"/>
  <c r="K1723" i="1"/>
  <c r="N1724" i="1"/>
  <c r="K1623" i="1"/>
  <c r="N1624" i="1"/>
  <c r="N1584" i="1"/>
  <c r="K1583" i="1"/>
  <c r="K1483" i="1"/>
  <c r="N1484" i="1"/>
  <c r="Q1484" i="1" s="1"/>
  <c r="S1484" i="1" s="1"/>
  <c r="N1444" i="1"/>
  <c r="K1443" i="1"/>
  <c r="L1442" i="1" s="1"/>
  <c r="N1404" i="1"/>
  <c r="K1403" i="1"/>
  <c r="L1302" i="1"/>
  <c r="K1263" i="1"/>
  <c r="N1264" i="1"/>
  <c r="Q1264" i="1" s="1"/>
  <c r="S1264" i="1" s="1"/>
  <c r="L1042" i="1"/>
  <c r="N984" i="1"/>
  <c r="K983" i="1"/>
  <c r="N604" i="1"/>
  <c r="K603" i="1"/>
  <c r="L602" i="1" s="1"/>
  <c r="K443" i="1"/>
  <c r="N444" i="1"/>
  <c r="K383" i="1"/>
  <c r="N384" i="1"/>
  <c r="K363" i="1"/>
  <c r="N364" i="1"/>
  <c r="N144" i="1"/>
  <c r="K143" i="1"/>
  <c r="K1782" i="1"/>
  <c r="K1642" i="1"/>
  <c r="K680" i="1"/>
  <c r="K580" i="1"/>
  <c r="K223" i="1"/>
  <c r="N1681" i="1"/>
  <c r="N1380" i="1"/>
  <c r="N1102" i="1"/>
  <c r="N220" i="1"/>
  <c r="X1015" i="1"/>
  <c r="X1535" i="1"/>
  <c r="N1763" i="1"/>
  <c r="K1762" i="1"/>
  <c r="N1723" i="1"/>
  <c r="K1722" i="1"/>
  <c r="K1622" i="1"/>
  <c r="N1623" i="1"/>
  <c r="K1542" i="1"/>
  <c r="N1543" i="1"/>
  <c r="N1523" i="1"/>
  <c r="K1522" i="1"/>
  <c r="L1521" i="1" s="1"/>
  <c r="K1482" i="1"/>
  <c r="N1483" i="1"/>
  <c r="N1183" i="1"/>
  <c r="K1182" i="1"/>
  <c r="K1142" i="1"/>
  <c r="L1142" i="1" s="1"/>
  <c r="N1143" i="1"/>
  <c r="N1023" i="1"/>
  <c r="K1022" i="1"/>
  <c r="K922" i="1"/>
  <c r="N923" i="1"/>
  <c r="N763" i="1"/>
  <c r="K762" i="1"/>
  <c r="N703" i="1"/>
  <c r="K702" i="1"/>
  <c r="N663" i="1"/>
  <c r="K662" i="1"/>
  <c r="K362" i="1"/>
  <c r="L361" i="1" s="1"/>
  <c r="N363" i="1"/>
  <c r="N303" i="1"/>
  <c r="K302" i="1"/>
  <c r="L301" i="1" s="1"/>
  <c r="K262" i="1"/>
  <c r="N263" i="1"/>
  <c r="K242" i="1"/>
  <c r="N243" i="1"/>
  <c r="N223" i="1"/>
  <c r="K222" i="1"/>
  <c r="N203" i="1"/>
  <c r="K202" i="1"/>
  <c r="L201" i="1" s="1"/>
  <c r="N143" i="1"/>
  <c r="K142" i="1"/>
  <c r="K1780" i="1"/>
  <c r="K1640" i="1"/>
  <c r="K1340" i="1"/>
  <c r="K679" i="1"/>
  <c r="K579" i="1"/>
  <c r="K100" i="1"/>
  <c r="K24" i="1"/>
  <c r="N1680" i="1"/>
  <c r="Q1680" i="1" s="1"/>
  <c r="S1680" i="1" s="1"/>
  <c r="N1220" i="1"/>
  <c r="N1101" i="1"/>
  <c r="N924" i="1"/>
  <c r="Q1296" i="1"/>
  <c r="S1296" i="1" s="1"/>
  <c r="X1616" i="1"/>
  <c r="K1481" i="1"/>
  <c r="N1482" i="1"/>
  <c r="L1440" i="1"/>
  <c r="K1261" i="1"/>
  <c r="N1262" i="1"/>
  <c r="K1041" i="1"/>
  <c r="N1042" i="1"/>
  <c r="K921" i="1"/>
  <c r="N922" i="1"/>
  <c r="K761" i="1"/>
  <c r="L760" i="1" s="1"/>
  <c r="N762" i="1"/>
  <c r="K721" i="1"/>
  <c r="L721" i="1" s="1"/>
  <c r="N722" i="1"/>
  <c r="K641" i="1"/>
  <c r="L641" i="1" s="1"/>
  <c r="N642" i="1"/>
  <c r="L360" i="1"/>
  <c r="K241" i="1"/>
  <c r="L240" i="1" s="1"/>
  <c r="N242" i="1"/>
  <c r="K21" i="1"/>
  <c r="N22" i="1"/>
  <c r="K1779" i="1"/>
  <c r="K1339" i="1"/>
  <c r="N1202" i="1"/>
  <c r="N564" i="1"/>
  <c r="N362" i="1"/>
  <c r="P797" i="1"/>
  <c r="Q797" i="1" s="1"/>
  <c r="S797" i="1" s="1"/>
  <c r="P1097" i="1"/>
  <c r="Q1097" i="1" s="1"/>
  <c r="S1097" i="1" s="1"/>
  <c r="X1757" i="1"/>
  <c r="N1761" i="1"/>
  <c r="K1760" i="1"/>
  <c r="N1661" i="1"/>
  <c r="K1660" i="1"/>
  <c r="N1521" i="1"/>
  <c r="K1520" i="1"/>
  <c r="L1520" i="1" s="1"/>
  <c r="N1361" i="1"/>
  <c r="Q1361" i="1" s="1"/>
  <c r="S1361" i="1" s="1"/>
  <c r="K1360" i="1"/>
  <c r="N1321" i="1"/>
  <c r="K1320" i="1"/>
  <c r="N1261" i="1"/>
  <c r="K1260" i="1"/>
  <c r="L1259" i="1" s="1"/>
  <c r="K1180" i="1"/>
  <c r="L1179" i="1" s="1"/>
  <c r="N1181" i="1"/>
  <c r="N1141" i="1"/>
  <c r="K1140" i="1"/>
  <c r="N1081" i="1"/>
  <c r="K1080" i="1"/>
  <c r="N941" i="1"/>
  <c r="K940" i="1"/>
  <c r="L939" i="1" s="1"/>
  <c r="N901" i="1"/>
  <c r="K900" i="1"/>
  <c r="N841" i="1"/>
  <c r="K840" i="1"/>
  <c r="N781" i="1"/>
  <c r="K780" i="1"/>
  <c r="N721" i="1"/>
  <c r="K720" i="1"/>
  <c r="N701" i="1"/>
  <c r="K700" i="1"/>
  <c r="N601" i="1"/>
  <c r="K600" i="1"/>
  <c r="K500" i="1"/>
  <c r="N501" i="1"/>
  <c r="N381" i="1"/>
  <c r="K380" i="1"/>
  <c r="L379" i="1" s="1"/>
  <c r="L359" i="1"/>
  <c r="N321" i="1"/>
  <c r="K320" i="1"/>
  <c r="K300" i="1"/>
  <c r="L300" i="1" s="1"/>
  <c r="N301" i="1"/>
  <c r="L239" i="1"/>
  <c r="N221" i="1"/>
  <c r="Q221" i="1" s="1"/>
  <c r="S221" i="1" s="1"/>
  <c r="K220" i="1"/>
  <c r="L219" i="1" s="1"/>
  <c r="K200" i="1"/>
  <c r="L200" i="1" s="1"/>
  <c r="N201" i="1"/>
  <c r="L139" i="1"/>
  <c r="K120" i="1"/>
  <c r="N121" i="1"/>
  <c r="N81" i="1"/>
  <c r="K80" i="1"/>
  <c r="N61" i="1"/>
  <c r="K60" i="1"/>
  <c r="K20" i="1"/>
  <c r="N21" i="1"/>
  <c r="K1582" i="1"/>
  <c r="K1502" i="1"/>
  <c r="K920" i="1"/>
  <c r="K480" i="1"/>
  <c r="K400" i="1"/>
  <c r="N1501" i="1"/>
  <c r="N561" i="1"/>
  <c r="N361" i="1"/>
  <c r="X18" i="1"/>
  <c r="X138" i="1"/>
  <c r="X1238" i="1"/>
  <c r="X1618" i="1"/>
  <c r="P1618" i="1"/>
  <c r="X1758" i="1"/>
  <c r="N1760" i="1"/>
  <c r="K1759" i="1"/>
  <c r="N1700" i="1"/>
  <c r="K1699" i="1"/>
  <c r="K1659" i="1"/>
  <c r="N1660" i="1"/>
  <c r="Q1660" i="1" s="1"/>
  <c r="S1660" i="1" s="1"/>
  <c r="L1518" i="1"/>
  <c r="N1420" i="1"/>
  <c r="K1419" i="1"/>
  <c r="L1419" i="1" s="1"/>
  <c r="N1280" i="1"/>
  <c r="K1279" i="1"/>
  <c r="N1140" i="1"/>
  <c r="K1139" i="1"/>
  <c r="K999" i="1"/>
  <c r="N1000" i="1"/>
  <c r="N900" i="1"/>
  <c r="K899" i="1"/>
  <c r="K799" i="1"/>
  <c r="N800" i="1"/>
  <c r="N720" i="1"/>
  <c r="K719" i="1"/>
  <c r="N660" i="1"/>
  <c r="Q660" i="1" s="1"/>
  <c r="S660" i="1" s="1"/>
  <c r="K659" i="1"/>
  <c r="L659" i="1" s="1"/>
  <c r="K639" i="1"/>
  <c r="N640" i="1"/>
  <c r="N500" i="1"/>
  <c r="K499" i="1"/>
  <c r="K479" i="1"/>
  <c r="N480" i="1"/>
  <c r="K399" i="1"/>
  <c r="N400" i="1"/>
  <c r="N300" i="1"/>
  <c r="K299" i="1"/>
  <c r="N200" i="1"/>
  <c r="K199" i="1"/>
  <c r="K159" i="1"/>
  <c r="L158" i="1" s="1"/>
  <c r="N160" i="1"/>
  <c r="N120" i="1"/>
  <c r="K119" i="1"/>
  <c r="N60" i="1"/>
  <c r="K59" i="1"/>
  <c r="K1423" i="1"/>
  <c r="K919" i="1"/>
  <c r="K759" i="1"/>
  <c r="N1662" i="1"/>
  <c r="Q1662" i="1" s="1"/>
  <c r="S1662" i="1" s="1"/>
  <c r="N360" i="1"/>
  <c r="N202" i="1"/>
  <c r="X661" i="1"/>
  <c r="X1241" i="1"/>
  <c r="Q1641" i="1"/>
  <c r="S1641" i="1" s="1"/>
  <c r="X1721" i="1"/>
  <c r="P1721" i="1"/>
  <c r="Q1721" i="1" s="1"/>
  <c r="S1721" i="1" s="1"/>
  <c r="N1317" i="1"/>
  <c r="K1316" i="1"/>
  <c r="K1216" i="1"/>
  <c r="L1215" i="1" s="1"/>
  <c r="N1217" i="1"/>
  <c r="Q1217" i="1" s="1"/>
  <c r="S1217" i="1" s="1"/>
  <c r="N937" i="1"/>
  <c r="Q937" i="1" s="1"/>
  <c r="S937" i="1" s="1"/>
  <c r="K936" i="1"/>
  <c r="N897" i="1"/>
  <c r="K896" i="1"/>
  <c r="N657" i="1"/>
  <c r="K656" i="1"/>
  <c r="N57" i="1"/>
  <c r="K56" i="1"/>
  <c r="K1736" i="1"/>
  <c r="K1536" i="1"/>
  <c r="K1291" i="1"/>
  <c r="K1111" i="1"/>
  <c r="K970" i="1"/>
  <c r="K732" i="1"/>
  <c r="K391" i="1"/>
  <c r="K170" i="1"/>
  <c r="N1770" i="1"/>
  <c r="N1493" i="1"/>
  <c r="N1412" i="1"/>
  <c r="N1071" i="1"/>
  <c r="N830" i="1"/>
  <c r="P447" i="1"/>
  <c r="P1425" i="1"/>
  <c r="X1425" i="1"/>
  <c r="Q1445" i="1"/>
  <c r="S1445" i="1" s="1"/>
  <c r="X1485" i="1"/>
  <c r="P1485" i="1"/>
  <c r="X1705" i="1"/>
  <c r="K1772" i="1"/>
  <c r="N1773" i="1"/>
  <c r="L1511" i="1"/>
  <c r="L1351" i="1"/>
  <c r="K1292" i="1"/>
  <c r="N1293" i="1"/>
  <c r="N1233" i="1"/>
  <c r="K1232" i="1"/>
  <c r="K1072" i="1"/>
  <c r="N1073" i="1"/>
  <c r="N993" i="1"/>
  <c r="K992" i="1"/>
  <c r="K892" i="1"/>
  <c r="N893" i="1"/>
  <c r="N813" i="1"/>
  <c r="K812" i="1"/>
  <c r="L751" i="1"/>
  <c r="N713" i="1"/>
  <c r="K712" i="1"/>
  <c r="K632" i="1"/>
  <c r="N633" i="1"/>
  <c r="N553" i="1"/>
  <c r="K552" i="1"/>
  <c r="N413" i="1"/>
  <c r="K412" i="1"/>
  <c r="K232" i="1"/>
  <c r="N233" i="1"/>
  <c r="K192" i="1"/>
  <c r="N193" i="1"/>
  <c r="K152" i="1"/>
  <c r="N153" i="1"/>
  <c r="N113" i="1"/>
  <c r="K112" i="1"/>
  <c r="N13" i="1"/>
  <c r="K12" i="1"/>
  <c r="K1211" i="1"/>
  <c r="K1091" i="1"/>
  <c r="K1016" i="1"/>
  <c r="K790" i="1"/>
  <c r="K512" i="1"/>
  <c r="L511" i="1" s="1"/>
  <c r="K436" i="1"/>
  <c r="K311" i="1"/>
  <c r="N1732" i="1"/>
  <c r="N1377" i="1"/>
  <c r="N650" i="1"/>
  <c r="P627" i="1"/>
  <c r="X1086" i="1"/>
  <c r="K1771" i="1"/>
  <c r="N1772" i="1"/>
  <c r="L1510" i="1"/>
  <c r="K1471" i="1"/>
  <c r="N1472" i="1"/>
  <c r="L1350" i="1"/>
  <c r="K1231" i="1"/>
  <c r="N1232" i="1"/>
  <c r="N992" i="1"/>
  <c r="K991" i="1"/>
  <c r="N852" i="1"/>
  <c r="K851" i="1"/>
  <c r="N812" i="1"/>
  <c r="K811" i="1"/>
  <c r="N772" i="1"/>
  <c r="K771" i="1"/>
  <c r="N712" i="1"/>
  <c r="K711" i="1"/>
  <c r="K611" i="1"/>
  <c r="N612" i="1"/>
  <c r="N552" i="1"/>
  <c r="K551" i="1"/>
  <c r="K471" i="1"/>
  <c r="N472" i="1"/>
  <c r="N412" i="1"/>
  <c r="K411" i="1"/>
  <c r="K231" i="1"/>
  <c r="N232" i="1"/>
  <c r="N192" i="1"/>
  <c r="K191" i="1"/>
  <c r="N112" i="1"/>
  <c r="K111" i="1"/>
  <c r="K1652" i="1"/>
  <c r="K1332" i="1"/>
  <c r="L1331" i="1" s="1"/>
  <c r="K1272" i="1"/>
  <c r="L1271" i="1" s="1"/>
  <c r="K1210" i="1"/>
  <c r="K1152" i="1"/>
  <c r="K956" i="1"/>
  <c r="L956" i="1" s="1"/>
  <c r="K709" i="1"/>
  <c r="N1731" i="1"/>
  <c r="X1447" i="1"/>
  <c r="P1447" i="1"/>
  <c r="Q1447" i="1" s="1"/>
  <c r="S1447" i="1" s="1"/>
  <c r="X1527" i="1"/>
  <c r="N1531" i="1"/>
  <c r="K1530" i="1"/>
  <c r="N1471" i="1"/>
  <c r="K1470" i="1"/>
  <c r="K1230" i="1"/>
  <c r="L1229" i="1" s="1"/>
  <c r="N1231" i="1"/>
  <c r="N1191" i="1"/>
  <c r="K1190" i="1"/>
  <c r="L1189" i="1" s="1"/>
  <c r="N1091" i="1"/>
  <c r="K1090" i="1"/>
  <c r="N951" i="1"/>
  <c r="K950" i="1"/>
  <c r="N811" i="1"/>
  <c r="K810" i="1"/>
  <c r="N771" i="1"/>
  <c r="K770" i="1"/>
  <c r="N711" i="1"/>
  <c r="K710" i="1"/>
  <c r="N551" i="1"/>
  <c r="K550" i="1"/>
  <c r="N411" i="1"/>
  <c r="K410" i="1"/>
  <c r="N311" i="1"/>
  <c r="K310" i="1"/>
  <c r="N251" i="1"/>
  <c r="K250" i="1"/>
  <c r="N231" i="1"/>
  <c r="K230" i="1"/>
  <c r="K190" i="1"/>
  <c r="L189" i="1" s="1"/>
  <c r="N191" i="1"/>
  <c r="N111" i="1"/>
  <c r="K110" i="1"/>
  <c r="N11" i="1"/>
  <c r="K10" i="1"/>
  <c r="K1692" i="1"/>
  <c r="K1651" i="1"/>
  <c r="K1612" i="1"/>
  <c r="K1509" i="1"/>
  <c r="K1450" i="1"/>
  <c r="K1151" i="1"/>
  <c r="K630" i="1"/>
  <c r="K291" i="1"/>
  <c r="N1597" i="1"/>
  <c r="P1665" i="1"/>
  <c r="X806" i="1"/>
  <c r="P806" i="1"/>
  <c r="Q806" i="1" s="1"/>
  <c r="S806" i="1" s="1"/>
  <c r="X167" i="1"/>
  <c r="P167" i="1"/>
  <c r="X387" i="1"/>
  <c r="P387" i="1"/>
  <c r="Q387" i="1" s="1"/>
  <c r="S387" i="1" s="1"/>
  <c r="X847" i="1"/>
  <c r="X1087" i="1"/>
  <c r="X1107" i="1"/>
  <c r="P1107" i="1"/>
  <c r="X1127" i="1"/>
  <c r="X1147" i="1"/>
  <c r="P1147" i="1"/>
  <c r="X1227" i="1"/>
  <c r="X1587" i="1"/>
  <c r="P1587" i="1"/>
  <c r="Q1587" i="1" s="1"/>
  <c r="S1587" i="1" s="1"/>
  <c r="N1470" i="1"/>
  <c r="K1469" i="1"/>
  <c r="K1289" i="1"/>
  <c r="N1290" i="1"/>
  <c r="L1268" i="1"/>
  <c r="K1209" i="1"/>
  <c r="N1210" i="1"/>
  <c r="N1130" i="1"/>
  <c r="K1129" i="1"/>
  <c r="N1090" i="1"/>
  <c r="K1089" i="1"/>
  <c r="N950" i="1"/>
  <c r="K949" i="1"/>
  <c r="K789" i="1"/>
  <c r="N790" i="1"/>
  <c r="K769" i="1"/>
  <c r="N770" i="1"/>
  <c r="L568" i="1"/>
  <c r="N550" i="1"/>
  <c r="K549" i="1"/>
  <c r="N450" i="1"/>
  <c r="K449" i="1"/>
  <c r="L448" i="1" s="1"/>
  <c r="N310" i="1"/>
  <c r="K309" i="1"/>
  <c r="N250" i="1"/>
  <c r="K249" i="1"/>
  <c r="K9" i="1"/>
  <c r="N10" i="1"/>
  <c r="K1691" i="1"/>
  <c r="K1650" i="1"/>
  <c r="K1611" i="1"/>
  <c r="K1572" i="1"/>
  <c r="K1392" i="1"/>
  <c r="K1150" i="1"/>
  <c r="K891" i="1"/>
  <c r="K491" i="1"/>
  <c r="L491" i="1" s="1"/>
  <c r="K370" i="1"/>
  <c r="K290" i="1"/>
  <c r="N1373" i="1"/>
  <c r="N1132" i="1"/>
  <c r="L86" i="1"/>
  <c r="L1184" i="1"/>
  <c r="X890" i="1"/>
  <c r="N1688" i="1"/>
  <c r="K1687" i="1"/>
  <c r="N508" i="1"/>
  <c r="K507" i="1"/>
  <c r="X131" i="1"/>
  <c r="P131" i="1"/>
  <c r="X431" i="1"/>
  <c r="P431" i="1"/>
  <c r="X711" i="1"/>
  <c r="P711" i="1"/>
  <c r="X1011" i="1"/>
  <c r="P1011" i="1"/>
  <c r="X1311" i="1"/>
  <c r="P1311" i="1"/>
  <c r="Q1311" i="1" s="1"/>
  <c r="S1311" i="1" s="1"/>
  <c r="X1651" i="1"/>
  <c r="P1651" i="1"/>
  <c r="Q1651" i="1" s="1"/>
  <c r="S1651" i="1" s="1"/>
  <c r="N1687" i="1"/>
  <c r="Q1687" i="1" s="1"/>
  <c r="S1687" i="1" s="1"/>
  <c r="K1686" i="1"/>
  <c r="K1366" i="1"/>
  <c r="N1367" i="1"/>
  <c r="N967" i="1"/>
  <c r="K966" i="1"/>
  <c r="N87" i="1"/>
  <c r="X92" i="1"/>
  <c r="P92" i="1"/>
  <c r="X292" i="1"/>
  <c r="P292" i="1"/>
  <c r="Q292" i="1" s="1"/>
  <c r="S292" i="1" s="1"/>
  <c r="X492" i="1"/>
  <c r="P492" i="1"/>
  <c r="Q492" i="1" s="1"/>
  <c r="S492" i="1" s="1"/>
  <c r="X732" i="1"/>
  <c r="P732" i="1"/>
  <c r="X932" i="1"/>
  <c r="P932" i="1"/>
  <c r="Q932" i="1" s="1"/>
  <c r="S932" i="1" s="1"/>
  <c r="X1132" i="1"/>
  <c r="P1132" i="1"/>
  <c r="X1372" i="1"/>
  <c r="P1372" i="1"/>
  <c r="X1552" i="1"/>
  <c r="P1552" i="1"/>
  <c r="Q1552" i="1" s="1"/>
  <c r="S1552" i="1" s="1"/>
  <c r="X1752" i="1"/>
  <c r="P1752" i="1"/>
  <c r="Q1752" i="1" s="1"/>
  <c r="S1752" i="1" s="1"/>
  <c r="N1466" i="1"/>
  <c r="K1465" i="1"/>
  <c r="N1326" i="1"/>
  <c r="K1325" i="1"/>
  <c r="N1106" i="1"/>
  <c r="Q1106" i="1" s="1"/>
  <c r="S1106" i="1" s="1"/>
  <c r="K1105" i="1"/>
  <c r="X13" i="1"/>
  <c r="P13" i="1"/>
  <c r="X33" i="1"/>
  <c r="P33" i="1"/>
  <c r="Q33" i="1" s="1"/>
  <c r="S33" i="1" s="1"/>
  <c r="X53" i="1"/>
  <c r="P53" i="1"/>
  <c r="X73" i="1"/>
  <c r="P73" i="1"/>
  <c r="Q73" i="1" s="1"/>
  <c r="S73" i="1" s="1"/>
  <c r="X93" i="1"/>
  <c r="P93" i="1"/>
  <c r="X113" i="1"/>
  <c r="P113" i="1"/>
  <c r="X133" i="1"/>
  <c r="P133" i="1"/>
  <c r="P153" i="1"/>
  <c r="X153" i="1"/>
  <c r="X173" i="1"/>
  <c r="P173" i="1"/>
  <c r="Q173" i="1" s="1"/>
  <c r="S173" i="1" s="1"/>
  <c r="X193" i="1"/>
  <c r="P193" i="1"/>
  <c r="X213" i="1"/>
  <c r="P213" i="1"/>
  <c r="X233" i="1"/>
  <c r="P233" i="1"/>
  <c r="X253" i="1"/>
  <c r="P253" i="1"/>
  <c r="X273" i="1"/>
  <c r="P273" i="1"/>
  <c r="X293" i="1"/>
  <c r="P293" i="1"/>
  <c r="X313" i="1"/>
  <c r="P313" i="1"/>
  <c r="Q313" i="1" s="1"/>
  <c r="S313" i="1" s="1"/>
  <c r="X333" i="1"/>
  <c r="X353" i="1"/>
  <c r="P353" i="1"/>
  <c r="X373" i="1"/>
  <c r="P373" i="1"/>
  <c r="Q373" i="1" s="1"/>
  <c r="S373" i="1" s="1"/>
  <c r="X393" i="1"/>
  <c r="P393" i="1"/>
  <c r="Q393" i="1" s="1"/>
  <c r="S393" i="1" s="1"/>
  <c r="X433" i="1"/>
  <c r="P433" i="1"/>
  <c r="X453" i="1"/>
  <c r="P453" i="1"/>
  <c r="Q453" i="1" s="1"/>
  <c r="S453" i="1" s="1"/>
  <c r="X473" i="1"/>
  <c r="P473" i="1"/>
  <c r="X493" i="1"/>
  <c r="P493" i="1"/>
  <c r="X513" i="1"/>
  <c r="P513" i="1"/>
  <c r="Q513" i="1" s="1"/>
  <c r="S513" i="1" s="1"/>
  <c r="X533" i="1"/>
  <c r="P533" i="1"/>
  <c r="Q533" i="1" s="1"/>
  <c r="S533" i="1" s="1"/>
  <c r="X553" i="1"/>
  <c r="P553" i="1"/>
  <c r="X573" i="1"/>
  <c r="P573" i="1"/>
  <c r="Q573" i="1" s="1"/>
  <c r="S573" i="1" s="1"/>
  <c r="X593" i="1"/>
  <c r="P593" i="1"/>
  <c r="Q593" i="1" s="1"/>
  <c r="S593" i="1" s="1"/>
  <c r="X613" i="1"/>
  <c r="P613" i="1"/>
  <c r="X633" i="1"/>
  <c r="P633" i="1"/>
  <c r="X653" i="1"/>
  <c r="P653" i="1"/>
  <c r="X673" i="1"/>
  <c r="X693" i="1"/>
  <c r="P693" i="1"/>
  <c r="X713" i="1"/>
  <c r="P713" i="1"/>
  <c r="X733" i="1"/>
  <c r="P733" i="1"/>
  <c r="Q733" i="1" s="1"/>
  <c r="S733" i="1" s="1"/>
  <c r="X753" i="1"/>
  <c r="P753" i="1"/>
  <c r="X793" i="1"/>
  <c r="P793" i="1"/>
  <c r="Q793" i="1" s="1"/>
  <c r="S793" i="1" s="1"/>
  <c r="X813" i="1"/>
  <c r="P813" i="1"/>
  <c r="X833" i="1"/>
  <c r="P833" i="1"/>
  <c r="Q833" i="1" s="1"/>
  <c r="S833" i="1" s="1"/>
  <c r="X853" i="1"/>
  <c r="P853" i="1"/>
  <c r="X873" i="1"/>
  <c r="P873" i="1"/>
  <c r="X893" i="1"/>
  <c r="X913" i="1"/>
  <c r="X933" i="1"/>
  <c r="P933" i="1"/>
  <c r="Q933" i="1" s="1"/>
  <c r="S933" i="1" s="1"/>
  <c r="X953" i="1"/>
  <c r="P953" i="1"/>
  <c r="X973" i="1"/>
  <c r="P973" i="1"/>
  <c r="Q973" i="1" s="1"/>
  <c r="S973" i="1" s="1"/>
  <c r="X993" i="1"/>
  <c r="P993" i="1"/>
  <c r="X1013" i="1"/>
  <c r="X1033" i="1"/>
  <c r="P1033" i="1"/>
  <c r="X1053" i="1"/>
  <c r="P1053" i="1"/>
  <c r="X1073" i="1"/>
  <c r="P1073" i="1"/>
  <c r="X1113" i="1"/>
  <c r="P1113" i="1"/>
  <c r="X1133" i="1"/>
  <c r="P1133" i="1"/>
  <c r="Q1133" i="1" s="1"/>
  <c r="S1133" i="1" s="1"/>
  <c r="X1153" i="1"/>
  <c r="X1173" i="1"/>
  <c r="P1173" i="1"/>
  <c r="X1193" i="1"/>
  <c r="P1193" i="1"/>
  <c r="X1213" i="1"/>
  <c r="P1213" i="1"/>
  <c r="X1233" i="1"/>
  <c r="P1233" i="1"/>
  <c r="X1253" i="1"/>
  <c r="P1253" i="1"/>
  <c r="Q1253" i="1" s="1"/>
  <c r="S1253" i="1" s="1"/>
  <c r="X1273" i="1"/>
  <c r="P1273" i="1"/>
  <c r="Q1273" i="1" s="1"/>
  <c r="S1273" i="1" s="1"/>
  <c r="X1293" i="1"/>
  <c r="P1293" i="1"/>
  <c r="X1313" i="1"/>
  <c r="P1313" i="1"/>
  <c r="X1333" i="1"/>
  <c r="P1333" i="1"/>
  <c r="Q1333" i="1" s="1"/>
  <c r="S1333" i="1" s="1"/>
  <c r="X1353" i="1"/>
  <c r="P1353" i="1"/>
  <c r="X1373" i="1"/>
  <c r="P1373" i="1"/>
  <c r="X1393" i="1"/>
  <c r="P1393" i="1"/>
  <c r="Q1393" i="1" s="1"/>
  <c r="S1393" i="1" s="1"/>
  <c r="X1413" i="1"/>
  <c r="P1413" i="1"/>
  <c r="Q1413" i="1" s="1"/>
  <c r="S1413" i="1" s="1"/>
  <c r="X1433" i="1"/>
  <c r="P1433" i="1"/>
  <c r="X1453" i="1"/>
  <c r="P1453" i="1"/>
  <c r="X1473" i="1"/>
  <c r="P1473" i="1"/>
  <c r="X1493" i="1"/>
  <c r="P1493" i="1"/>
  <c r="X1513" i="1"/>
  <c r="P1513" i="1"/>
  <c r="X1533" i="1"/>
  <c r="P1533" i="1"/>
  <c r="X1553" i="1"/>
  <c r="P1573" i="1"/>
  <c r="Q1573" i="1" s="1"/>
  <c r="S1573" i="1" s="1"/>
  <c r="X1573" i="1"/>
  <c r="X1593" i="1"/>
  <c r="X1613" i="1"/>
  <c r="P1613" i="1"/>
  <c r="Q1613" i="1" s="1"/>
  <c r="S1613" i="1" s="1"/>
  <c r="X1633" i="1"/>
  <c r="P1633" i="1"/>
  <c r="Q1633" i="1" s="1"/>
  <c r="S1633" i="1" s="1"/>
  <c r="X1653" i="1"/>
  <c r="P1653" i="1"/>
  <c r="Q1653" i="1" s="1"/>
  <c r="S1653" i="1" s="1"/>
  <c r="X1673" i="1"/>
  <c r="P1673" i="1"/>
  <c r="X1693" i="1"/>
  <c r="P1693" i="1"/>
  <c r="Q1693" i="1" s="1"/>
  <c r="S1693" i="1" s="1"/>
  <c r="X1713" i="1"/>
  <c r="P1713" i="1"/>
  <c r="Q1713" i="1" s="1"/>
  <c r="S1713" i="1" s="1"/>
  <c r="X1733" i="1"/>
  <c r="P1733" i="1"/>
  <c r="X1753" i="1"/>
  <c r="P1753" i="1"/>
  <c r="X1773" i="1"/>
  <c r="P1773" i="1"/>
  <c r="X1793" i="1"/>
  <c r="K1744" i="1"/>
  <c r="N1745" i="1"/>
  <c r="N1705" i="1"/>
  <c r="K1704" i="1"/>
  <c r="L1703" i="1" s="1"/>
  <c r="N1685" i="1"/>
  <c r="K1684" i="1"/>
  <c r="K1524" i="1"/>
  <c r="N1525" i="1"/>
  <c r="Q1525" i="1" s="1"/>
  <c r="S1525" i="1" s="1"/>
  <c r="N1505" i="1"/>
  <c r="K1504" i="1"/>
  <c r="N1405" i="1"/>
  <c r="K1404" i="1"/>
  <c r="N1385" i="1"/>
  <c r="Q1385" i="1" s="1"/>
  <c r="S1385" i="1" s="1"/>
  <c r="K1384" i="1"/>
  <c r="K1344" i="1"/>
  <c r="L1344" i="1" s="1"/>
  <c r="N1345" i="1"/>
  <c r="K1324" i="1"/>
  <c r="N1325" i="1"/>
  <c r="N1305" i="1"/>
  <c r="K1304" i="1"/>
  <c r="L1303" i="1" s="1"/>
  <c r="K1284" i="1"/>
  <c r="N1285" i="1"/>
  <c r="Q1285" i="1" s="1"/>
  <c r="S1285" i="1" s="1"/>
  <c r="K1264" i="1"/>
  <c r="N1265" i="1"/>
  <c r="K1244" i="1"/>
  <c r="N1245" i="1"/>
  <c r="N1165" i="1"/>
  <c r="Q1165" i="1" s="1"/>
  <c r="S1165" i="1" s="1"/>
  <c r="K1164" i="1"/>
  <c r="K1144" i="1"/>
  <c r="L1143" i="1" s="1"/>
  <c r="N1145" i="1"/>
  <c r="N1125" i="1"/>
  <c r="K1124" i="1"/>
  <c r="N1105" i="1"/>
  <c r="Q1105" i="1" s="1"/>
  <c r="S1105" i="1" s="1"/>
  <c r="K1104" i="1"/>
  <c r="N1085" i="1"/>
  <c r="K1084" i="1"/>
  <c r="N1045" i="1"/>
  <c r="K1044" i="1"/>
  <c r="L1043" i="1" s="1"/>
  <c r="K1024" i="1"/>
  <c r="N1025" i="1"/>
  <c r="N925" i="1"/>
  <c r="K924" i="1"/>
  <c r="L923" i="1" s="1"/>
  <c r="N905" i="1"/>
  <c r="K904" i="1"/>
  <c r="K864" i="1"/>
  <c r="N865" i="1"/>
  <c r="N845" i="1"/>
  <c r="K844" i="1"/>
  <c r="N825" i="1"/>
  <c r="Q825" i="1" s="1"/>
  <c r="S825" i="1" s="1"/>
  <c r="K824" i="1"/>
  <c r="N725" i="1"/>
  <c r="K724" i="1"/>
  <c r="L723" i="1" s="1"/>
  <c r="N685" i="1"/>
  <c r="K684" i="1"/>
  <c r="N645" i="1"/>
  <c r="K644" i="1"/>
  <c r="N625" i="1"/>
  <c r="K624" i="1"/>
  <c r="N565" i="1"/>
  <c r="K564" i="1"/>
  <c r="L563" i="1" s="1"/>
  <c r="N525" i="1"/>
  <c r="K524" i="1"/>
  <c r="N485" i="1"/>
  <c r="Q485" i="1" s="1"/>
  <c r="S485" i="1" s="1"/>
  <c r="K484" i="1"/>
  <c r="K464" i="1"/>
  <c r="N465" i="1"/>
  <c r="N405" i="1"/>
  <c r="Q405" i="1" s="1"/>
  <c r="S405" i="1" s="1"/>
  <c r="K404" i="1"/>
  <c r="N345" i="1"/>
  <c r="K344" i="1"/>
  <c r="N245" i="1"/>
  <c r="K244" i="1"/>
  <c r="L243" i="1" s="1"/>
  <c r="N225" i="1"/>
  <c r="K224" i="1"/>
  <c r="N185" i="1"/>
  <c r="K184" i="1"/>
  <c r="N125" i="1"/>
  <c r="K124" i="1"/>
  <c r="K84" i="1"/>
  <c r="N85" i="1"/>
  <c r="K64" i="1"/>
  <c r="N65" i="1"/>
  <c r="N45" i="1"/>
  <c r="K44" i="1"/>
  <c r="K1804" i="1"/>
  <c r="L1804" i="1" s="1"/>
  <c r="K1586" i="1"/>
  <c r="K1364" i="1"/>
  <c r="K985" i="1"/>
  <c r="L984" i="1" s="1"/>
  <c r="K866" i="1"/>
  <c r="K704" i="1"/>
  <c r="K266" i="1"/>
  <c r="N1665" i="1"/>
  <c r="N985" i="1"/>
  <c r="N427" i="1"/>
  <c r="P1793" i="1"/>
  <c r="P333" i="1"/>
  <c r="X14" i="1"/>
  <c r="P14" i="1"/>
  <c r="P34" i="1"/>
  <c r="Q34" i="1" s="1"/>
  <c r="S34" i="1" s="1"/>
  <c r="X34" i="1"/>
  <c r="P54" i="1"/>
  <c r="X54" i="1"/>
  <c r="X74" i="1"/>
  <c r="P74" i="1"/>
  <c r="P94" i="1"/>
  <c r="X94" i="1"/>
  <c r="X114" i="1"/>
  <c r="P114" i="1"/>
  <c r="P134" i="1"/>
  <c r="Q134" i="1" s="1"/>
  <c r="S134" i="1" s="1"/>
  <c r="X134" i="1"/>
  <c r="X154" i="1"/>
  <c r="P154" i="1"/>
  <c r="Q154" i="1" s="1"/>
  <c r="S154" i="1" s="1"/>
  <c r="X174" i="1"/>
  <c r="P174" i="1"/>
  <c r="P194" i="1"/>
  <c r="X194" i="1"/>
  <c r="X214" i="1"/>
  <c r="P214" i="1"/>
  <c r="X234" i="1"/>
  <c r="P234" i="1"/>
  <c r="P254" i="1"/>
  <c r="X254" i="1"/>
  <c r="X274" i="1"/>
  <c r="P274" i="1"/>
  <c r="P294" i="1"/>
  <c r="X294" i="1"/>
  <c r="X314" i="1"/>
  <c r="P314" i="1"/>
  <c r="P334" i="1"/>
  <c r="X334" i="1"/>
  <c r="P354" i="1"/>
  <c r="X354" i="1"/>
  <c r="P374" i="1"/>
  <c r="Q374" i="1" s="1"/>
  <c r="S374" i="1" s="1"/>
  <c r="X374" i="1"/>
  <c r="X394" i="1"/>
  <c r="P394" i="1"/>
  <c r="Q394" i="1" s="1"/>
  <c r="S394" i="1" s="1"/>
  <c r="X414" i="1"/>
  <c r="P414" i="1"/>
  <c r="P434" i="1"/>
  <c r="X434" i="1"/>
  <c r="P454" i="1"/>
  <c r="Q454" i="1" s="1"/>
  <c r="S454" i="1" s="1"/>
  <c r="X454" i="1"/>
  <c r="X474" i="1"/>
  <c r="P474" i="1"/>
  <c r="P494" i="1"/>
  <c r="X494" i="1"/>
  <c r="X514" i="1"/>
  <c r="P514" i="1"/>
  <c r="P534" i="1"/>
  <c r="Q534" i="1" s="1"/>
  <c r="S534" i="1" s="1"/>
  <c r="X534" i="1"/>
  <c r="X554" i="1"/>
  <c r="P554" i="1"/>
  <c r="P574" i="1"/>
  <c r="X574" i="1"/>
  <c r="X594" i="1"/>
  <c r="P594" i="1"/>
  <c r="X614" i="1"/>
  <c r="P614" i="1"/>
  <c r="Q614" i="1" s="1"/>
  <c r="S614" i="1" s="1"/>
  <c r="X634" i="1"/>
  <c r="P634" i="1"/>
  <c r="P654" i="1"/>
  <c r="X654" i="1"/>
  <c r="X674" i="1"/>
  <c r="P674" i="1"/>
  <c r="P694" i="1"/>
  <c r="X714" i="1"/>
  <c r="P714" i="1"/>
  <c r="P734" i="1"/>
  <c r="Q734" i="1" s="1"/>
  <c r="S734" i="1" s="1"/>
  <c r="X734" i="1"/>
  <c r="P754" i="1"/>
  <c r="Q754" i="1" s="1"/>
  <c r="S754" i="1" s="1"/>
  <c r="X754" i="1"/>
  <c r="P774" i="1"/>
  <c r="X774" i="1"/>
  <c r="X794" i="1"/>
  <c r="P794" i="1"/>
  <c r="X814" i="1"/>
  <c r="P814" i="1"/>
  <c r="P834" i="1"/>
  <c r="Q834" i="1" s="1"/>
  <c r="S834" i="1" s="1"/>
  <c r="X834" i="1"/>
  <c r="X854" i="1"/>
  <c r="P854" i="1"/>
  <c r="X874" i="1"/>
  <c r="P874" i="1"/>
  <c r="X894" i="1"/>
  <c r="P894" i="1"/>
  <c r="X914" i="1"/>
  <c r="P914" i="1"/>
  <c r="X934" i="1"/>
  <c r="P934" i="1"/>
  <c r="X954" i="1"/>
  <c r="P954" i="1"/>
  <c r="X974" i="1"/>
  <c r="P974" i="1"/>
  <c r="P994" i="1"/>
  <c r="X994" i="1"/>
  <c r="X1014" i="1"/>
  <c r="P1014" i="1"/>
  <c r="X1034" i="1"/>
  <c r="P1034" i="1"/>
  <c r="P1054" i="1"/>
  <c r="X1054" i="1"/>
  <c r="P1074" i="1"/>
  <c r="X1074" i="1"/>
  <c r="P1094" i="1"/>
  <c r="X1094" i="1"/>
  <c r="X1114" i="1"/>
  <c r="P1114" i="1"/>
  <c r="P1134" i="1"/>
  <c r="X1134" i="1"/>
  <c r="X1154" i="1"/>
  <c r="P1154" i="1"/>
  <c r="P1174" i="1"/>
  <c r="X1174" i="1"/>
  <c r="X1194" i="1"/>
  <c r="P1194" i="1"/>
  <c r="X1214" i="1"/>
  <c r="P1214" i="1"/>
  <c r="Q1214" i="1" s="1"/>
  <c r="S1214" i="1" s="1"/>
  <c r="P1234" i="1"/>
  <c r="X1234" i="1"/>
  <c r="X1254" i="1"/>
  <c r="P1254" i="1"/>
  <c r="X1274" i="1"/>
  <c r="P1274" i="1"/>
  <c r="P1294" i="1"/>
  <c r="X1294" i="1"/>
  <c r="X1314" i="1"/>
  <c r="P1314" i="1"/>
  <c r="X1334" i="1"/>
  <c r="P1334" i="1"/>
  <c r="X1354" i="1"/>
  <c r="P1354" i="1"/>
  <c r="X1374" i="1"/>
  <c r="P1374" i="1"/>
  <c r="X1394" i="1"/>
  <c r="P1394" i="1"/>
  <c r="X1414" i="1"/>
  <c r="P1414" i="1"/>
  <c r="Q1414" i="1" s="1"/>
  <c r="S1414" i="1" s="1"/>
  <c r="X1434" i="1"/>
  <c r="P1434" i="1"/>
  <c r="X1454" i="1"/>
  <c r="P1454" i="1"/>
  <c r="X1474" i="1"/>
  <c r="X1494" i="1"/>
  <c r="X1514" i="1"/>
  <c r="P1514" i="1"/>
  <c r="X1534" i="1"/>
  <c r="P1534" i="1"/>
  <c r="X1554" i="1"/>
  <c r="X1574" i="1"/>
  <c r="P1574" i="1"/>
  <c r="X1594" i="1"/>
  <c r="P1594" i="1"/>
  <c r="Q1594" i="1" s="1"/>
  <c r="S1594" i="1" s="1"/>
  <c r="X1614" i="1"/>
  <c r="P1614" i="1"/>
  <c r="Q1614" i="1" s="1"/>
  <c r="S1614" i="1" s="1"/>
  <c r="X1634" i="1"/>
  <c r="P1634" i="1"/>
  <c r="X1654" i="1"/>
  <c r="P1654" i="1"/>
  <c r="X1674" i="1"/>
  <c r="P1674" i="1"/>
  <c r="X1694" i="1"/>
  <c r="P1694" i="1"/>
  <c r="X1714" i="1"/>
  <c r="X1734" i="1"/>
  <c r="P1734" i="1"/>
  <c r="X1754" i="1"/>
  <c r="P1754" i="1"/>
  <c r="X1774" i="1"/>
  <c r="P1774" i="1"/>
  <c r="X1794" i="1"/>
  <c r="P1794" i="1"/>
  <c r="N1804" i="1"/>
  <c r="K1803" i="1"/>
  <c r="K1743" i="1"/>
  <c r="L1742" i="1" s="1"/>
  <c r="N1744" i="1"/>
  <c r="N1684" i="1"/>
  <c r="K1683" i="1"/>
  <c r="N1644" i="1"/>
  <c r="Q1644" i="1" s="1"/>
  <c r="S1644" i="1" s="1"/>
  <c r="K1643" i="1"/>
  <c r="N1544" i="1"/>
  <c r="K1543" i="1"/>
  <c r="K1523" i="1"/>
  <c r="N1524" i="1"/>
  <c r="N1504" i="1"/>
  <c r="K1503" i="1"/>
  <c r="N1384" i="1"/>
  <c r="K1383" i="1"/>
  <c r="N1364" i="1"/>
  <c r="K1363" i="1"/>
  <c r="K1343" i="1"/>
  <c r="L1342" i="1" s="1"/>
  <c r="N1344" i="1"/>
  <c r="Q1344" i="1" s="1"/>
  <c r="S1344" i="1" s="1"/>
  <c r="K1323" i="1"/>
  <c r="L1322" i="1" s="1"/>
  <c r="N1324" i="1"/>
  <c r="N1284" i="1"/>
  <c r="K1283" i="1"/>
  <c r="K1243" i="1"/>
  <c r="N1244" i="1"/>
  <c r="N1164" i="1"/>
  <c r="Q1164" i="1" s="1"/>
  <c r="S1164" i="1" s="1"/>
  <c r="K1163" i="1"/>
  <c r="N1104" i="1"/>
  <c r="Q1104" i="1" s="1"/>
  <c r="S1104" i="1" s="1"/>
  <c r="K1103" i="1"/>
  <c r="N1084" i="1"/>
  <c r="K1083" i="1"/>
  <c r="N1064" i="1"/>
  <c r="K1063" i="1"/>
  <c r="N1024" i="1"/>
  <c r="K1023" i="1"/>
  <c r="N944" i="1"/>
  <c r="K943" i="1"/>
  <c r="N904" i="1"/>
  <c r="K903" i="1"/>
  <c r="N884" i="1"/>
  <c r="K883" i="1"/>
  <c r="L883" i="1" s="1"/>
  <c r="K863" i="1"/>
  <c r="N864" i="1"/>
  <c r="N844" i="1"/>
  <c r="Q844" i="1" s="1"/>
  <c r="S844" i="1" s="1"/>
  <c r="K843" i="1"/>
  <c r="N824" i="1"/>
  <c r="Q824" i="1" s="1"/>
  <c r="S824" i="1" s="1"/>
  <c r="K823" i="1"/>
  <c r="N804" i="1"/>
  <c r="K803" i="1"/>
  <c r="K783" i="1"/>
  <c r="N784" i="1"/>
  <c r="N764" i="1"/>
  <c r="K763" i="1"/>
  <c r="L722" i="1"/>
  <c r="K703" i="1"/>
  <c r="N704" i="1"/>
  <c r="N684" i="1"/>
  <c r="K683" i="1"/>
  <c r="K643" i="1"/>
  <c r="L642" i="1" s="1"/>
  <c r="N644" i="1"/>
  <c r="N504" i="1"/>
  <c r="K503" i="1"/>
  <c r="N484" i="1"/>
  <c r="Q484" i="1" s="1"/>
  <c r="S484" i="1" s="1"/>
  <c r="K483" i="1"/>
  <c r="K463" i="1"/>
  <c r="N464" i="1"/>
  <c r="K423" i="1"/>
  <c r="L423" i="1" s="1"/>
  <c r="N424" i="1"/>
  <c r="N404" i="1"/>
  <c r="K403" i="1"/>
  <c r="L402" i="1" s="1"/>
  <c r="N344" i="1"/>
  <c r="K343" i="1"/>
  <c r="K323" i="1"/>
  <c r="N324" i="1"/>
  <c r="N304" i="1"/>
  <c r="K303" i="1"/>
  <c r="N284" i="1"/>
  <c r="K283" i="1"/>
  <c r="N264" i="1"/>
  <c r="K263" i="1"/>
  <c r="N184" i="1"/>
  <c r="K183" i="1"/>
  <c r="N124" i="1"/>
  <c r="K123" i="1"/>
  <c r="N104" i="1"/>
  <c r="K103" i="1"/>
  <c r="L103" i="1" s="1"/>
  <c r="K83" i="1"/>
  <c r="N84" i="1"/>
  <c r="K63" i="1"/>
  <c r="L62" i="1" s="1"/>
  <c r="N64" i="1"/>
  <c r="N44" i="1"/>
  <c r="Q44" i="1" s="1"/>
  <c r="S44" i="1" s="1"/>
  <c r="K43" i="1"/>
  <c r="N24" i="1"/>
  <c r="K23" i="1"/>
  <c r="L22" i="1" s="1"/>
  <c r="K1585" i="1"/>
  <c r="K1446" i="1"/>
  <c r="K865" i="1"/>
  <c r="K827" i="1"/>
  <c r="K786" i="1"/>
  <c r="K604" i="1"/>
  <c r="K265" i="1"/>
  <c r="L264" i="1" s="1"/>
  <c r="L1808" i="1"/>
  <c r="N1725" i="1"/>
  <c r="N1107" i="1"/>
  <c r="N627" i="1"/>
  <c r="N425" i="1"/>
  <c r="P1720" i="1"/>
  <c r="Q1720" i="1" s="1"/>
  <c r="S1720" i="1" s="1"/>
  <c r="X1661" i="1"/>
  <c r="X28" i="1"/>
  <c r="P28" i="1"/>
  <c r="X48" i="1"/>
  <c r="P48" i="1"/>
  <c r="X68" i="1"/>
  <c r="P68" i="1"/>
  <c r="X88" i="1"/>
  <c r="P88" i="1"/>
  <c r="X108" i="1"/>
  <c r="P108" i="1"/>
  <c r="X128" i="1"/>
  <c r="P128" i="1"/>
  <c r="X148" i="1"/>
  <c r="P148" i="1"/>
  <c r="X168" i="1"/>
  <c r="X188" i="1"/>
  <c r="P188" i="1"/>
  <c r="X208" i="1"/>
  <c r="P208" i="1"/>
  <c r="X228" i="1"/>
  <c r="P228" i="1"/>
  <c r="Q228" i="1" s="1"/>
  <c r="S228" i="1" s="1"/>
  <c r="X248" i="1"/>
  <c r="P248" i="1"/>
  <c r="X268" i="1"/>
  <c r="P268" i="1"/>
  <c r="Q268" i="1" s="1"/>
  <c r="S268" i="1" s="1"/>
  <c r="X288" i="1"/>
  <c r="P288" i="1"/>
  <c r="X308" i="1"/>
  <c r="P308" i="1"/>
  <c r="X328" i="1"/>
  <c r="P328" i="1"/>
  <c r="Q328" i="1" s="1"/>
  <c r="S328" i="1" s="1"/>
  <c r="X348" i="1"/>
  <c r="P348" i="1"/>
  <c r="X368" i="1"/>
  <c r="P368" i="1"/>
  <c r="Q368" i="1" s="1"/>
  <c r="S368" i="1" s="1"/>
  <c r="X388" i="1"/>
  <c r="P388" i="1"/>
  <c r="X408" i="1"/>
  <c r="P408" i="1"/>
  <c r="X428" i="1"/>
  <c r="P428" i="1"/>
  <c r="X448" i="1"/>
  <c r="P448" i="1"/>
  <c r="X468" i="1"/>
  <c r="P468" i="1"/>
  <c r="Q468" i="1" s="1"/>
  <c r="S468" i="1" s="1"/>
  <c r="X488" i="1"/>
  <c r="P488" i="1"/>
  <c r="Q488" i="1" s="1"/>
  <c r="S488" i="1" s="1"/>
  <c r="X508" i="1"/>
  <c r="P508" i="1"/>
  <c r="X528" i="1"/>
  <c r="P528" i="1"/>
  <c r="X548" i="1"/>
  <c r="P548" i="1"/>
  <c r="X568" i="1"/>
  <c r="P568" i="1"/>
  <c r="X588" i="1"/>
  <c r="X608" i="1"/>
  <c r="P608" i="1"/>
  <c r="X628" i="1"/>
  <c r="P628" i="1"/>
  <c r="Q628" i="1" s="1"/>
  <c r="S628" i="1" s="1"/>
  <c r="X648" i="1"/>
  <c r="P648" i="1"/>
  <c r="X668" i="1"/>
  <c r="P668" i="1"/>
  <c r="X688" i="1"/>
  <c r="P688" i="1"/>
  <c r="Q688" i="1" s="1"/>
  <c r="S688" i="1" s="1"/>
  <c r="X708" i="1"/>
  <c r="P708" i="1"/>
  <c r="Q708" i="1" s="1"/>
  <c r="S708" i="1" s="1"/>
  <c r="X728" i="1"/>
  <c r="P728" i="1"/>
  <c r="X748" i="1"/>
  <c r="P748" i="1"/>
  <c r="Q748" i="1" s="1"/>
  <c r="S748" i="1" s="1"/>
  <c r="X768" i="1"/>
  <c r="P768" i="1"/>
  <c r="Q768" i="1" s="1"/>
  <c r="S768" i="1" s="1"/>
  <c r="X788" i="1"/>
  <c r="P788" i="1"/>
  <c r="X808" i="1"/>
  <c r="P808" i="1"/>
  <c r="X828" i="1"/>
  <c r="P828" i="1"/>
  <c r="Q828" i="1" s="1"/>
  <c r="S828" i="1" s="1"/>
  <c r="X848" i="1"/>
  <c r="P848" i="1"/>
  <c r="Q848" i="1" s="1"/>
  <c r="S848" i="1" s="1"/>
  <c r="X868" i="1"/>
  <c r="P868" i="1"/>
  <c r="Q868" i="1" s="1"/>
  <c r="S868" i="1" s="1"/>
  <c r="X888" i="1"/>
  <c r="P888" i="1"/>
  <c r="X908" i="1"/>
  <c r="X928" i="1"/>
  <c r="P928" i="1"/>
  <c r="X948" i="1"/>
  <c r="P948" i="1"/>
  <c r="X968" i="1"/>
  <c r="X1008" i="1"/>
  <c r="P1008" i="1"/>
  <c r="X1028" i="1"/>
  <c r="P1028" i="1"/>
  <c r="X1048" i="1"/>
  <c r="X1068" i="1"/>
  <c r="P1068" i="1"/>
  <c r="X1088" i="1"/>
  <c r="P1088" i="1"/>
  <c r="X1108" i="1"/>
  <c r="P1108" i="1"/>
  <c r="X1128" i="1"/>
  <c r="P1128" i="1"/>
  <c r="Q1128" i="1" s="1"/>
  <c r="S1128" i="1" s="1"/>
  <c r="X1148" i="1"/>
  <c r="P1148" i="1"/>
  <c r="Q1148" i="1" s="1"/>
  <c r="S1148" i="1" s="1"/>
  <c r="X1168" i="1"/>
  <c r="P1168" i="1"/>
  <c r="Q1168" i="1" s="1"/>
  <c r="S1168" i="1" s="1"/>
  <c r="X1188" i="1"/>
  <c r="P1188" i="1"/>
  <c r="X1208" i="1"/>
  <c r="P1208" i="1"/>
  <c r="X1228" i="1"/>
  <c r="P1228" i="1"/>
  <c r="X1248" i="1"/>
  <c r="P1248" i="1"/>
  <c r="X1268" i="1"/>
  <c r="P1268" i="1"/>
  <c r="X1288" i="1"/>
  <c r="P1288" i="1"/>
  <c r="Q1288" i="1" s="1"/>
  <c r="S1288" i="1" s="1"/>
  <c r="X1308" i="1"/>
  <c r="P1308" i="1"/>
  <c r="Q1308" i="1" s="1"/>
  <c r="S1308" i="1" s="1"/>
  <c r="X1328" i="1"/>
  <c r="P1328" i="1"/>
  <c r="X1348" i="1"/>
  <c r="P1348" i="1"/>
  <c r="X1368" i="1"/>
  <c r="P1368" i="1"/>
  <c r="X1388" i="1"/>
  <c r="P1388" i="1"/>
  <c r="X1408" i="1"/>
  <c r="P1408" i="1"/>
  <c r="X1428" i="1"/>
  <c r="P1428" i="1"/>
  <c r="X1448" i="1"/>
  <c r="P1448" i="1"/>
  <c r="X1468" i="1"/>
  <c r="P1468" i="1"/>
  <c r="X1488" i="1"/>
  <c r="P1488" i="1"/>
  <c r="X1508" i="1"/>
  <c r="P1508" i="1"/>
  <c r="X1528" i="1"/>
  <c r="P1528" i="1"/>
  <c r="X1548" i="1"/>
  <c r="P1548" i="1"/>
  <c r="Q1548" i="1" s="1"/>
  <c r="S1548" i="1" s="1"/>
  <c r="X1568" i="1"/>
  <c r="P1568" i="1"/>
  <c r="X1588" i="1"/>
  <c r="P1588" i="1"/>
  <c r="X1608" i="1"/>
  <c r="P1608" i="1"/>
  <c r="X1628" i="1"/>
  <c r="P1628" i="1"/>
  <c r="X1648" i="1"/>
  <c r="P1648" i="1"/>
  <c r="Q1648" i="1" s="1"/>
  <c r="S1648" i="1" s="1"/>
  <c r="X1668" i="1"/>
  <c r="P1668" i="1"/>
  <c r="Q1554" i="1"/>
  <c r="S1554" i="1" s="1"/>
  <c r="X10" i="1"/>
  <c r="P10" i="1"/>
  <c r="X30" i="1"/>
  <c r="P30" i="1"/>
  <c r="X50" i="1"/>
  <c r="P50" i="1"/>
  <c r="X70" i="1"/>
  <c r="P70" i="1"/>
  <c r="X90" i="1"/>
  <c r="P90" i="1"/>
  <c r="Q90" i="1" s="1"/>
  <c r="S90" i="1" s="1"/>
  <c r="X110" i="1"/>
  <c r="P110" i="1"/>
  <c r="Q110" i="1" s="1"/>
  <c r="S110" i="1" s="1"/>
  <c r="X130" i="1"/>
  <c r="P130" i="1"/>
  <c r="X150" i="1"/>
  <c r="P150" i="1"/>
  <c r="Q150" i="1" s="1"/>
  <c r="S150" i="1" s="1"/>
  <c r="X170" i="1"/>
  <c r="X190" i="1"/>
  <c r="P190" i="1"/>
  <c r="X210" i="1"/>
  <c r="P210" i="1"/>
  <c r="X230" i="1"/>
  <c r="P230" i="1"/>
  <c r="X250" i="1"/>
  <c r="X270" i="1"/>
  <c r="P270" i="1"/>
  <c r="Q270" i="1" s="1"/>
  <c r="S270" i="1" s="1"/>
  <c r="X290" i="1"/>
  <c r="P290" i="1"/>
  <c r="X310" i="1"/>
  <c r="P310" i="1"/>
  <c r="X330" i="1"/>
  <c r="X350" i="1"/>
  <c r="P350" i="1"/>
  <c r="Q350" i="1" s="1"/>
  <c r="S350" i="1" s="1"/>
  <c r="X370" i="1"/>
  <c r="P370" i="1"/>
  <c r="Q370" i="1" s="1"/>
  <c r="S370" i="1" s="1"/>
  <c r="X390" i="1"/>
  <c r="P390" i="1"/>
  <c r="Q390" i="1" s="1"/>
  <c r="S390" i="1" s="1"/>
  <c r="X410" i="1"/>
  <c r="P410" i="1"/>
  <c r="X430" i="1"/>
  <c r="X450" i="1"/>
  <c r="P450" i="1"/>
  <c r="X470" i="1"/>
  <c r="P470" i="1"/>
  <c r="Q470" i="1" s="1"/>
  <c r="S470" i="1" s="1"/>
  <c r="X490" i="1"/>
  <c r="P490" i="1"/>
  <c r="Q490" i="1" s="1"/>
  <c r="S490" i="1" s="1"/>
  <c r="X510" i="1"/>
  <c r="P510" i="1"/>
  <c r="X530" i="1"/>
  <c r="P530" i="1"/>
  <c r="Q530" i="1" s="1"/>
  <c r="S530" i="1" s="1"/>
  <c r="X550" i="1"/>
  <c r="P550" i="1"/>
  <c r="X570" i="1"/>
  <c r="P570" i="1"/>
  <c r="X590" i="1"/>
  <c r="X610" i="1"/>
  <c r="P610" i="1"/>
  <c r="X630" i="1"/>
  <c r="P630" i="1"/>
  <c r="X650" i="1"/>
  <c r="P650" i="1"/>
  <c r="X670" i="1"/>
  <c r="P670" i="1"/>
  <c r="X690" i="1"/>
  <c r="P690" i="1"/>
  <c r="Q690" i="1" s="1"/>
  <c r="S690" i="1" s="1"/>
  <c r="X710" i="1"/>
  <c r="P710" i="1"/>
  <c r="Q710" i="1" s="1"/>
  <c r="S710" i="1" s="1"/>
  <c r="X730" i="1"/>
  <c r="P730" i="1"/>
  <c r="X750" i="1"/>
  <c r="X770" i="1"/>
  <c r="P770" i="1"/>
  <c r="X810" i="1"/>
  <c r="P810" i="1"/>
  <c r="X870" i="1"/>
  <c r="P870" i="1"/>
  <c r="Q870" i="1" s="1"/>
  <c r="S870" i="1" s="1"/>
  <c r="X910" i="1"/>
  <c r="P910" i="1"/>
  <c r="Q910" i="1" s="1"/>
  <c r="S910" i="1" s="1"/>
  <c r="X930" i="1"/>
  <c r="P930" i="1"/>
  <c r="X950" i="1"/>
  <c r="P950" i="1"/>
  <c r="X970" i="1"/>
  <c r="P970" i="1"/>
  <c r="X990" i="1"/>
  <c r="P990" i="1"/>
  <c r="X1010" i="1"/>
  <c r="X1030" i="1"/>
  <c r="P1030" i="1"/>
  <c r="X1050" i="1"/>
  <c r="X1070" i="1"/>
  <c r="P1070" i="1"/>
  <c r="Q1070" i="1" s="1"/>
  <c r="S1070" i="1" s="1"/>
  <c r="X1090" i="1"/>
  <c r="P1090" i="1"/>
  <c r="X1110" i="1"/>
  <c r="P1110" i="1"/>
  <c r="Q1110" i="1" s="1"/>
  <c r="S1110" i="1" s="1"/>
  <c r="X1130" i="1"/>
  <c r="P1130" i="1"/>
  <c r="X1150" i="1"/>
  <c r="P1150" i="1"/>
  <c r="Q1150" i="1" s="1"/>
  <c r="S1150" i="1" s="1"/>
  <c r="X1170" i="1"/>
  <c r="P1170" i="1"/>
  <c r="Q1170" i="1" s="1"/>
  <c r="S1170" i="1" s="1"/>
  <c r="X1190" i="1"/>
  <c r="P1190" i="1"/>
  <c r="X1210" i="1"/>
  <c r="P1210" i="1"/>
  <c r="X1230" i="1"/>
  <c r="P1230" i="1"/>
  <c r="X1250" i="1"/>
  <c r="P1250" i="1"/>
  <c r="Q1250" i="1" s="1"/>
  <c r="S1250" i="1" s="1"/>
  <c r="X1270" i="1"/>
  <c r="X1290" i="1"/>
  <c r="P1290" i="1"/>
  <c r="X1310" i="1"/>
  <c r="P1310" i="1"/>
  <c r="Q1310" i="1" s="1"/>
  <c r="S1310" i="1" s="1"/>
  <c r="X1330" i="1"/>
  <c r="P1330" i="1"/>
  <c r="Q1330" i="1" s="1"/>
  <c r="S1330" i="1" s="1"/>
  <c r="X1350" i="1"/>
  <c r="P1350" i="1"/>
  <c r="Q1350" i="1" s="1"/>
  <c r="S1350" i="1" s="1"/>
  <c r="X1370" i="1"/>
  <c r="P1370" i="1"/>
  <c r="X1390" i="1"/>
  <c r="P1390" i="1"/>
  <c r="X1410" i="1"/>
  <c r="P1410" i="1"/>
  <c r="X1430" i="1"/>
  <c r="P1430" i="1"/>
  <c r="X1450" i="1"/>
  <c r="P1450" i="1"/>
  <c r="Q1450" i="1" s="1"/>
  <c r="S1450" i="1" s="1"/>
  <c r="X1470" i="1"/>
  <c r="P1470" i="1"/>
  <c r="X1490" i="1"/>
  <c r="P1490" i="1"/>
  <c r="Q1490" i="1" s="1"/>
  <c r="S1490" i="1" s="1"/>
  <c r="X1510" i="1"/>
  <c r="P1510" i="1"/>
  <c r="Q1510" i="1" s="1"/>
  <c r="S1510" i="1" s="1"/>
  <c r="X1530" i="1"/>
  <c r="P1530" i="1"/>
  <c r="Q1530" i="1" s="1"/>
  <c r="S1530" i="1" s="1"/>
  <c r="X1550" i="1"/>
  <c r="X1570" i="1"/>
  <c r="P1570" i="1"/>
  <c r="X1590" i="1"/>
  <c r="P1590" i="1"/>
  <c r="X1610" i="1"/>
  <c r="P1610" i="1"/>
  <c r="Q1610" i="1" s="1"/>
  <c r="S1610" i="1" s="1"/>
  <c r="X1630" i="1"/>
  <c r="P1630" i="1"/>
  <c r="Q1630" i="1" s="1"/>
  <c r="S1630" i="1" s="1"/>
  <c r="X1650" i="1"/>
  <c r="P1650" i="1"/>
  <c r="Q1650" i="1" s="1"/>
  <c r="S1650" i="1" s="1"/>
  <c r="X1670" i="1"/>
  <c r="P1670" i="1"/>
  <c r="Q1670" i="1" s="1"/>
  <c r="S1670" i="1" s="1"/>
  <c r="X1690" i="1"/>
  <c r="P1690" i="1"/>
  <c r="X1710" i="1"/>
  <c r="P1710" i="1"/>
  <c r="X1730" i="1"/>
  <c r="P1730" i="1"/>
  <c r="X1750" i="1"/>
  <c r="X1770" i="1"/>
  <c r="P1770" i="1"/>
  <c r="X1790" i="1"/>
  <c r="P1790" i="1"/>
  <c r="Q1790" i="1" s="1"/>
  <c r="S1790" i="1" s="1"/>
  <c r="K1707" i="1"/>
  <c r="L1707" i="1" s="1"/>
  <c r="N1708" i="1"/>
  <c r="N1608" i="1"/>
  <c r="K1607" i="1"/>
  <c r="N1588" i="1"/>
  <c r="K1587" i="1"/>
  <c r="N1568" i="1"/>
  <c r="K1567" i="1"/>
  <c r="N1528" i="1"/>
  <c r="K1527" i="1"/>
  <c r="N1488" i="1"/>
  <c r="K1487" i="1"/>
  <c r="N1468" i="1"/>
  <c r="K1467" i="1"/>
  <c r="N1448" i="1"/>
  <c r="K1447" i="1"/>
  <c r="K1387" i="1"/>
  <c r="N1388" i="1"/>
  <c r="N1368" i="1"/>
  <c r="K1367" i="1"/>
  <c r="K1347" i="1"/>
  <c r="N1348" i="1"/>
  <c r="K1327" i="1"/>
  <c r="N1328" i="1"/>
  <c r="N1248" i="1"/>
  <c r="K1247" i="1"/>
  <c r="N1228" i="1"/>
  <c r="K1227" i="1"/>
  <c r="N1208" i="1"/>
  <c r="K1207" i="1"/>
  <c r="L1186" i="1"/>
  <c r="N1108" i="1"/>
  <c r="K1107" i="1"/>
  <c r="L1106" i="1" s="1"/>
  <c r="W1106" i="1" s="1"/>
  <c r="AG1106" i="1" s="1"/>
  <c r="K1027" i="1"/>
  <c r="N1028" i="1"/>
  <c r="N988" i="1"/>
  <c r="K987" i="1"/>
  <c r="K967" i="1"/>
  <c r="N968" i="1"/>
  <c r="N948" i="1"/>
  <c r="K947" i="1"/>
  <c r="N928" i="1"/>
  <c r="K927" i="1"/>
  <c r="K887" i="1"/>
  <c r="N888" i="1"/>
  <c r="N808" i="1"/>
  <c r="K807" i="1"/>
  <c r="N788" i="1"/>
  <c r="K787" i="1"/>
  <c r="N668" i="1"/>
  <c r="K667" i="1"/>
  <c r="N648" i="1"/>
  <c r="K647" i="1"/>
  <c r="N608" i="1"/>
  <c r="K607" i="1"/>
  <c r="N588" i="1"/>
  <c r="K587" i="1"/>
  <c r="K567" i="1"/>
  <c r="L567" i="1" s="1"/>
  <c r="N568" i="1"/>
  <c r="N528" i="1"/>
  <c r="K527" i="1"/>
  <c r="N408" i="1"/>
  <c r="K407" i="1"/>
  <c r="N388" i="1"/>
  <c r="K387" i="1"/>
  <c r="K347" i="1"/>
  <c r="N348" i="1"/>
  <c r="N288" i="1"/>
  <c r="K287" i="1"/>
  <c r="N248" i="1"/>
  <c r="K247" i="1"/>
  <c r="N208" i="1"/>
  <c r="K207" i="1"/>
  <c r="N188" i="1"/>
  <c r="K187" i="1"/>
  <c r="K167" i="1"/>
  <c r="N168" i="1"/>
  <c r="N148" i="1"/>
  <c r="K147" i="1"/>
  <c r="K127" i="1"/>
  <c r="N128" i="1"/>
  <c r="N68" i="1"/>
  <c r="K67" i="1"/>
  <c r="K47" i="1"/>
  <c r="N48" i="1"/>
  <c r="N28" i="1"/>
  <c r="K27" i="1"/>
  <c r="K1287" i="1"/>
  <c r="K907" i="1"/>
  <c r="K747" i="1"/>
  <c r="K487" i="1"/>
  <c r="N1668" i="1"/>
  <c r="N88" i="1"/>
  <c r="Q1451" i="1"/>
  <c r="S1451" i="1" s="1"/>
  <c r="P890" i="1"/>
  <c r="X31" i="1"/>
  <c r="P31" i="1"/>
  <c r="Q31" i="1" s="1"/>
  <c r="S31" i="1" s="1"/>
  <c r="X71" i="1"/>
  <c r="P71" i="1"/>
  <c r="X111" i="1"/>
  <c r="P111" i="1"/>
  <c r="X151" i="1"/>
  <c r="P151" i="1"/>
  <c r="X171" i="1"/>
  <c r="P171" i="1"/>
  <c r="Q171" i="1" s="1"/>
  <c r="S171" i="1" s="1"/>
  <c r="X191" i="1"/>
  <c r="P191" i="1"/>
  <c r="X211" i="1"/>
  <c r="P211" i="1"/>
  <c r="X231" i="1"/>
  <c r="P231" i="1"/>
  <c r="X251" i="1"/>
  <c r="P251" i="1"/>
  <c r="X271" i="1"/>
  <c r="P271" i="1"/>
  <c r="Q271" i="1" s="1"/>
  <c r="S271" i="1" s="1"/>
  <c r="X291" i="1"/>
  <c r="P291" i="1"/>
  <c r="Q291" i="1" s="1"/>
  <c r="S291" i="1" s="1"/>
  <c r="X331" i="1"/>
  <c r="P331" i="1"/>
  <c r="X371" i="1"/>
  <c r="P371" i="1"/>
  <c r="Q371" i="1" s="1"/>
  <c r="S371" i="1" s="1"/>
  <c r="X411" i="1"/>
  <c r="X451" i="1"/>
  <c r="P451" i="1"/>
  <c r="X471" i="1"/>
  <c r="X491" i="1"/>
  <c r="P491" i="1"/>
  <c r="Q491" i="1" s="1"/>
  <c r="S491" i="1" s="1"/>
  <c r="X511" i="1"/>
  <c r="P511" i="1"/>
  <c r="X531" i="1"/>
  <c r="P531" i="1"/>
  <c r="Q531" i="1" s="1"/>
  <c r="S531" i="1" s="1"/>
  <c r="X551" i="1"/>
  <c r="P551" i="1"/>
  <c r="X571" i="1"/>
  <c r="P571" i="1"/>
  <c r="X591" i="1"/>
  <c r="X651" i="1"/>
  <c r="P651" i="1"/>
  <c r="Q651" i="1" s="1"/>
  <c r="S651" i="1" s="1"/>
  <c r="X691" i="1"/>
  <c r="P691" i="1"/>
  <c r="Q691" i="1" s="1"/>
  <c r="S691" i="1" s="1"/>
  <c r="X731" i="1"/>
  <c r="P731" i="1"/>
  <c r="X751" i="1"/>
  <c r="X771" i="1"/>
  <c r="P771" i="1"/>
  <c r="X791" i="1"/>
  <c r="P791" i="1"/>
  <c r="Q791" i="1" s="1"/>
  <c r="S791" i="1" s="1"/>
  <c r="X811" i="1"/>
  <c r="P811" i="1"/>
  <c r="X831" i="1"/>
  <c r="P831" i="1"/>
  <c r="X851" i="1"/>
  <c r="P851" i="1"/>
  <c r="X871" i="1"/>
  <c r="P871" i="1"/>
  <c r="X911" i="1"/>
  <c r="P911" i="1"/>
  <c r="X951" i="1"/>
  <c r="P951" i="1"/>
  <c r="X971" i="1"/>
  <c r="P971" i="1"/>
  <c r="Q971" i="1" s="1"/>
  <c r="S971" i="1" s="1"/>
  <c r="X1031" i="1"/>
  <c r="P1031" i="1"/>
  <c r="X1051" i="1"/>
  <c r="P1051" i="1"/>
  <c r="Q1051" i="1" s="1"/>
  <c r="S1051" i="1" s="1"/>
  <c r="X1071" i="1"/>
  <c r="P1071" i="1"/>
  <c r="X1091" i="1"/>
  <c r="P1091" i="1"/>
  <c r="X1111" i="1"/>
  <c r="P1111" i="1"/>
  <c r="X1131" i="1"/>
  <c r="P1131" i="1"/>
  <c r="X1171" i="1"/>
  <c r="P1171" i="1"/>
  <c r="Q1171" i="1" s="1"/>
  <c r="S1171" i="1" s="1"/>
  <c r="X1211" i="1"/>
  <c r="P1211" i="1"/>
  <c r="Q1211" i="1" s="1"/>
  <c r="S1211" i="1" s="1"/>
  <c r="X1231" i="1"/>
  <c r="P1231" i="1"/>
  <c r="X1251" i="1"/>
  <c r="P1251" i="1"/>
  <c r="Q1251" i="1" s="1"/>
  <c r="S1251" i="1" s="1"/>
  <c r="X1331" i="1"/>
  <c r="P1331" i="1"/>
  <c r="X1351" i="1"/>
  <c r="X1371" i="1"/>
  <c r="P1371" i="1"/>
  <c r="X1391" i="1"/>
  <c r="P1391" i="1"/>
  <c r="Q1391" i="1" s="1"/>
  <c r="S1391" i="1" s="1"/>
  <c r="X1411" i="1"/>
  <c r="P1411" i="1"/>
  <c r="Q1411" i="1" s="1"/>
  <c r="S1411" i="1" s="1"/>
  <c r="X1451" i="1"/>
  <c r="X1491" i="1"/>
  <c r="P1491" i="1"/>
  <c r="X1511" i="1"/>
  <c r="P1511" i="1"/>
  <c r="X1531" i="1"/>
  <c r="P1531" i="1"/>
  <c r="X1551" i="1"/>
  <c r="X1571" i="1"/>
  <c r="P1571" i="1"/>
  <c r="Q1571" i="1" s="1"/>
  <c r="S1571" i="1" s="1"/>
  <c r="X1591" i="1"/>
  <c r="X1631" i="1"/>
  <c r="P1631" i="1"/>
  <c r="Q1631" i="1" s="1"/>
  <c r="S1631" i="1" s="1"/>
  <c r="X1671" i="1"/>
  <c r="P1671" i="1"/>
  <c r="Q1671" i="1" s="1"/>
  <c r="S1671" i="1" s="1"/>
  <c r="X1691" i="1"/>
  <c r="P1691" i="1"/>
  <c r="X1711" i="1"/>
  <c r="X1731" i="1"/>
  <c r="P1731" i="1"/>
  <c r="X1751" i="1"/>
  <c r="P1751" i="1"/>
  <c r="Q1751" i="1" s="1"/>
  <c r="S1751" i="1" s="1"/>
  <c r="P1791" i="1"/>
  <c r="X1791" i="1"/>
  <c r="N1767" i="1"/>
  <c r="K1766" i="1"/>
  <c r="N1747" i="1"/>
  <c r="K1746" i="1"/>
  <c r="N1727" i="1"/>
  <c r="K1726" i="1"/>
  <c r="K1706" i="1"/>
  <c r="L1705" i="1" s="1"/>
  <c r="N1707" i="1"/>
  <c r="N1627" i="1"/>
  <c r="K1626" i="1"/>
  <c r="N1607" i="1"/>
  <c r="K1606" i="1"/>
  <c r="K1566" i="1"/>
  <c r="L1565" i="1" s="1"/>
  <c r="N1567" i="1"/>
  <c r="N1527" i="1"/>
  <c r="Q1527" i="1" s="1"/>
  <c r="S1527" i="1" s="1"/>
  <c r="K1526" i="1"/>
  <c r="N1487" i="1"/>
  <c r="K1486" i="1"/>
  <c r="N1387" i="1"/>
  <c r="K1386" i="1"/>
  <c r="N1347" i="1"/>
  <c r="K1346" i="1"/>
  <c r="L1345" i="1" s="1"/>
  <c r="K1326" i="1"/>
  <c r="N1327" i="1"/>
  <c r="N1307" i="1"/>
  <c r="Q1307" i="1" s="1"/>
  <c r="S1307" i="1" s="1"/>
  <c r="K1306" i="1"/>
  <c r="K1246" i="1"/>
  <c r="N1247" i="1"/>
  <c r="N1227" i="1"/>
  <c r="K1226" i="1"/>
  <c r="N1207" i="1"/>
  <c r="K1206" i="1"/>
  <c r="N1167" i="1"/>
  <c r="Q1167" i="1" s="1"/>
  <c r="S1167" i="1" s="1"/>
  <c r="K1166" i="1"/>
  <c r="N1147" i="1"/>
  <c r="K1146" i="1"/>
  <c r="N927" i="1"/>
  <c r="K926" i="1"/>
  <c r="N907" i="1"/>
  <c r="K906" i="1"/>
  <c r="N807" i="1"/>
  <c r="K806" i="1"/>
  <c r="K666" i="1"/>
  <c r="N667" i="1"/>
  <c r="N647" i="1"/>
  <c r="K646" i="1"/>
  <c r="N607" i="1"/>
  <c r="Q607" i="1" s="1"/>
  <c r="S607" i="1" s="1"/>
  <c r="K606" i="1"/>
  <c r="L605" i="1" s="1"/>
  <c r="K586" i="1"/>
  <c r="N587" i="1"/>
  <c r="N567" i="1"/>
  <c r="K566" i="1"/>
  <c r="K546" i="1"/>
  <c r="N547" i="1"/>
  <c r="N527" i="1"/>
  <c r="K526" i="1"/>
  <c r="L525" i="1" s="1"/>
  <c r="N507" i="1"/>
  <c r="K506" i="1"/>
  <c r="N367" i="1"/>
  <c r="K366" i="1"/>
  <c r="N347" i="1"/>
  <c r="K346" i="1"/>
  <c r="N327" i="1"/>
  <c r="K326" i="1"/>
  <c r="K286" i="1"/>
  <c r="N287" i="1"/>
  <c r="N247" i="1"/>
  <c r="K246" i="1"/>
  <c r="N207" i="1"/>
  <c r="K206" i="1"/>
  <c r="N167" i="1"/>
  <c r="K166" i="1"/>
  <c r="N147" i="1"/>
  <c r="K146" i="1"/>
  <c r="K126" i="1"/>
  <c r="N127" i="1"/>
  <c r="Q127" i="1" s="1"/>
  <c r="S127" i="1" s="1"/>
  <c r="N67" i="1"/>
  <c r="K66" i="1"/>
  <c r="N47" i="1"/>
  <c r="K46" i="1"/>
  <c r="N27" i="1"/>
  <c r="K26" i="1"/>
  <c r="K1666" i="1"/>
  <c r="L1666" i="1" s="1"/>
  <c r="K1286" i="1"/>
  <c r="K746" i="1"/>
  <c r="K707" i="1"/>
  <c r="L706" i="1" s="1"/>
  <c r="K486" i="1"/>
  <c r="L1187" i="1"/>
  <c r="N707" i="1"/>
  <c r="P1551" i="1"/>
  <c r="P751" i="1"/>
  <c r="X12" i="1"/>
  <c r="P12" i="1"/>
  <c r="Q12" i="1" s="1"/>
  <c r="S12" i="1" s="1"/>
  <c r="X52" i="1"/>
  <c r="P52" i="1"/>
  <c r="X72" i="1"/>
  <c r="P72" i="1"/>
  <c r="X112" i="1"/>
  <c r="P112" i="1"/>
  <c r="X132" i="1"/>
  <c r="P132" i="1"/>
  <c r="X152" i="1"/>
  <c r="P152" i="1"/>
  <c r="X172" i="1"/>
  <c r="P172" i="1"/>
  <c r="X192" i="1"/>
  <c r="X212" i="1"/>
  <c r="P212" i="1"/>
  <c r="X232" i="1"/>
  <c r="P232" i="1"/>
  <c r="X252" i="1"/>
  <c r="P252" i="1"/>
  <c r="X272" i="1"/>
  <c r="P272" i="1"/>
  <c r="X312" i="1"/>
  <c r="P312" i="1"/>
  <c r="Q312" i="1" s="1"/>
  <c r="S312" i="1" s="1"/>
  <c r="X332" i="1"/>
  <c r="X352" i="1"/>
  <c r="P352" i="1"/>
  <c r="X372" i="1"/>
  <c r="P372" i="1"/>
  <c r="Q372" i="1" s="1"/>
  <c r="S372" i="1" s="1"/>
  <c r="X392" i="1"/>
  <c r="P392" i="1"/>
  <c r="Q392" i="1" s="1"/>
  <c r="S392" i="1" s="1"/>
  <c r="X412" i="1"/>
  <c r="P412" i="1"/>
  <c r="X452" i="1"/>
  <c r="P452" i="1"/>
  <c r="Q452" i="1" s="1"/>
  <c r="S452" i="1" s="1"/>
  <c r="X512" i="1"/>
  <c r="P512" i="1"/>
  <c r="X552" i="1"/>
  <c r="P552" i="1"/>
  <c r="X572" i="1"/>
  <c r="P572" i="1"/>
  <c r="X592" i="1"/>
  <c r="P592" i="1"/>
  <c r="Q592" i="1" s="1"/>
  <c r="S592" i="1" s="1"/>
  <c r="X612" i="1"/>
  <c r="P612" i="1"/>
  <c r="X632" i="1"/>
  <c r="P632" i="1"/>
  <c r="X652" i="1"/>
  <c r="P652" i="1"/>
  <c r="X672" i="1"/>
  <c r="P672" i="1"/>
  <c r="X692" i="1"/>
  <c r="P692" i="1"/>
  <c r="X712" i="1"/>
  <c r="P712" i="1"/>
  <c r="P752" i="1"/>
  <c r="X752" i="1"/>
  <c r="X792" i="1"/>
  <c r="P792" i="1"/>
  <c r="Q792" i="1" s="1"/>
  <c r="S792" i="1" s="1"/>
  <c r="X812" i="1"/>
  <c r="P812" i="1"/>
  <c r="X832" i="1"/>
  <c r="P832" i="1"/>
  <c r="X852" i="1"/>
  <c r="P852" i="1"/>
  <c r="X872" i="1"/>
  <c r="P872" i="1"/>
  <c r="X892" i="1"/>
  <c r="P892" i="1"/>
  <c r="Q892" i="1" s="1"/>
  <c r="S892" i="1" s="1"/>
  <c r="X912" i="1"/>
  <c r="P912" i="1"/>
  <c r="Q912" i="1" s="1"/>
  <c r="S912" i="1" s="1"/>
  <c r="X952" i="1"/>
  <c r="P952" i="1"/>
  <c r="Q952" i="1" s="1"/>
  <c r="S952" i="1" s="1"/>
  <c r="X972" i="1"/>
  <c r="P972" i="1"/>
  <c r="Q972" i="1" s="1"/>
  <c r="S972" i="1" s="1"/>
  <c r="X992" i="1"/>
  <c r="P992" i="1"/>
  <c r="X1012" i="1"/>
  <c r="P1012" i="1"/>
  <c r="X1032" i="1"/>
  <c r="P1032" i="1"/>
  <c r="X1052" i="1"/>
  <c r="P1052" i="1"/>
  <c r="X1072" i="1"/>
  <c r="P1072" i="1"/>
  <c r="X1092" i="1"/>
  <c r="X1112" i="1"/>
  <c r="P1112" i="1"/>
  <c r="Q1112" i="1" s="1"/>
  <c r="S1112" i="1" s="1"/>
  <c r="X1152" i="1"/>
  <c r="X1172" i="1"/>
  <c r="P1172" i="1"/>
  <c r="Q1172" i="1" s="1"/>
  <c r="S1172" i="1" s="1"/>
  <c r="X1192" i="1"/>
  <c r="P1192" i="1"/>
  <c r="Q1192" i="1" s="1"/>
  <c r="S1192" i="1" s="1"/>
  <c r="X1232" i="1"/>
  <c r="P1232" i="1"/>
  <c r="X1252" i="1"/>
  <c r="P1252" i="1"/>
  <c r="Q1252" i="1" s="1"/>
  <c r="S1252" i="1" s="1"/>
  <c r="X1292" i="1"/>
  <c r="P1292" i="1"/>
  <c r="Q1292" i="1" s="1"/>
  <c r="S1292" i="1" s="1"/>
  <c r="X1332" i="1"/>
  <c r="P1332" i="1"/>
  <c r="X1352" i="1"/>
  <c r="P1352" i="1"/>
  <c r="X1392" i="1"/>
  <c r="P1392" i="1"/>
  <c r="X1412" i="1"/>
  <c r="P1432" i="1"/>
  <c r="X1452" i="1"/>
  <c r="X1492" i="1"/>
  <c r="P1492" i="1"/>
  <c r="X1512" i="1"/>
  <c r="P1512" i="1"/>
  <c r="X1532" i="1"/>
  <c r="P1532" i="1"/>
  <c r="X1572" i="1"/>
  <c r="P1572" i="1"/>
  <c r="Q1572" i="1" s="1"/>
  <c r="S1572" i="1" s="1"/>
  <c r="X1592" i="1"/>
  <c r="X1612" i="1"/>
  <c r="P1612" i="1"/>
  <c r="Q1612" i="1" s="1"/>
  <c r="S1612" i="1" s="1"/>
  <c r="X1632" i="1"/>
  <c r="P1632" i="1"/>
  <c r="Q1632" i="1" s="1"/>
  <c r="S1632" i="1" s="1"/>
  <c r="X1652" i="1"/>
  <c r="P1652" i="1"/>
  <c r="Q1652" i="1" s="1"/>
  <c r="S1652" i="1" s="1"/>
  <c r="X1672" i="1"/>
  <c r="P1672" i="1"/>
  <c r="Q1672" i="1" s="1"/>
  <c r="S1672" i="1" s="1"/>
  <c r="X1692" i="1"/>
  <c r="P1692" i="1"/>
  <c r="Q1692" i="1" s="1"/>
  <c r="S1692" i="1" s="1"/>
  <c r="X1712" i="1"/>
  <c r="X1732" i="1"/>
  <c r="P1732" i="1"/>
  <c r="X1772" i="1"/>
  <c r="P1772" i="1"/>
  <c r="X1792" i="1"/>
  <c r="P1792" i="1"/>
  <c r="K1765" i="1"/>
  <c r="N1766" i="1"/>
  <c r="Q1766" i="1" s="1"/>
  <c r="S1766" i="1" s="1"/>
  <c r="N1726" i="1"/>
  <c r="K1725" i="1"/>
  <c r="L1724" i="1" s="1"/>
  <c r="K1685" i="1"/>
  <c r="N1686" i="1"/>
  <c r="N1646" i="1"/>
  <c r="K1645" i="1"/>
  <c r="K1545" i="1"/>
  <c r="L1545" i="1" s="1"/>
  <c r="N1546" i="1"/>
  <c r="K1525" i="1"/>
  <c r="N1526" i="1"/>
  <c r="Q1526" i="1" s="1"/>
  <c r="S1526" i="1" s="1"/>
  <c r="N1486" i="1"/>
  <c r="K1485" i="1"/>
  <c r="L1484" i="1" s="1"/>
  <c r="N1406" i="1"/>
  <c r="Q1406" i="1" s="1"/>
  <c r="S1406" i="1" s="1"/>
  <c r="K1405" i="1"/>
  <c r="L1405" i="1" s="1"/>
  <c r="N1386" i="1"/>
  <c r="Q1386" i="1" s="1"/>
  <c r="S1386" i="1" s="1"/>
  <c r="K1385" i="1"/>
  <c r="K1285" i="1"/>
  <c r="N1286" i="1"/>
  <c r="N1226" i="1"/>
  <c r="K1225" i="1"/>
  <c r="N1166" i="1"/>
  <c r="K1165" i="1"/>
  <c r="K1145" i="1"/>
  <c r="N1146" i="1"/>
  <c r="K1025" i="1"/>
  <c r="N1026" i="1"/>
  <c r="N946" i="1"/>
  <c r="K945" i="1"/>
  <c r="N906" i="1"/>
  <c r="K905" i="1"/>
  <c r="K885" i="1"/>
  <c r="L884" i="1" s="1"/>
  <c r="N886" i="1"/>
  <c r="Q886" i="1" s="1"/>
  <c r="S886" i="1" s="1"/>
  <c r="N786" i="1"/>
  <c r="K785" i="1"/>
  <c r="N746" i="1"/>
  <c r="K745" i="1"/>
  <c r="N686" i="1"/>
  <c r="K685" i="1"/>
  <c r="N646" i="1"/>
  <c r="K645" i="1"/>
  <c r="N626" i="1"/>
  <c r="Q626" i="1" s="1"/>
  <c r="S626" i="1" s="1"/>
  <c r="K625" i="1"/>
  <c r="L625" i="1" s="1"/>
  <c r="N586" i="1"/>
  <c r="K585" i="1"/>
  <c r="N546" i="1"/>
  <c r="K545" i="1"/>
  <c r="N506" i="1"/>
  <c r="K505" i="1"/>
  <c r="N486" i="1"/>
  <c r="K485" i="1"/>
  <c r="N466" i="1"/>
  <c r="K465" i="1"/>
  <c r="K425" i="1"/>
  <c r="L424" i="1" s="1"/>
  <c r="N426" i="1"/>
  <c r="N346" i="1"/>
  <c r="K345" i="1"/>
  <c r="N326" i="1"/>
  <c r="K325" i="1"/>
  <c r="L324" i="1" s="1"/>
  <c r="N246" i="1"/>
  <c r="K245" i="1"/>
  <c r="N226" i="1"/>
  <c r="K225" i="1"/>
  <c r="N206" i="1"/>
  <c r="K205" i="1"/>
  <c r="N146" i="1"/>
  <c r="K145" i="1"/>
  <c r="K125" i="1"/>
  <c r="N126" i="1"/>
  <c r="K85" i="1"/>
  <c r="L85" i="1" s="1"/>
  <c r="N86" i="1"/>
  <c r="N66" i="1"/>
  <c r="Q66" i="1" s="1"/>
  <c r="S66" i="1" s="1"/>
  <c r="K65" i="1"/>
  <c r="N46" i="1"/>
  <c r="K45" i="1"/>
  <c r="K1665" i="1"/>
  <c r="L1664" i="1" s="1"/>
  <c r="K1365" i="1"/>
  <c r="K986" i="1"/>
  <c r="K867" i="1"/>
  <c r="K705" i="1"/>
  <c r="L705" i="1" s="1"/>
  <c r="K267" i="1"/>
  <c r="N428" i="1"/>
  <c r="P1550" i="1"/>
  <c r="P988" i="1"/>
  <c r="P750" i="1"/>
  <c r="Q750" i="1" s="1"/>
  <c r="S750" i="1" s="1"/>
  <c r="K1547" i="1"/>
  <c r="K826" i="1"/>
  <c r="L1732" i="1"/>
  <c r="N767" i="1"/>
  <c r="P968" i="1"/>
  <c r="P330" i="1"/>
  <c r="Q330" i="1" s="1"/>
  <c r="S330" i="1" s="1"/>
  <c r="K825" i="1"/>
  <c r="K306" i="1"/>
  <c r="N265" i="1"/>
  <c r="P1412" i="1"/>
  <c r="Q966" i="1"/>
  <c r="S966" i="1" s="1"/>
  <c r="P588" i="1"/>
  <c r="P168" i="1"/>
  <c r="K305" i="1"/>
  <c r="P1093" i="1"/>
  <c r="Q965" i="1"/>
  <c r="S965" i="1" s="1"/>
  <c r="P471" i="1"/>
  <c r="K1787" i="1"/>
  <c r="K304" i="1"/>
  <c r="N1408" i="1"/>
  <c r="Q1765" i="1"/>
  <c r="S1765" i="1" s="1"/>
  <c r="P1714" i="1"/>
  <c r="P1092" i="1"/>
  <c r="Q1092" i="1" s="1"/>
  <c r="S1092" i="1" s="1"/>
  <c r="P681" i="1"/>
  <c r="Q681" i="1" s="1"/>
  <c r="S681" i="1" s="1"/>
  <c r="L1798" i="1"/>
  <c r="K1786" i="1"/>
  <c r="K1756" i="1"/>
  <c r="K1396" i="1"/>
  <c r="K637" i="1"/>
  <c r="K596" i="1"/>
  <c r="K467" i="1"/>
  <c r="K204" i="1"/>
  <c r="N1706" i="1"/>
  <c r="N1407" i="1"/>
  <c r="N1346" i="1"/>
  <c r="N606" i="1"/>
  <c r="N244" i="1"/>
  <c r="P1712" i="1"/>
  <c r="P1380" i="1"/>
  <c r="P680" i="1"/>
  <c r="Q680" i="1" s="1"/>
  <c r="S680" i="1" s="1"/>
  <c r="X790" i="1"/>
  <c r="P790" i="1"/>
  <c r="N1768" i="1"/>
  <c r="K1767" i="1"/>
  <c r="X91" i="1"/>
  <c r="X391" i="1"/>
  <c r="P391" i="1"/>
  <c r="Q391" i="1" s="1"/>
  <c r="S391" i="1" s="1"/>
  <c r="X671" i="1"/>
  <c r="P671" i="1"/>
  <c r="Q671" i="1" s="1"/>
  <c r="S671" i="1" s="1"/>
  <c r="X991" i="1"/>
  <c r="P991" i="1"/>
  <c r="Q991" i="1" s="1"/>
  <c r="S991" i="1" s="1"/>
  <c r="X1291" i="1"/>
  <c r="P1291" i="1"/>
  <c r="Q1291" i="1" s="1"/>
  <c r="S1291" i="1" s="1"/>
  <c r="X1611" i="1"/>
  <c r="P1611" i="1"/>
  <c r="N887" i="1"/>
  <c r="Q887" i="1" s="1"/>
  <c r="S887" i="1" s="1"/>
  <c r="K886" i="1"/>
  <c r="K1167" i="1"/>
  <c r="X432" i="1"/>
  <c r="P432" i="1"/>
  <c r="X1212" i="1"/>
  <c r="P1212" i="1"/>
  <c r="Q1212" i="1" s="1"/>
  <c r="S1212" i="1" s="1"/>
  <c r="N1066" i="1"/>
  <c r="K1065" i="1"/>
  <c r="K1445" i="1"/>
  <c r="X60" i="1"/>
  <c r="P60" i="1"/>
  <c r="P160" i="1"/>
  <c r="X160" i="1"/>
  <c r="X300" i="1"/>
  <c r="P300" i="1"/>
  <c r="X320" i="1"/>
  <c r="P320" i="1"/>
  <c r="Q320" i="1" s="1"/>
  <c r="S320" i="1" s="1"/>
  <c r="X380" i="1"/>
  <c r="P380" i="1"/>
  <c r="X400" i="1"/>
  <c r="P400" i="1"/>
  <c r="X420" i="1"/>
  <c r="P420" i="1"/>
  <c r="P440" i="1"/>
  <c r="X460" i="1"/>
  <c r="P460" i="1"/>
  <c r="Q460" i="1" s="1"/>
  <c r="S460" i="1" s="1"/>
  <c r="X520" i="1"/>
  <c r="X540" i="1"/>
  <c r="P540" i="1"/>
  <c r="Q540" i="1" s="1"/>
  <c r="S540" i="1" s="1"/>
  <c r="X560" i="1"/>
  <c r="P560" i="1"/>
  <c r="Q560" i="1" s="1"/>
  <c r="S560" i="1" s="1"/>
  <c r="X580" i="1"/>
  <c r="P580" i="1"/>
  <c r="Q580" i="1" s="1"/>
  <c r="S580" i="1" s="1"/>
  <c r="X600" i="1"/>
  <c r="P600" i="1"/>
  <c r="Q600" i="1" s="1"/>
  <c r="S600" i="1" s="1"/>
  <c r="X620" i="1"/>
  <c r="P620" i="1"/>
  <c r="Q620" i="1" s="1"/>
  <c r="S620" i="1" s="1"/>
  <c r="X640" i="1"/>
  <c r="P640" i="1"/>
  <c r="X660" i="1"/>
  <c r="X700" i="1"/>
  <c r="P700" i="1"/>
  <c r="Q700" i="1" s="1"/>
  <c r="S700" i="1" s="1"/>
  <c r="X720" i="1"/>
  <c r="P720" i="1"/>
  <c r="X740" i="1"/>
  <c r="P740" i="1"/>
  <c r="Q740" i="1" s="1"/>
  <c r="S740" i="1" s="1"/>
  <c r="X760" i="1"/>
  <c r="P760" i="1"/>
  <c r="Q760" i="1" s="1"/>
  <c r="S760" i="1" s="1"/>
  <c r="X780" i="1"/>
  <c r="P780" i="1"/>
  <c r="P800" i="1"/>
  <c r="X800" i="1"/>
  <c r="X820" i="1"/>
  <c r="P820" i="1"/>
  <c r="X840" i="1"/>
  <c r="P840" i="1"/>
  <c r="X860" i="1"/>
  <c r="P860" i="1"/>
  <c r="Q860" i="1" s="1"/>
  <c r="S860" i="1" s="1"/>
  <c r="X880" i="1"/>
  <c r="X900" i="1"/>
  <c r="P900" i="1"/>
  <c r="X920" i="1"/>
  <c r="P920" i="1"/>
  <c r="Q920" i="1" s="1"/>
  <c r="S920" i="1" s="1"/>
  <c r="X940" i="1"/>
  <c r="P940" i="1"/>
  <c r="X960" i="1"/>
  <c r="P960" i="1"/>
  <c r="X980" i="1"/>
  <c r="X1000" i="1"/>
  <c r="P1000" i="1"/>
  <c r="X1020" i="1"/>
  <c r="P1020" i="1"/>
  <c r="Q1020" i="1" s="1"/>
  <c r="S1020" i="1" s="1"/>
  <c r="X1040" i="1"/>
  <c r="P1040" i="1"/>
  <c r="X1060" i="1"/>
  <c r="P1060" i="1"/>
  <c r="Q1060" i="1" s="1"/>
  <c r="S1060" i="1" s="1"/>
  <c r="X1080" i="1"/>
  <c r="P1080" i="1"/>
  <c r="Q1080" i="1" s="1"/>
  <c r="S1080" i="1" s="1"/>
  <c r="P1100" i="1"/>
  <c r="Q1100" i="1" s="1"/>
  <c r="S1100" i="1" s="1"/>
  <c r="X1100" i="1"/>
  <c r="X1120" i="1"/>
  <c r="P1120" i="1"/>
  <c r="Q1120" i="1" s="1"/>
  <c r="S1120" i="1" s="1"/>
  <c r="X1140" i="1"/>
  <c r="P1140" i="1"/>
  <c r="X1160" i="1"/>
  <c r="X1180" i="1"/>
  <c r="P1180" i="1"/>
  <c r="X1200" i="1"/>
  <c r="P1200" i="1"/>
  <c r="X1220" i="1"/>
  <c r="P1220" i="1"/>
  <c r="X1260" i="1"/>
  <c r="P1260" i="1"/>
  <c r="X1280" i="1"/>
  <c r="X1300" i="1"/>
  <c r="P1300" i="1"/>
  <c r="Q1300" i="1" s="1"/>
  <c r="S1300" i="1" s="1"/>
  <c r="P1320" i="1"/>
  <c r="Q1320" i="1" s="1"/>
  <c r="S1320" i="1" s="1"/>
  <c r="X1320" i="1"/>
  <c r="X1340" i="1"/>
  <c r="X1360" i="1"/>
  <c r="P1360" i="1"/>
  <c r="Q1360" i="1" s="1"/>
  <c r="S1360" i="1" s="1"/>
  <c r="X1400" i="1"/>
  <c r="P1400" i="1"/>
  <c r="Q1400" i="1" s="1"/>
  <c r="S1400" i="1" s="1"/>
  <c r="X1420" i="1"/>
  <c r="P1420" i="1"/>
  <c r="X1440" i="1"/>
  <c r="X1460" i="1"/>
  <c r="P1460" i="1"/>
  <c r="Q1460" i="1" s="1"/>
  <c r="S1460" i="1" s="1"/>
  <c r="X1480" i="1"/>
  <c r="P1480" i="1"/>
  <c r="Q1480" i="1" s="1"/>
  <c r="S1480" i="1" s="1"/>
  <c r="X1500" i="1"/>
  <c r="P1500" i="1"/>
  <c r="Q1500" i="1" s="1"/>
  <c r="S1500" i="1" s="1"/>
  <c r="X1520" i="1"/>
  <c r="P1520" i="1"/>
  <c r="X1540" i="1"/>
  <c r="P1540" i="1"/>
  <c r="X1560" i="1"/>
  <c r="P1560" i="1"/>
  <c r="Q1560" i="1" s="1"/>
  <c r="S1560" i="1" s="1"/>
  <c r="X1580" i="1"/>
  <c r="P1580" i="1"/>
  <c r="X1600" i="1"/>
  <c r="P1600" i="1"/>
  <c r="Q1600" i="1" s="1"/>
  <c r="S1600" i="1" s="1"/>
  <c r="X1620" i="1"/>
  <c r="P1620" i="1"/>
  <c r="Q1620" i="1" s="1"/>
  <c r="S1620" i="1" s="1"/>
  <c r="X1640" i="1"/>
  <c r="P1640" i="1"/>
  <c r="Q1640" i="1" s="1"/>
  <c r="S1640" i="1" s="1"/>
  <c r="X1660" i="1"/>
  <c r="X1680" i="1"/>
  <c r="X1700" i="1"/>
  <c r="P1700" i="1"/>
  <c r="X1740" i="1"/>
  <c r="P1740" i="1"/>
  <c r="Q1740" i="1" s="1"/>
  <c r="S1740" i="1" s="1"/>
  <c r="X1760" i="1"/>
  <c r="P1760" i="1"/>
  <c r="X1780" i="1"/>
  <c r="X1800" i="1"/>
  <c r="P1800" i="1"/>
  <c r="N1798" i="1"/>
  <c r="K1797" i="1"/>
  <c r="N1778" i="1"/>
  <c r="K1777" i="1"/>
  <c r="L1776" i="1" s="1"/>
  <c r="N1658" i="1"/>
  <c r="K1657" i="1"/>
  <c r="N1638" i="1"/>
  <c r="K1637" i="1"/>
  <c r="N1618" i="1"/>
  <c r="K1617" i="1"/>
  <c r="N1598" i="1"/>
  <c r="K1597" i="1"/>
  <c r="L1596" i="1" s="1"/>
  <c r="N1578" i="1"/>
  <c r="K1577" i="1"/>
  <c r="N1558" i="1"/>
  <c r="K1557" i="1"/>
  <c r="N1538" i="1"/>
  <c r="Q1538" i="1" s="1"/>
  <c r="S1538" i="1" s="1"/>
  <c r="K1537" i="1"/>
  <c r="N1518" i="1"/>
  <c r="K1517" i="1"/>
  <c r="N1458" i="1"/>
  <c r="K1457" i="1"/>
  <c r="N1418" i="1"/>
  <c r="K1417" i="1"/>
  <c r="N1398" i="1"/>
  <c r="K1397" i="1"/>
  <c r="N1378" i="1"/>
  <c r="K1377" i="1"/>
  <c r="L1376" i="1" s="1"/>
  <c r="N1298" i="1"/>
  <c r="Q1298" i="1" s="1"/>
  <c r="S1298" i="1" s="1"/>
  <c r="K1297" i="1"/>
  <c r="N1278" i="1"/>
  <c r="K1277" i="1"/>
  <c r="N1238" i="1"/>
  <c r="Q1238" i="1" s="1"/>
  <c r="S1238" i="1" s="1"/>
  <c r="K1237" i="1"/>
  <c r="N1218" i="1"/>
  <c r="K1217" i="1"/>
  <c r="N1198" i="1"/>
  <c r="K1197" i="1"/>
  <c r="N1178" i="1"/>
  <c r="K1177" i="1"/>
  <c r="N1138" i="1"/>
  <c r="K1137" i="1"/>
  <c r="N1078" i="1"/>
  <c r="K1077" i="1"/>
  <c r="K997" i="1"/>
  <c r="N998" i="1"/>
  <c r="N978" i="1"/>
  <c r="K977" i="1"/>
  <c r="N938" i="1"/>
  <c r="K937" i="1"/>
  <c r="K917" i="1"/>
  <c r="N918" i="1"/>
  <c r="N858" i="1"/>
  <c r="K857" i="1"/>
  <c r="N818" i="1"/>
  <c r="Q818" i="1" s="1"/>
  <c r="S818" i="1" s="1"/>
  <c r="K817" i="1"/>
  <c r="K797" i="1"/>
  <c r="N798" i="1"/>
  <c r="N778" i="1"/>
  <c r="K777" i="1"/>
  <c r="K757" i="1"/>
  <c r="N758" i="1"/>
  <c r="K737" i="1"/>
  <c r="N738" i="1"/>
  <c r="N718" i="1"/>
  <c r="K717" i="1"/>
  <c r="N698" i="1"/>
  <c r="K697" i="1"/>
  <c r="K617" i="1"/>
  <c r="N618" i="1"/>
  <c r="K597" i="1"/>
  <c r="N598" i="1"/>
  <c r="N578" i="1"/>
  <c r="K577" i="1"/>
  <c r="N538" i="1"/>
  <c r="K537" i="1"/>
  <c r="N498" i="1"/>
  <c r="K497" i="1"/>
  <c r="N458" i="1"/>
  <c r="K457" i="1"/>
  <c r="N398" i="1"/>
  <c r="K397" i="1"/>
  <c r="N378" i="1"/>
  <c r="K377" i="1"/>
  <c r="K357" i="1"/>
  <c r="N358" i="1"/>
  <c r="K337" i="1"/>
  <c r="N338" i="1"/>
  <c r="N298" i="1"/>
  <c r="K297" i="1"/>
  <c r="N258" i="1"/>
  <c r="K257" i="1"/>
  <c r="K237" i="1"/>
  <c r="N238" i="1"/>
  <c r="Q238" i="1" s="1"/>
  <c r="S238" i="1" s="1"/>
  <c r="N218" i="1"/>
  <c r="K217" i="1"/>
  <c r="N198" i="1"/>
  <c r="K197" i="1"/>
  <c r="N178" i="1"/>
  <c r="K177" i="1"/>
  <c r="N78" i="1"/>
  <c r="Q78" i="1" s="1"/>
  <c r="S78" i="1" s="1"/>
  <c r="K77" i="1"/>
  <c r="N18" i="1"/>
  <c r="K17" i="1"/>
  <c r="K1785" i="1"/>
  <c r="K1437" i="1"/>
  <c r="K1224" i="1"/>
  <c r="K1183" i="1"/>
  <c r="K1047" i="1"/>
  <c r="K687" i="1"/>
  <c r="K636" i="1"/>
  <c r="K466" i="1"/>
  <c r="K386" i="1"/>
  <c r="K203" i="1"/>
  <c r="K165" i="1"/>
  <c r="N1704" i="1"/>
  <c r="N1566" i="1"/>
  <c r="N1506" i="1"/>
  <c r="N1144" i="1"/>
  <c r="N526" i="1"/>
  <c r="P1711" i="1"/>
  <c r="P1494" i="1"/>
  <c r="P1050" i="1"/>
  <c r="P430" i="1"/>
  <c r="X850" i="1"/>
  <c r="P850" i="1"/>
  <c r="Q850" i="1" s="1"/>
  <c r="S850" i="1" s="1"/>
  <c r="N1728" i="1"/>
  <c r="K1727" i="1"/>
  <c r="K547" i="1"/>
  <c r="N548" i="1"/>
  <c r="X11" i="1"/>
  <c r="P11" i="1"/>
  <c r="X311" i="1"/>
  <c r="P311" i="1"/>
  <c r="X611" i="1"/>
  <c r="P611" i="1"/>
  <c r="X891" i="1"/>
  <c r="P891" i="1"/>
  <c r="X1151" i="1"/>
  <c r="P1151" i="1"/>
  <c r="Q1151" i="1" s="1"/>
  <c r="S1151" i="1" s="1"/>
  <c r="X1431" i="1"/>
  <c r="P1431" i="1"/>
  <c r="Q1431" i="1" s="1"/>
  <c r="S1431" i="1" s="1"/>
  <c r="X1771" i="1"/>
  <c r="P1771" i="1"/>
  <c r="K1026" i="1"/>
  <c r="N1027" i="1"/>
  <c r="X32" i="1"/>
  <c r="P32" i="1"/>
  <c r="Q32" i="1" s="1"/>
  <c r="S32" i="1" s="1"/>
  <c r="X532" i="1"/>
  <c r="P532" i="1"/>
  <c r="X1312" i="1"/>
  <c r="P1312" i="1"/>
  <c r="N926" i="1"/>
  <c r="K925" i="1"/>
  <c r="K1444" i="1"/>
  <c r="X20" i="1"/>
  <c r="P20" i="1"/>
  <c r="X80" i="1"/>
  <c r="P80" i="1"/>
  <c r="Q80" i="1" s="1"/>
  <c r="S80" i="1" s="1"/>
  <c r="X140" i="1"/>
  <c r="P140" i="1"/>
  <c r="X200" i="1"/>
  <c r="P200" i="1"/>
  <c r="X260" i="1"/>
  <c r="P260" i="1"/>
  <c r="P360" i="1"/>
  <c r="X360" i="1"/>
  <c r="X480" i="1"/>
  <c r="P480" i="1"/>
  <c r="X41" i="1"/>
  <c r="P41" i="1"/>
  <c r="Q41" i="1" s="1"/>
  <c r="S41" i="1" s="1"/>
  <c r="X61" i="1"/>
  <c r="P61" i="1"/>
  <c r="X101" i="1"/>
  <c r="P101" i="1"/>
  <c r="Q101" i="1" s="1"/>
  <c r="S101" i="1" s="1"/>
  <c r="X141" i="1"/>
  <c r="P141" i="1"/>
  <c r="X181" i="1"/>
  <c r="P181" i="1"/>
  <c r="X221" i="1"/>
  <c r="P261" i="1"/>
  <c r="Q261" i="1" s="1"/>
  <c r="S261" i="1" s="1"/>
  <c r="X261" i="1"/>
  <c r="X301" i="1"/>
  <c r="P301" i="1"/>
  <c r="P341" i="1"/>
  <c r="X341" i="1"/>
  <c r="X381" i="1"/>
  <c r="P381" i="1"/>
  <c r="P441" i="1"/>
  <c r="Q441" i="1" s="1"/>
  <c r="S441" i="1" s="1"/>
  <c r="X481" i="1"/>
  <c r="X541" i="1"/>
  <c r="P541" i="1"/>
  <c r="Q541" i="1" s="1"/>
  <c r="S541" i="1" s="1"/>
  <c r="X581" i="1"/>
  <c r="P581" i="1"/>
  <c r="Q581" i="1" s="1"/>
  <c r="S581" i="1" s="1"/>
  <c r="X621" i="1"/>
  <c r="P621" i="1"/>
  <c r="Q621" i="1" s="1"/>
  <c r="S621" i="1" s="1"/>
  <c r="X701" i="1"/>
  <c r="P701" i="1"/>
  <c r="X741" i="1"/>
  <c r="P741" i="1"/>
  <c r="Q741" i="1" s="1"/>
  <c r="S741" i="1" s="1"/>
  <c r="X781" i="1"/>
  <c r="P781" i="1"/>
  <c r="X821" i="1"/>
  <c r="P821" i="1"/>
  <c r="X861" i="1"/>
  <c r="P861" i="1"/>
  <c r="X881" i="1"/>
  <c r="P881" i="1"/>
  <c r="Q881" i="1" s="1"/>
  <c r="S881" i="1" s="1"/>
  <c r="X921" i="1"/>
  <c r="P921" i="1"/>
  <c r="Q921" i="1" s="1"/>
  <c r="S921" i="1" s="1"/>
  <c r="X961" i="1"/>
  <c r="P961" i="1"/>
  <c r="X981" i="1"/>
  <c r="P981" i="1"/>
  <c r="Q981" i="1" s="1"/>
  <c r="S981" i="1" s="1"/>
  <c r="X1001" i="1"/>
  <c r="P1001" i="1"/>
  <c r="Q1001" i="1" s="1"/>
  <c r="S1001" i="1" s="1"/>
  <c r="X1041" i="1"/>
  <c r="X1061" i="1"/>
  <c r="P1061" i="1"/>
  <c r="Q1061" i="1" s="1"/>
  <c r="S1061" i="1" s="1"/>
  <c r="X1081" i="1"/>
  <c r="P1081" i="1"/>
  <c r="X1101" i="1"/>
  <c r="P1101" i="1"/>
  <c r="X1141" i="1"/>
  <c r="P1141" i="1"/>
  <c r="X1161" i="1"/>
  <c r="P1161" i="1"/>
  <c r="Q1161" i="1" s="1"/>
  <c r="S1161" i="1" s="1"/>
  <c r="X1181" i="1"/>
  <c r="P1181" i="1"/>
  <c r="X1201" i="1"/>
  <c r="P1201" i="1"/>
  <c r="Q1201" i="1" s="1"/>
  <c r="S1201" i="1" s="1"/>
  <c r="X1221" i="1"/>
  <c r="P1221" i="1"/>
  <c r="Q1221" i="1" s="1"/>
  <c r="S1221" i="1" s="1"/>
  <c r="X1261" i="1"/>
  <c r="P1261" i="1"/>
  <c r="X1281" i="1"/>
  <c r="P1281" i="1"/>
  <c r="X1301" i="1"/>
  <c r="P1301" i="1"/>
  <c r="Q1301" i="1" s="1"/>
  <c r="S1301" i="1" s="1"/>
  <c r="X1321" i="1"/>
  <c r="P1321" i="1"/>
  <c r="X1341" i="1"/>
  <c r="P1341" i="1"/>
  <c r="Q1341" i="1" s="1"/>
  <c r="S1341" i="1" s="1"/>
  <c r="X1361" i="1"/>
  <c r="X1381" i="1"/>
  <c r="P1381" i="1"/>
  <c r="Q1381" i="1" s="1"/>
  <c r="S1381" i="1" s="1"/>
  <c r="X1421" i="1"/>
  <c r="X1441" i="1"/>
  <c r="P1441" i="1"/>
  <c r="X1461" i="1"/>
  <c r="P1461" i="1"/>
  <c r="Q1461" i="1" s="1"/>
  <c r="S1461" i="1" s="1"/>
  <c r="X1481" i="1"/>
  <c r="P1481" i="1"/>
  <c r="Q1481" i="1" s="1"/>
  <c r="S1481" i="1" s="1"/>
  <c r="X1501" i="1"/>
  <c r="P1501" i="1"/>
  <c r="P1521" i="1"/>
  <c r="X1521" i="1"/>
  <c r="X1541" i="1"/>
  <c r="P1541" i="1"/>
  <c r="Q1541" i="1" s="1"/>
  <c r="S1541" i="1" s="1"/>
  <c r="X1561" i="1"/>
  <c r="P1561" i="1"/>
  <c r="Q1561" i="1" s="1"/>
  <c r="S1561" i="1" s="1"/>
  <c r="X1581" i="1"/>
  <c r="P1581" i="1"/>
  <c r="X1601" i="1"/>
  <c r="P1601" i="1"/>
  <c r="Q1601" i="1" s="1"/>
  <c r="S1601" i="1" s="1"/>
  <c r="X1621" i="1"/>
  <c r="P1621" i="1"/>
  <c r="Q1621" i="1" s="1"/>
  <c r="S1621" i="1" s="1"/>
  <c r="X1641" i="1"/>
  <c r="X1681" i="1"/>
  <c r="P1681" i="1"/>
  <c r="P1701" i="1"/>
  <c r="Q1701" i="1" s="1"/>
  <c r="S1701" i="1" s="1"/>
  <c r="X1741" i="1"/>
  <c r="P1741" i="1"/>
  <c r="Q1741" i="1" s="1"/>
  <c r="S1741" i="1" s="1"/>
  <c r="X1761" i="1"/>
  <c r="P1761" i="1"/>
  <c r="X1781" i="1"/>
  <c r="P1781" i="1"/>
  <c r="Q1781" i="1" s="1"/>
  <c r="S1781" i="1" s="1"/>
  <c r="X1801" i="1"/>
  <c r="P1801" i="1"/>
  <c r="Q1801" i="1" s="1"/>
  <c r="S1801" i="1" s="1"/>
  <c r="N1717" i="1"/>
  <c r="Q1717" i="1" s="1"/>
  <c r="S1717" i="1" s="1"/>
  <c r="K1716" i="1"/>
  <c r="N1697" i="1"/>
  <c r="Q1697" i="1" s="1"/>
  <c r="S1697" i="1" s="1"/>
  <c r="K1696" i="1"/>
  <c r="K1636" i="1"/>
  <c r="N1637" i="1"/>
  <c r="N1617" i="1"/>
  <c r="Q1617" i="1" s="1"/>
  <c r="S1617" i="1" s="1"/>
  <c r="K1616" i="1"/>
  <c r="K1576" i="1"/>
  <c r="N1577" i="1"/>
  <c r="N1557" i="1"/>
  <c r="Q1557" i="1" s="1"/>
  <c r="S1557" i="1" s="1"/>
  <c r="K1556" i="1"/>
  <c r="K1516" i="1"/>
  <c r="N1517" i="1"/>
  <c r="N1497" i="1"/>
  <c r="K1496" i="1"/>
  <c r="N1417" i="1"/>
  <c r="K1416" i="1"/>
  <c r="N1297" i="1"/>
  <c r="Q1297" i="1" s="1"/>
  <c r="S1297" i="1" s="1"/>
  <c r="K1296" i="1"/>
  <c r="N1277" i="1"/>
  <c r="K1276" i="1"/>
  <c r="N1257" i="1"/>
  <c r="K1256" i="1"/>
  <c r="N1197" i="1"/>
  <c r="K1196" i="1"/>
  <c r="N1177" i="1"/>
  <c r="K1176" i="1"/>
  <c r="N1157" i="1"/>
  <c r="K1156" i="1"/>
  <c r="N1137" i="1"/>
  <c r="K1136" i="1"/>
  <c r="N1117" i="1"/>
  <c r="K1116" i="1"/>
  <c r="N1077" i="1"/>
  <c r="K1076" i="1"/>
  <c r="N1037" i="1"/>
  <c r="Q1037" i="1" s="1"/>
  <c r="S1037" i="1" s="1"/>
  <c r="K1036" i="1"/>
  <c r="N997" i="1"/>
  <c r="K996" i="1"/>
  <c r="N977" i="1"/>
  <c r="K976" i="1"/>
  <c r="N917" i="1"/>
  <c r="Q917" i="1" s="1"/>
  <c r="S917" i="1" s="1"/>
  <c r="K916" i="1"/>
  <c r="N857" i="1"/>
  <c r="K856" i="1"/>
  <c r="N837" i="1"/>
  <c r="K836" i="1"/>
  <c r="N817" i="1"/>
  <c r="Q817" i="1" s="1"/>
  <c r="S817" i="1" s="1"/>
  <c r="K816" i="1"/>
  <c r="N777" i="1"/>
  <c r="K776" i="1"/>
  <c r="N757" i="1"/>
  <c r="K756" i="1"/>
  <c r="N737" i="1"/>
  <c r="Q737" i="1" s="1"/>
  <c r="S737" i="1" s="1"/>
  <c r="K736" i="1"/>
  <c r="L735" i="1" s="1"/>
  <c r="N717" i="1"/>
  <c r="K716" i="1"/>
  <c r="N697" i="1"/>
  <c r="K696" i="1"/>
  <c r="N617" i="1"/>
  <c r="K616" i="1"/>
  <c r="L615" i="1" s="1"/>
  <c r="N577" i="1"/>
  <c r="K576" i="1"/>
  <c r="N537" i="1"/>
  <c r="K536" i="1"/>
  <c r="N497" i="1"/>
  <c r="K496" i="1"/>
  <c r="N477" i="1"/>
  <c r="K476" i="1"/>
  <c r="N457" i="1"/>
  <c r="K456" i="1"/>
  <c r="N397" i="1"/>
  <c r="K396" i="1"/>
  <c r="N377" i="1"/>
  <c r="Q377" i="1" s="1"/>
  <c r="S377" i="1" s="1"/>
  <c r="K376" i="1"/>
  <c r="N357" i="1"/>
  <c r="K356" i="1"/>
  <c r="N337" i="1"/>
  <c r="K336" i="1"/>
  <c r="L335" i="1" s="1"/>
  <c r="N317" i="1"/>
  <c r="K316" i="1"/>
  <c r="N237" i="1"/>
  <c r="K236" i="1"/>
  <c r="N217" i="1"/>
  <c r="K216" i="1"/>
  <c r="N177" i="1"/>
  <c r="K176" i="1"/>
  <c r="N157" i="1"/>
  <c r="K156" i="1"/>
  <c r="N137" i="1"/>
  <c r="Q137" i="1" s="1"/>
  <c r="S137" i="1" s="1"/>
  <c r="K136" i="1"/>
  <c r="N117" i="1"/>
  <c r="K116" i="1"/>
  <c r="N97" i="1"/>
  <c r="K96" i="1"/>
  <c r="N77" i="1"/>
  <c r="Q77" i="1" s="1"/>
  <c r="S77" i="1" s="1"/>
  <c r="K76" i="1"/>
  <c r="N17" i="1"/>
  <c r="K16" i="1"/>
  <c r="K1784" i="1"/>
  <c r="K1477" i="1"/>
  <c r="K1223" i="1"/>
  <c r="K1147" i="1"/>
  <c r="K1097" i="1"/>
  <c r="K1046" i="1"/>
  <c r="L729" i="1"/>
  <c r="K686" i="1"/>
  <c r="K385" i="1"/>
  <c r="K164" i="1"/>
  <c r="N1268" i="1"/>
  <c r="N1087" i="1"/>
  <c r="Q1087" i="1" s="1"/>
  <c r="S1087" i="1" s="1"/>
  <c r="N958" i="1"/>
  <c r="P1593" i="1"/>
  <c r="Q1593" i="1" s="1"/>
  <c r="S1593" i="1" s="1"/>
  <c r="P1280" i="1"/>
  <c r="P1048" i="1"/>
  <c r="Q1048" i="1" s="1"/>
  <c r="S1048" i="1" s="1"/>
  <c r="X830" i="1"/>
  <c r="X51" i="1"/>
  <c r="P51" i="1"/>
  <c r="X351" i="1"/>
  <c r="P351" i="1"/>
  <c r="X631" i="1"/>
  <c r="P631" i="1"/>
  <c r="Q631" i="1" s="1"/>
  <c r="S631" i="1" s="1"/>
  <c r="X931" i="1"/>
  <c r="P931" i="1"/>
  <c r="Q931" i="1" s="1"/>
  <c r="S931" i="1" s="1"/>
  <c r="X1191" i="1"/>
  <c r="P1191" i="1"/>
  <c r="X1471" i="1"/>
  <c r="P1471" i="1"/>
  <c r="N1467" i="1"/>
  <c r="K1466" i="1"/>
  <c r="N1067" i="1"/>
  <c r="K1066" i="1"/>
  <c r="X472" i="1"/>
  <c r="P472" i="1"/>
  <c r="X1272" i="1"/>
  <c r="P1272" i="1"/>
  <c r="X1432" i="1"/>
  <c r="X40" i="1"/>
  <c r="P40" i="1"/>
  <c r="X100" i="1"/>
  <c r="P100" i="1"/>
  <c r="Q100" i="1" s="1"/>
  <c r="S100" i="1" s="1"/>
  <c r="P120" i="1"/>
  <c r="X120" i="1"/>
  <c r="X180" i="1"/>
  <c r="P180" i="1"/>
  <c r="Q180" i="1" s="1"/>
  <c r="S180" i="1" s="1"/>
  <c r="X220" i="1"/>
  <c r="P220" i="1"/>
  <c r="X280" i="1"/>
  <c r="P280" i="1"/>
  <c r="Q280" i="1" s="1"/>
  <c r="S280" i="1" s="1"/>
  <c r="X340" i="1"/>
  <c r="P340" i="1"/>
  <c r="Q340" i="1" s="1"/>
  <c r="S340" i="1" s="1"/>
  <c r="X500" i="1"/>
  <c r="P500" i="1"/>
  <c r="X21" i="1"/>
  <c r="P21" i="1"/>
  <c r="X81" i="1"/>
  <c r="P81" i="1"/>
  <c r="X121" i="1"/>
  <c r="P121" i="1"/>
  <c r="X161" i="1"/>
  <c r="P161" i="1"/>
  <c r="X201" i="1"/>
  <c r="P201" i="1"/>
  <c r="X241" i="1"/>
  <c r="P241" i="1"/>
  <c r="X281" i="1"/>
  <c r="P281" i="1"/>
  <c r="Q281" i="1" s="1"/>
  <c r="S281" i="1" s="1"/>
  <c r="X321" i="1"/>
  <c r="P321" i="1"/>
  <c r="X361" i="1"/>
  <c r="P361" i="1"/>
  <c r="X401" i="1"/>
  <c r="P401" i="1"/>
  <c r="Q401" i="1" s="1"/>
  <c r="S401" i="1" s="1"/>
  <c r="X421" i="1"/>
  <c r="P421" i="1"/>
  <c r="Q421" i="1" s="1"/>
  <c r="S421" i="1" s="1"/>
  <c r="X461" i="1"/>
  <c r="P461" i="1"/>
  <c r="Q461" i="1" s="1"/>
  <c r="S461" i="1" s="1"/>
  <c r="X501" i="1"/>
  <c r="P501" i="1"/>
  <c r="X521" i="1"/>
  <c r="P561" i="1"/>
  <c r="X561" i="1"/>
  <c r="X601" i="1"/>
  <c r="P601" i="1"/>
  <c r="X641" i="1"/>
  <c r="P641" i="1"/>
  <c r="Q641" i="1" s="1"/>
  <c r="S641" i="1" s="1"/>
  <c r="X721" i="1"/>
  <c r="P721" i="1"/>
  <c r="X761" i="1"/>
  <c r="P761" i="1"/>
  <c r="X801" i="1"/>
  <c r="P801" i="1"/>
  <c r="Q801" i="1" s="1"/>
  <c r="S801" i="1" s="1"/>
  <c r="X841" i="1"/>
  <c r="P841" i="1"/>
  <c r="X901" i="1"/>
  <c r="P901" i="1"/>
  <c r="X941" i="1"/>
  <c r="P941" i="1"/>
  <c r="X1021" i="1"/>
  <c r="P1021" i="1"/>
  <c r="Q1021" i="1" s="1"/>
  <c r="S1021" i="1" s="1"/>
  <c r="X1121" i="1"/>
  <c r="P1121" i="1"/>
  <c r="Q1121" i="1" s="1"/>
  <c r="S1121" i="1" s="1"/>
  <c r="X1401" i="1"/>
  <c r="P1401" i="1"/>
  <c r="Q1401" i="1" s="1"/>
  <c r="S1401" i="1" s="1"/>
  <c r="K1783" i="1"/>
  <c r="K1717" i="1"/>
  <c r="K1476" i="1"/>
  <c r="K1307" i="1"/>
  <c r="L1258" i="1"/>
  <c r="K1096" i="1"/>
  <c r="L1095" i="1" s="1"/>
  <c r="K965" i="1"/>
  <c r="K767" i="1"/>
  <c r="L766" i="1" s="1"/>
  <c r="K583" i="1"/>
  <c r="K417" i="1"/>
  <c r="K384" i="1"/>
  <c r="K296" i="1"/>
  <c r="K163" i="1"/>
  <c r="K117" i="1"/>
  <c r="N1564" i="1"/>
  <c r="N1267" i="1"/>
  <c r="N325" i="1"/>
  <c r="N108" i="1"/>
  <c r="P1592" i="1"/>
  <c r="Q1592" i="1" s="1"/>
  <c r="S1592" i="1" s="1"/>
  <c r="P673" i="1"/>
  <c r="X1688" i="1"/>
  <c r="P1688" i="1"/>
  <c r="X1708" i="1"/>
  <c r="P1708" i="1"/>
  <c r="X1728" i="1"/>
  <c r="P1728" i="1"/>
  <c r="X1748" i="1"/>
  <c r="P1748" i="1"/>
  <c r="X1768" i="1"/>
  <c r="P1768" i="1"/>
  <c r="Q1788" i="1"/>
  <c r="S1788" i="1" s="1"/>
  <c r="X1808" i="1"/>
  <c r="P1808" i="1"/>
  <c r="N1750" i="1"/>
  <c r="Q1750" i="1" s="1"/>
  <c r="S1750" i="1" s="1"/>
  <c r="K1749" i="1"/>
  <c r="N1730" i="1"/>
  <c r="K1729" i="1"/>
  <c r="L1729" i="1" s="1"/>
  <c r="N1570" i="1"/>
  <c r="K1569" i="1"/>
  <c r="N1550" i="1"/>
  <c r="K1549" i="1"/>
  <c r="K1429" i="1"/>
  <c r="N1430" i="1"/>
  <c r="N1410" i="1"/>
  <c r="K1409" i="1"/>
  <c r="K1389" i="1"/>
  <c r="N1390" i="1"/>
  <c r="N1050" i="1"/>
  <c r="K1049" i="1"/>
  <c r="N1030" i="1"/>
  <c r="K1029" i="1"/>
  <c r="K1009" i="1"/>
  <c r="N1010" i="1"/>
  <c r="N990" i="1"/>
  <c r="K989" i="1"/>
  <c r="N970" i="1"/>
  <c r="K969" i="1"/>
  <c r="N810" i="1"/>
  <c r="K809" i="1"/>
  <c r="N670" i="1"/>
  <c r="K669" i="1"/>
  <c r="N630" i="1"/>
  <c r="K629" i="1"/>
  <c r="N590" i="1"/>
  <c r="K589" i="1"/>
  <c r="N410" i="1"/>
  <c r="K409" i="1"/>
  <c r="N290" i="1"/>
  <c r="K289" i="1"/>
  <c r="N230" i="1"/>
  <c r="K229" i="1"/>
  <c r="K209" i="1"/>
  <c r="N210" i="1"/>
  <c r="K169" i="1"/>
  <c r="N170" i="1"/>
  <c r="N130" i="1"/>
  <c r="K129" i="1"/>
  <c r="K29" i="1"/>
  <c r="N30" i="1"/>
  <c r="K1669" i="1"/>
  <c r="N1190" i="1"/>
  <c r="X9" i="1"/>
  <c r="P9" i="1"/>
  <c r="X29" i="1"/>
  <c r="P29" i="1"/>
  <c r="Q29" i="1" s="1"/>
  <c r="S29" i="1" s="1"/>
  <c r="X49" i="1"/>
  <c r="P49" i="1"/>
  <c r="X69" i="1"/>
  <c r="P69" i="1"/>
  <c r="X89" i="1"/>
  <c r="P89" i="1"/>
  <c r="Q89" i="1" s="1"/>
  <c r="S89" i="1" s="1"/>
  <c r="X109" i="1"/>
  <c r="P109" i="1"/>
  <c r="X129" i="1"/>
  <c r="P129" i="1"/>
  <c r="X149" i="1"/>
  <c r="P149" i="1"/>
  <c r="X169" i="1"/>
  <c r="X189" i="1"/>
  <c r="P189" i="1"/>
  <c r="X209" i="1"/>
  <c r="P209" i="1"/>
  <c r="X249" i="1"/>
  <c r="X269" i="1"/>
  <c r="P269" i="1"/>
  <c r="X289" i="1"/>
  <c r="X309" i="1"/>
  <c r="P309" i="1"/>
  <c r="X329" i="1"/>
  <c r="X349" i="1"/>
  <c r="P349" i="1"/>
  <c r="X369" i="1"/>
  <c r="P369" i="1"/>
  <c r="Q369" i="1" s="1"/>
  <c r="S369" i="1" s="1"/>
  <c r="X389" i="1"/>
  <c r="P389" i="1"/>
  <c r="Q389" i="1" s="1"/>
  <c r="S389" i="1" s="1"/>
  <c r="X409" i="1"/>
  <c r="P409" i="1"/>
  <c r="X429" i="1"/>
  <c r="P429" i="1"/>
  <c r="X449" i="1"/>
  <c r="P449" i="1"/>
  <c r="X469" i="1"/>
  <c r="P469" i="1"/>
  <c r="Q469" i="1" s="1"/>
  <c r="S469" i="1" s="1"/>
  <c r="X489" i="1"/>
  <c r="P489" i="1"/>
  <c r="X509" i="1"/>
  <c r="P509" i="1"/>
  <c r="X529" i="1"/>
  <c r="P529" i="1"/>
  <c r="Q529" i="1" s="1"/>
  <c r="S529" i="1" s="1"/>
  <c r="X549" i="1"/>
  <c r="P549" i="1"/>
  <c r="X569" i="1"/>
  <c r="P569" i="1"/>
  <c r="X589" i="1"/>
  <c r="X609" i="1"/>
  <c r="P609" i="1"/>
  <c r="X629" i="1"/>
  <c r="P629" i="1"/>
  <c r="X649" i="1"/>
  <c r="P649" i="1"/>
  <c r="Q649" i="1" s="1"/>
  <c r="S649" i="1" s="1"/>
  <c r="X669" i="1"/>
  <c r="P669" i="1"/>
  <c r="X689" i="1"/>
  <c r="P689" i="1"/>
  <c r="X709" i="1"/>
  <c r="P709" i="1"/>
  <c r="X729" i="1"/>
  <c r="P729" i="1"/>
  <c r="X749" i="1"/>
  <c r="P749" i="1"/>
  <c r="Q749" i="1" s="1"/>
  <c r="S749" i="1" s="1"/>
  <c r="X769" i="1"/>
  <c r="P769" i="1"/>
  <c r="X789" i="1"/>
  <c r="P789" i="1"/>
  <c r="Q789" i="1" s="1"/>
  <c r="S789" i="1" s="1"/>
  <c r="X809" i="1"/>
  <c r="P809" i="1"/>
  <c r="X829" i="1"/>
  <c r="P829" i="1"/>
  <c r="Q829" i="1" s="1"/>
  <c r="S829" i="1" s="1"/>
  <c r="X849" i="1"/>
  <c r="X869" i="1"/>
  <c r="P869" i="1"/>
  <c r="X889" i="1"/>
  <c r="X909" i="1"/>
  <c r="P909" i="1"/>
  <c r="Q909" i="1" s="1"/>
  <c r="S909" i="1" s="1"/>
  <c r="X929" i="1"/>
  <c r="P929" i="1"/>
  <c r="Q929" i="1" s="1"/>
  <c r="S929" i="1" s="1"/>
  <c r="X949" i="1"/>
  <c r="P949" i="1"/>
  <c r="X969" i="1"/>
  <c r="X989" i="1"/>
  <c r="P989" i="1"/>
  <c r="X1029" i="1"/>
  <c r="P1029" i="1"/>
  <c r="X1049" i="1"/>
  <c r="P1049" i="1"/>
  <c r="X1069" i="1"/>
  <c r="P1069" i="1"/>
  <c r="Q1069" i="1" s="1"/>
  <c r="S1069" i="1" s="1"/>
  <c r="X1089" i="1"/>
  <c r="P1089" i="1"/>
  <c r="X1109" i="1"/>
  <c r="P1109" i="1"/>
  <c r="X1129" i="1"/>
  <c r="P1129" i="1"/>
  <c r="X1149" i="1"/>
  <c r="X1169" i="1"/>
  <c r="P1169" i="1"/>
  <c r="X1189" i="1"/>
  <c r="P1189" i="1"/>
  <c r="X1209" i="1"/>
  <c r="X1229" i="1"/>
  <c r="P1229" i="1"/>
  <c r="X1249" i="1"/>
  <c r="P1249" i="1"/>
  <c r="Q1249" i="1" s="1"/>
  <c r="S1249" i="1" s="1"/>
  <c r="X1269" i="1"/>
  <c r="P1269" i="1"/>
  <c r="X1289" i="1"/>
  <c r="P1289" i="1"/>
  <c r="X1309" i="1"/>
  <c r="P1309" i="1"/>
  <c r="Q1309" i="1" s="1"/>
  <c r="S1309" i="1" s="1"/>
  <c r="X1329" i="1"/>
  <c r="P1329" i="1"/>
  <c r="X1349" i="1"/>
  <c r="P1349" i="1"/>
  <c r="X1369" i="1"/>
  <c r="P1369" i="1"/>
  <c r="X1389" i="1"/>
  <c r="P1389" i="1"/>
  <c r="X1409" i="1"/>
  <c r="X1449" i="1"/>
  <c r="P1449" i="1"/>
  <c r="Q1449" i="1" s="1"/>
  <c r="S1449" i="1" s="1"/>
  <c r="X1469" i="1"/>
  <c r="P1469" i="1"/>
  <c r="X1489" i="1"/>
  <c r="P1489" i="1"/>
  <c r="X1509" i="1"/>
  <c r="P1509" i="1"/>
  <c r="X1529" i="1"/>
  <c r="P1529" i="1"/>
  <c r="Q1529" i="1" s="1"/>
  <c r="S1529" i="1" s="1"/>
  <c r="X1569" i="1"/>
  <c r="P1569" i="1"/>
  <c r="X1609" i="1"/>
  <c r="P1609" i="1"/>
  <c r="Q1609" i="1" s="1"/>
  <c r="S1609" i="1" s="1"/>
  <c r="X1629" i="1"/>
  <c r="P1629" i="1"/>
  <c r="Q1629" i="1" s="1"/>
  <c r="S1629" i="1" s="1"/>
  <c r="X1649" i="1"/>
  <c r="P1649" i="1"/>
  <c r="Q1649" i="1" s="1"/>
  <c r="S1649" i="1" s="1"/>
  <c r="X1669" i="1"/>
  <c r="P1669" i="1"/>
  <c r="Q1669" i="1" s="1"/>
  <c r="S1669" i="1" s="1"/>
  <c r="X1689" i="1"/>
  <c r="P1689" i="1"/>
  <c r="X1709" i="1"/>
  <c r="P1709" i="1"/>
  <c r="X1729" i="1"/>
  <c r="P1729" i="1"/>
  <c r="X1749" i="1"/>
  <c r="P1749" i="1"/>
  <c r="X1769" i="1"/>
  <c r="P1769" i="1"/>
  <c r="X1789" i="1"/>
  <c r="P1789" i="1"/>
  <c r="N1769" i="1"/>
  <c r="K1768" i="1"/>
  <c r="N1729" i="1"/>
  <c r="K1728" i="1"/>
  <c r="N1569" i="1"/>
  <c r="K1568" i="1"/>
  <c r="N1489" i="1"/>
  <c r="K1488" i="1"/>
  <c r="N1389" i="1"/>
  <c r="K1388" i="1"/>
  <c r="K1348" i="1"/>
  <c r="N1349" i="1"/>
  <c r="L1267" i="1"/>
  <c r="K1208" i="1"/>
  <c r="N1209" i="1"/>
  <c r="N1109" i="1"/>
  <c r="K1108" i="1"/>
  <c r="N1049" i="1"/>
  <c r="K1048" i="1"/>
  <c r="N1009" i="1"/>
  <c r="K1008" i="1"/>
  <c r="N989" i="1"/>
  <c r="K988" i="1"/>
  <c r="N949" i="1"/>
  <c r="K948" i="1"/>
  <c r="N889" i="1"/>
  <c r="K888" i="1"/>
  <c r="N809" i="1"/>
  <c r="K808" i="1"/>
  <c r="N729" i="1"/>
  <c r="K728" i="1"/>
  <c r="N669" i="1"/>
  <c r="K668" i="1"/>
  <c r="N609" i="1"/>
  <c r="K608" i="1"/>
  <c r="K548" i="1"/>
  <c r="N549" i="1"/>
  <c r="N509" i="1"/>
  <c r="K508" i="1"/>
  <c r="N289" i="1"/>
  <c r="K288" i="1"/>
  <c r="N209" i="1"/>
  <c r="K208" i="1"/>
  <c r="K168" i="1"/>
  <c r="N169" i="1"/>
  <c r="N149" i="1"/>
  <c r="K148" i="1"/>
  <c r="N129" i="1"/>
  <c r="K128" i="1"/>
  <c r="N69" i="1"/>
  <c r="K68" i="1"/>
  <c r="L68" i="1" s="1"/>
  <c r="N49" i="1"/>
  <c r="K48" i="1"/>
  <c r="K1668" i="1"/>
  <c r="L1667" i="1" s="1"/>
  <c r="K1538" i="1"/>
  <c r="K1428" i="1"/>
  <c r="K1398" i="1"/>
  <c r="K1362" i="1"/>
  <c r="K869" i="1"/>
  <c r="K802" i="1"/>
  <c r="L801" i="1" s="1"/>
  <c r="K658" i="1"/>
  <c r="K438" i="1"/>
  <c r="K369" i="1"/>
  <c r="K38" i="1"/>
  <c r="N1189" i="1"/>
  <c r="N643" i="1"/>
  <c r="N430" i="1"/>
  <c r="N323" i="1"/>
  <c r="N23" i="1"/>
  <c r="Q1757" i="1"/>
  <c r="S1757" i="1" s="1"/>
  <c r="P1535" i="1"/>
  <c r="P969" i="1"/>
  <c r="N1230" i="1"/>
  <c r="X15" i="1"/>
  <c r="P15" i="1"/>
  <c r="X55" i="1"/>
  <c r="P55" i="1"/>
  <c r="X95" i="1"/>
  <c r="P95" i="1"/>
  <c r="X115" i="1"/>
  <c r="P115" i="1"/>
  <c r="X135" i="1"/>
  <c r="X175" i="1"/>
  <c r="P175" i="1"/>
  <c r="X215" i="1"/>
  <c r="P215" i="1"/>
  <c r="X235" i="1"/>
  <c r="P235" i="1"/>
  <c r="P255" i="1"/>
  <c r="X255" i="1"/>
  <c r="X275" i="1"/>
  <c r="P275" i="1"/>
  <c r="X315" i="1"/>
  <c r="P315" i="1"/>
  <c r="P355" i="1"/>
  <c r="X355" i="1"/>
  <c r="X375" i="1"/>
  <c r="P375" i="1"/>
  <c r="X415" i="1"/>
  <c r="X435" i="1"/>
  <c r="P435" i="1"/>
  <c r="X455" i="1"/>
  <c r="P455" i="1"/>
  <c r="X495" i="1"/>
  <c r="P495" i="1"/>
  <c r="X535" i="1"/>
  <c r="P535" i="1"/>
  <c r="P575" i="1"/>
  <c r="X575" i="1"/>
  <c r="P595" i="1"/>
  <c r="Q595" i="1" s="1"/>
  <c r="S595" i="1" s="1"/>
  <c r="X595" i="1"/>
  <c r="X615" i="1"/>
  <c r="P615" i="1"/>
  <c r="Q615" i="1" s="1"/>
  <c r="S615" i="1" s="1"/>
  <c r="X635" i="1"/>
  <c r="P635" i="1"/>
  <c r="X655" i="1"/>
  <c r="P655" i="1"/>
  <c r="X675" i="1"/>
  <c r="X695" i="1"/>
  <c r="P695" i="1"/>
  <c r="X735" i="1"/>
  <c r="P735" i="1"/>
  <c r="X755" i="1"/>
  <c r="P755" i="1"/>
  <c r="X775" i="1"/>
  <c r="X795" i="1"/>
  <c r="P795" i="1"/>
  <c r="X815" i="1"/>
  <c r="P815" i="1"/>
  <c r="X835" i="1"/>
  <c r="P835" i="1"/>
  <c r="Q835" i="1" s="1"/>
  <c r="S835" i="1" s="1"/>
  <c r="X855" i="1"/>
  <c r="P855" i="1"/>
  <c r="X875" i="1"/>
  <c r="P875" i="1"/>
  <c r="X895" i="1"/>
  <c r="X915" i="1"/>
  <c r="P915" i="1"/>
  <c r="Q915" i="1" s="1"/>
  <c r="S915" i="1" s="1"/>
  <c r="X975" i="1"/>
  <c r="P975" i="1"/>
  <c r="X995" i="1"/>
  <c r="P995" i="1"/>
  <c r="X1055" i="1"/>
  <c r="P1055" i="1"/>
  <c r="Q1055" i="1" s="1"/>
  <c r="S1055" i="1" s="1"/>
  <c r="X1075" i="1"/>
  <c r="P1075" i="1"/>
  <c r="X1095" i="1"/>
  <c r="X1115" i="1"/>
  <c r="P1115" i="1"/>
  <c r="X1135" i="1"/>
  <c r="P1135" i="1"/>
  <c r="X1155" i="1"/>
  <c r="P1155" i="1"/>
  <c r="X1175" i="1"/>
  <c r="P1175" i="1"/>
  <c r="X1195" i="1"/>
  <c r="P1195" i="1"/>
  <c r="Q1195" i="1" s="1"/>
  <c r="S1195" i="1" s="1"/>
  <c r="X1215" i="1"/>
  <c r="P1215" i="1"/>
  <c r="X1235" i="1"/>
  <c r="P1235" i="1"/>
  <c r="X1255" i="1"/>
  <c r="P1255" i="1"/>
  <c r="P1275" i="1"/>
  <c r="X1295" i="1"/>
  <c r="P1295" i="1"/>
  <c r="P1315" i="1"/>
  <c r="Q1315" i="1" s="1"/>
  <c r="S1315" i="1" s="1"/>
  <c r="X1335" i="1"/>
  <c r="P1335" i="1"/>
  <c r="X1355" i="1"/>
  <c r="P1355" i="1"/>
  <c r="X1375" i="1"/>
  <c r="P1375" i="1"/>
  <c r="X1395" i="1"/>
  <c r="P1395" i="1"/>
  <c r="X1415" i="1"/>
  <c r="P1415" i="1"/>
  <c r="X1435" i="1"/>
  <c r="X1455" i="1"/>
  <c r="P1455" i="1"/>
  <c r="X1475" i="1"/>
  <c r="X1515" i="1"/>
  <c r="P1515" i="1"/>
  <c r="X1555" i="1"/>
  <c r="P1555" i="1"/>
  <c r="Q1555" i="1" s="1"/>
  <c r="S1555" i="1" s="1"/>
  <c r="P1575" i="1"/>
  <c r="X1575" i="1"/>
  <c r="X1595" i="1"/>
  <c r="X1615" i="1"/>
  <c r="P1615" i="1"/>
  <c r="X1635" i="1"/>
  <c r="P1635" i="1"/>
  <c r="X1655" i="1"/>
  <c r="P1655" i="1"/>
  <c r="X1675" i="1"/>
  <c r="P1675" i="1"/>
  <c r="X1695" i="1"/>
  <c r="P1695" i="1"/>
  <c r="X1715" i="1"/>
  <c r="P1715" i="1"/>
  <c r="X1735" i="1"/>
  <c r="P1735" i="1"/>
  <c r="X1755" i="1"/>
  <c r="P1755" i="1"/>
  <c r="Q1755" i="1" s="1"/>
  <c r="S1755" i="1" s="1"/>
  <c r="X1775" i="1"/>
  <c r="P1775" i="1"/>
  <c r="X1795" i="1"/>
  <c r="P1795" i="1"/>
  <c r="Q1795" i="1" s="1"/>
  <c r="S1795" i="1" s="1"/>
  <c r="N1703" i="1"/>
  <c r="K1702" i="1"/>
  <c r="N1663" i="1"/>
  <c r="Q1663" i="1" s="1"/>
  <c r="S1663" i="1" s="1"/>
  <c r="K1662" i="1"/>
  <c r="N1463" i="1"/>
  <c r="K1462" i="1"/>
  <c r="K1282" i="1"/>
  <c r="N1283" i="1"/>
  <c r="N1263" i="1"/>
  <c r="K1262" i="1"/>
  <c r="K1242" i="1"/>
  <c r="N1243" i="1"/>
  <c r="N1223" i="1"/>
  <c r="K1222" i="1"/>
  <c r="L1221" i="1" s="1"/>
  <c r="N1163" i="1"/>
  <c r="Q1163" i="1" s="1"/>
  <c r="S1163" i="1" s="1"/>
  <c r="K1162" i="1"/>
  <c r="N1083" i="1"/>
  <c r="K1082" i="1"/>
  <c r="K942" i="1"/>
  <c r="N943" i="1"/>
  <c r="N883" i="1"/>
  <c r="K882" i="1"/>
  <c r="K862" i="1"/>
  <c r="N863" i="1"/>
  <c r="Q863" i="1" s="1"/>
  <c r="S863" i="1" s="1"/>
  <c r="N843" i="1"/>
  <c r="Q843" i="1" s="1"/>
  <c r="S843" i="1" s="1"/>
  <c r="K842" i="1"/>
  <c r="K822" i="1"/>
  <c r="N823" i="1"/>
  <c r="K782" i="1"/>
  <c r="N783" i="1"/>
  <c r="N683" i="1"/>
  <c r="K682" i="1"/>
  <c r="L681" i="1" s="1"/>
  <c r="N563" i="1"/>
  <c r="K562" i="1"/>
  <c r="N543" i="1"/>
  <c r="Q543" i="1" s="1"/>
  <c r="S543" i="1" s="1"/>
  <c r="K542" i="1"/>
  <c r="K502" i="1"/>
  <c r="N503" i="1"/>
  <c r="N483" i="1"/>
  <c r="K482" i="1"/>
  <c r="N463" i="1"/>
  <c r="K462" i="1"/>
  <c r="K422" i="1"/>
  <c r="N423" i="1"/>
  <c r="N283" i="1"/>
  <c r="K282" i="1"/>
  <c r="N183" i="1"/>
  <c r="K182" i="1"/>
  <c r="N163" i="1"/>
  <c r="K162" i="1"/>
  <c r="N123" i="1"/>
  <c r="K122" i="1"/>
  <c r="N83" i="1"/>
  <c r="K82" i="1"/>
  <c r="N43" i="1"/>
  <c r="K42" i="1"/>
  <c r="K1529" i="1"/>
  <c r="K1422" i="1"/>
  <c r="K1249" i="1"/>
  <c r="K1109" i="1"/>
  <c r="K962" i="1"/>
  <c r="P955" i="1"/>
  <c r="P395" i="1"/>
  <c r="Q395" i="1" s="1"/>
  <c r="S395" i="1" s="1"/>
  <c r="X16" i="1"/>
  <c r="P16" i="1"/>
  <c r="Q16" i="1" s="1"/>
  <c r="S16" i="1" s="1"/>
  <c r="X36" i="1"/>
  <c r="P36" i="1"/>
  <c r="X56" i="1"/>
  <c r="P56" i="1"/>
  <c r="X76" i="1"/>
  <c r="P76" i="1"/>
  <c r="X96" i="1"/>
  <c r="X116" i="1"/>
  <c r="P116" i="1"/>
  <c r="X136" i="1"/>
  <c r="X156" i="1"/>
  <c r="X176" i="1"/>
  <c r="P176" i="1"/>
  <c r="X196" i="1"/>
  <c r="P196" i="1"/>
  <c r="X216" i="1"/>
  <c r="P216" i="1"/>
  <c r="X236" i="1"/>
  <c r="P236" i="1"/>
  <c r="X256" i="1"/>
  <c r="P256" i="1"/>
  <c r="X276" i="1"/>
  <c r="P276" i="1"/>
  <c r="Q276" i="1" s="1"/>
  <c r="S276" i="1" s="1"/>
  <c r="X296" i="1"/>
  <c r="X316" i="1"/>
  <c r="P316" i="1"/>
  <c r="X336" i="1"/>
  <c r="P336" i="1"/>
  <c r="X356" i="1"/>
  <c r="P356" i="1"/>
  <c r="X376" i="1"/>
  <c r="P376" i="1"/>
  <c r="X396" i="1"/>
  <c r="P396" i="1"/>
  <c r="X416" i="1"/>
  <c r="P416" i="1"/>
  <c r="X436" i="1"/>
  <c r="P436" i="1"/>
  <c r="X456" i="1"/>
  <c r="P456" i="1"/>
  <c r="X476" i="1"/>
  <c r="P476" i="1"/>
  <c r="X496" i="1"/>
  <c r="P496" i="1"/>
  <c r="X516" i="1"/>
  <c r="X536" i="1"/>
  <c r="P536" i="1"/>
  <c r="Q536" i="1" s="1"/>
  <c r="S536" i="1" s="1"/>
  <c r="X556" i="1"/>
  <c r="P556" i="1"/>
  <c r="X576" i="1"/>
  <c r="P576" i="1"/>
  <c r="X596" i="1"/>
  <c r="P596" i="1"/>
  <c r="X616" i="1"/>
  <c r="P616" i="1"/>
  <c r="X636" i="1"/>
  <c r="X656" i="1"/>
  <c r="P656" i="1"/>
  <c r="X676" i="1"/>
  <c r="P676" i="1"/>
  <c r="X696" i="1"/>
  <c r="P696" i="1"/>
  <c r="X716" i="1"/>
  <c r="P716" i="1"/>
  <c r="X736" i="1"/>
  <c r="X756" i="1"/>
  <c r="P756" i="1"/>
  <c r="X776" i="1"/>
  <c r="P776" i="1"/>
  <c r="X796" i="1"/>
  <c r="P796" i="1"/>
  <c r="X816" i="1"/>
  <c r="P816" i="1"/>
  <c r="X836" i="1"/>
  <c r="P836" i="1"/>
  <c r="X856" i="1"/>
  <c r="P856" i="1"/>
  <c r="X876" i="1"/>
  <c r="P876" i="1"/>
  <c r="X896" i="1"/>
  <c r="P896" i="1"/>
  <c r="X936" i="1"/>
  <c r="P936" i="1"/>
  <c r="X956" i="1"/>
  <c r="X976" i="1"/>
  <c r="P976" i="1"/>
  <c r="X996" i="1"/>
  <c r="P996" i="1"/>
  <c r="X1036" i="1"/>
  <c r="P1036" i="1"/>
  <c r="X1056" i="1"/>
  <c r="P1056" i="1"/>
  <c r="Q1056" i="1" s="1"/>
  <c r="S1056" i="1" s="1"/>
  <c r="X1076" i="1"/>
  <c r="P1076" i="1"/>
  <c r="X1096" i="1"/>
  <c r="X1116" i="1"/>
  <c r="P1116" i="1"/>
  <c r="X1136" i="1"/>
  <c r="P1136" i="1"/>
  <c r="X1156" i="1"/>
  <c r="P1156" i="1"/>
  <c r="X1176" i="1"/>
  <c r="P1176" i="1"/>
  <c r="X1196" i="1"/>
  <c r="P1196" i="1"/>
  <c r="X1216" i="1"/>
  <c r="X1256" i="1"/>
  <c r="P1256" i="1"/>
  <c r="X1276" i="1"/>
  <c r="P1276" i="1"/>
  <c r="X1296" i="1"/>
  <c r="X1316" i="1"/>
  <c r="P1316" i="1"/>
  <c r="Q1316" i="1" s="1"/>
  <c r="S1316" i="1" s="1"/>
  <c r="X1336" i="1"/>
  <c r="P1336" i="1"/>
  <c r="Q1336" i="1" s="1"/>
  <c r="S1336" i="1" s="1"/>
  <c r="X1356" i="1"/>
  <c r="X1376" i="1"/>
  <c r="P1376" i="1"/>
  <c r="X1396" i="1"/>
  <c r="P1396" i="1"/>
  <c r="X1416" i="1"/>
  <c r="P1416" i="1"/>
  <c r="X1436" i="1"/>
  <c r="P1436" i="1"/>
  <c r="X1456" i="1"/>
  <c r="P1456" i="1"/>
  <c r="X1476" i="1"/>
  <c r="X1496" i="1"/>
  <c r="P1496" i="1"/>
  <c r="X1516" i="1"/>
  <c r="P1516" i="1"/>
  <c r="X1536" i="1"/>
  <c r="X1556" i="1"/>
  <c r="P1556" i="1"/>
  <c r="X1576" i="1"/>
  <c r="P1576" i="1"/>
  <c r="X1596" i="1"/>
  <c r="P1596" i="1"/>
  <c r="X1636" i="1"/>
  <c r="P1636" i="1"/>
  <c r="Q1636" i="1" s="1"/>
  <c r="S1636" i="1" s="1"/>
  <c r="X1656" i="1"/>
  <c r="P1656" i="1"/>
  <c r="X1676" i="1"/>
  <c r="X1696" i="1"/>
  <c r="P1696" i="1"/>
  <c r="X1716" i="1"/>
  <c r="P1716" i="1"/>
  <c r="X1736" i="1"/>
  <c r="P1736" i="1"/>
  <c r="X1776" i="1"/>
  <c r="P1776" i="1"/>
  <c r="X1796" i="1"/>
  <c r="P1796" i="1"/>
  <c r="Q1796" i="1" s="1"/>
  <c r="S1796" i="1" s="1"/>
  <c r="N1802" i="1"/>
  <c r="K1801" i="1"/>
  <c r="N1782" i="1"/>
  <c r="K1781" i="1"/>
  <c r="N1762" i="1"/>
  <c r="K1761" i="1"/>
  <c r="N1742" i="1"/>
  <c r="K1741" i="1"/>
  <c r="K1721" i="1"/>
  <c r="N1722" i="1"/>
  <c r="K1701" i="1"/>
  <c r="N1702" i="1"/>
  <c r="K1681" i="1"/>
  <c r="L1680" i="1" s="1"/>
  <c r="N1682" i="1"/>
  <c r="K1641" i="1"/>
  <c r="N1642" i="1"/>
  <c r="K1621" i="1"/>
  <c r="N1622" i="1"/>
  <c r="K1601" i="1"/>
  <c r="N1602" i="1"/>
  <c r="K1581" i="1"/>
  <c r="L1580" i="1" s="1"/>
  <c r="N1582" i="1"/>
  <c r="Q1582" i="1" s="1"/>
  <c r="S1582" i="1" s="1"/>
  <c r="K1561" i="1"/>
  <c r="N1562" i="1"/>
  <c r="K1541" i="1"/>
  <c r="N1542" i="1"/>
  <c r="K1501" i="1"/>
  <c r="N1502" i="1"/>
  <c r="K1461" i="1"/>
  <c r="N1462" i="1"/>
  <c r="K1421" i="1"/>
  <c r="L1420" i="1" s="1"/>
  <c r="N1422" i="1"/>
  <c r="N1402" i="1"/>
  <c r="K1401" i="1"/>
  <c r="N1382" i="1"/>
  <c r="K1381" i="1"/>
  <c r="N1362" i="1"/>
  <c r="K1361" i="1"/>
  <c r="N1342" i="1"/>
  <c r="K1341" i="1"/>
  <c r="L1341" i="1" s="1"/>
  <c r="K1321" i="1"/>
  <c r="N1322" i="1"/>
  <c r="K1281" i="1"/>
  <c r="L1280" i="1" s="1"/>
  <c r="N1282" i="1"/>
  <c r="K1241" i="1"/>
  <c r="N1242" i="1"/>
  <c r="K1181" i="1"/>
  <c r="N1182" i="1"/>
  <c r="K1161" i="1"/>
  <c r="N1162" i="1"/>
  <c r="Q1162" i="1" s="1"/>
  <c r="S1162" i="1" s="1"/>
  <c r="K1141" i="1"/>
  <c r="N1142" i="1"/>
  <c r="L1100" i="1"/>
  <c r="N1082" i="1"/>
  <c r="K1081" i="1"/>
  <c r="N1062" i="1"/>
  <c r="K1061" i="1"/>
  <c r="K1021" i="1"/>
  <c r="N1022" i="1"/>
  <c r="K981" i="1"/>
  <c r="N982" i="1"/>
  <c r="K961" i="1"/>
  <c r="L960" i="1" s="1"/>
  <c r="N962" i="1"/>
  <c r="K941" i="1"/>
  <c r="N942" i="1"/>
  <c r="N902" i="1"/>
  <c r="K901" i="1"/>
  <c r="N882" i="1"/>
  <c r="K881" i="1"/>
  <c r="N862" i="1"/>
  <c r="K861" i="1"/>
  <c r="L860" i="1" s="1"/>
  <c r="W860" i="1" s="1"/>
  <c r="AG860" i="1" s="1"/>
  <c r="K841" i="1"/>
  <c r="N842" i="1"/>
  <c r="K821" i="1"/>
  <c r="L820" i="1" s="1"/>
  <c r="N822" i="1"/>
  <c r="K781" i="1"/>
  <c r="N782" i="1"/>
  <c r="N742" i="1"/>
  <c r="K741" i="1"/>
  <c r="K701" i="1"/>
  <c r="N702" i="1"/>
  <c r="K661" i="1"/>
  <c r="L660" i="1" s="1"/>
  <c r="N662" i="1"/>
  <c r="N622" i="1"/>
  <c r="K621" i="1"/>
  <c r="N602" i="1"/>
  <c r="K601" i="1"/>
  <c r="K581" i="1"/>
  <c r="N582" i="1"/>
  <c r="K561" i="1"/>
  <c r="L560" i="1" s="1"/>
  <c r="N562" i="1"/>
  <c r="K541" i="1"/>
  <c r="N542" i="1"/>
  <c r="N502" i="1"/>
  <c r="K501" i="1"/>
  <c r="N482" i="1"/>
  <c r="K481" i="1"/>
  <c r="N462" i="1"/>
  <c r="K461" i="1"/>
  <c r="K441" i="1"/>
  <c r="N442" i="1"/>
  <c r="K421" i="1"/>
  <c r="N422" i="1"/>
  <c r="K381" i="1"/>
  <c r="N382" i="1"/>
  <c r="N342" i="1"/>
  <c r="K341" i="1"/>
  <c r="N322" i="1"/>
  <c r="K321" i="1"/>
  <c r="K281" i="1"/>
  <c r="N282" i="1"/>
  <c r="K261" i="1"/>
  <c r="N262" i="1"/>
  <c r="N222" i="1"/>
  <c r="K221" i="1"/>
  <c r="K181" i="1"/>
  <c r="L180" i="1" s="1"/>
  <c r="N182" i="1"/>
  <c r="K161" i="1"/>
  <c r="L160" i="1" s="1"/>
  <c r="N162" i="1"/>
  <c r="N142" i="1"/>
  <c r="K141" i="1"/>
  <c r="N122" i="1"/>
  <c r="K121" i="1"/>
  <c r="N102" i="1"/>
  <c r="K101" i="1"/>
  <c r="N82" i="1"/>
  <c r="K81" i="1"/>
  <c r="N62" i="1"/>
  <c r="K61" i="1"/>
  <c r="N42" i="1"/>
  <c r="K41" i="1"/>
  <c r="K1802" i="1"/>
  <c r="K1562" i="1"/>
  <c r="K1528" i="1"/>
  <c r="K1349" i="1"/>
  <c r="K1248" i="1"/>
  <c r="K1102" i="1"/>
  <c r="L1101" i="1" s="1"/>
  <c r="K718" i="1"/>
  <c r="K648" i="1"/>
  <c r="L648" i="1" s="1"/>
  <c r="K538" i="1"/>
  <c r="K102" i="1"/>
  <c r="N1743" i="1"/>
  <c r="Q1743" i="1" s="1"/>
  <c r="S1743" i="1" s="1"/>
  <c r="N802" i="1"/>
  <c r="N409" i="1"/>
  <c r="N359" i="1"/>
  <c r="N190" i="1"/>
  <c r="N63" i="1"/>
  <c r="P1409" i="1"/>
  <c r="P1236" i="1"/>
  <c r="Q487" i="1"/>
  <c r="S487" i="1" s="1"/>
  <c r="P156" i="1"/>
  <c r="X35" i="1"/>
  <c r="P35" i="1"/>
  <c r="X155" i="1"/>
  <c r="X295" i="1"/>
  <c r="P295" i="1"/>
  <c r="X475" i="1"/>
  <c r="X715" i="1"/>
  <c r="P715" i="1"/>
  <c r="X1035" i="1"/>
  <c r="P1035" i="1"/>
  <c r="X1495" i="1"/>
  <c r="P1495" i="1"/>
  <c r="N1383" i="1"/>
  <c r="K1382" i="1"/>
  <c r="K1489" i="1"/>
  <c r="L1489" i="1" s="1"/>
  <c r="K1449" i="1"/>
  <c r="K928" i="1"/>
  <c r="L928" i="1" s="1"/>
  <c r="L429" i="1"/>
  <c r="N1690" i="1"/>
  <c r="N682" i="1"/>
  <c r="Q682" i="1" s="1"/>
  <c r="S682" i="1" s="1"/>
  <c r="N570" i="1"/>
  <c r="N302" i="1"/>
  <c r="N189" i="1"/>
  <c r="Q1664" i="1"/>
  <c r="S1664" i="1" s="1"/>
  <c r="P155" i="1"/>
  <c r="X1788" i="1"/>
  <c r="X75" i="1"/>
  <c r="P75" i="1"/>
  <c r="X195" i="1"/>
  <c r="P195" i="1"/>
  <c r="X335" i="1"/>
  <c r="P335" i="1"/>
  <c r="X555" i="1"/>
  <c r="P555" i="1"/>
  <c r="X935" i="1"/>
  <c r="P935" i="1"/>
  <c r="N1683" i="1"/>
  <c r="K1682" i="1"/>
  <c r="X38" i="1"/>
  <c r="P38" i="1"/>
  <c r="Q38" i="1" s="1"/>
  <c r="S38" i="1" s="1"/>
  <c r="X58" i="1"/>
  <c r="P58" i="1"/>
  <c r="X78" i="1"/>
  <c r="X98" i="1"/>
  <c r="X118" i="1"/>
  <c r="P118" i="1"/>
  <c r="Q118" i="1" s="1"/>
  <c r="S118" i="1" s="1"/>
  <c r="P158" i="1"/>
  <c r="X158" i="1"/>
  <c r="X178" i="1"/>
  <c r="P178" i="1"/>
  <c r="X198" i="1"/>
  <c r="P198" i="1"/>
  <c r="X218" i="1"/>
  <c r="X238" i="1"/>
  <c r="X258" i="1"/>
  <c r="P258" i="1"/>
  <c r="X278" i="1"/>
  <c r="P278" i="1"/>
  <c r="X298" i="1"/>
  <c r="P298" i="1"/>
  <c r="X318" i="1"/>
  <c r="X338" i="1"/>
  <c r="X358" i="1"/>
  <c r="P358" i="1"/>
  <c r="X378" i="1"/>
  <c r="P378" i="1"/>
  <c r="P398" i="1"/>
  <c r="X398" i="1"/>
  <c r="X418" i="1"/>
  <c r="P418" i="1"/>
  <c r="Q418" i="1" s="1"/>
  <c r="S418" i="1" s="1"/>
  <c r="X438" i="1"/>
  <c r="P438" i="1"/>
  <c r="X458" i="1"/>
  <c r="P458" i="1"/>
  <c r="X478" i="1"/>
  <c r="P478" i="1"/>
  <c r="X498" i="1"/>
  <c r="P498" i="1"/>
  <c r="X518" i="1"/>
  <c r="P518" i="1"/>
  <c r="Q518" i="1" s="1"/>
  <c r="S518" i="1" s="1"/>
  <c r="X538" i="1"/>
  <c r="P538" i="1"/>
  <c r="X558" i="1"/>
  <c r="P558" i="1"/>
  <c r="X578" i="1"/>
  <c r="X598" i="1"/>
  <c r="P598" i="1"/>
  <c r="X618" i="1"/>
  <c r="P618" i="1"/>
  <c r="X638" i="1"/>
  <c r="P638" i="1"/>
  <c r="Q638" i="1" s="1"/>
  <c r="S638" i="1" s="1"/>
  <c r="X658" i="1"/>
  <c r="P658" i="1"/>
  <c r="X678" i="1"/>
  <c r="P678" i="1"/>
  <c r="X698" i="1"/>
  <c r="P698" i="1"/>
  <c r="X718" i="1"/>
  <c r="X738" i="1"/>
  <c r="X758" i="1"/>
  <c r="P758" i="1"/>
  <c r="X778" i="1"/>
  <c r="P778" i="1"/>
  <c r="X798" i="1"/>
  <c r="P798" i="1"/>
  <c r="X818" i="1"/>
  <c r="X838" i="1"/>
  <c r="P838" i="1"/>
  <c r="X858" i="1"/>
  <c r="P858" i="1"/>
  <c r="X878" i="1"/>
  <c r="P878" i="1"/>
  <c r="X898" i="1"/>
  <c r="P898" i="1"/>
  <c r="X918" i="1"/>
  <c r="P918" i="1"/>
  <c r="X938" i="1"/>
  <c r="P938" i="1"/>
  <c r="X958" i="1"/>
  <c r="P958" i="1"/>
  <c r="X978" i="1"/>
  <c r="P978" i="1"/>
  <c r="X998" i="1"/>
  <c r="P998" i="1"/>
  <c r="X1018" i="1"/>
  <c r="P1018" i="1"/>
  <c r="X1038" i="1"/>
  <c r="P1038" i="1"/>
  <c r="Q1038" i="1" s="1"/>
  <c r="S1038" i="1" s="1"/>
  <c r="X1058" i="1"/>
  <c r="P1058" i="1"/>
  <c r="Q1058" i="1" s="1"/>
  <c r="S1058" i="1" s="1"/>
  <c r="X1078" i="1"/>
  <c r="P1078" i="1"/>
  <c r="X1098" i="1"/>
  <c r="P1098" i="1"/>
  <c r="Q1098" i="1" s="1"/>
  <c r="S1098" i="1" s="1"/>
  <c r="X1118" i="1"/>
  <c r="X1138" i="1"/>
  <c r="P1138" i="1"/>
  <c r="X1158" i="1"/>
  <c r="P1158" i="1"/>
  <c r="X1178" i="1"/>
  <c r="P1178" i="1"/>
  <c r="X1198" i="1"/>
  <c r="P1198" i="1"/>
  <c r="X1218" i="1"/>
  <c r="X1258" i="1"/>
  <c r="P1258" i="1"/>
  <c r="X1278" i="1"/>
  <c r="P1278" i="1"/>
  <c r="X1298" i="1"/>
  <c r="X1318" i="1"/>
  <c r="P1318" i="1"/>
  <c r="X1338" i="1"/>
  <c r="X1358" i="1"/>
  <c r="P1358" i="1"/>
  <c r="X1378" i="1"/>
  <c r="P1378" i="1"/>
  <c r="P1418" i="1"/>
  <c r="X1418" i="1"/>
  <c r="P1438" i="1"/>
  <c r="Q1438" i="1" s="1"/>
  <c r="S1438" i="1" s="1"/>
  <c r="X1438" i="1"/>
  <c r="P1458" i="1"/>
  <c r="X1458" i="1"/>
  <c r="X1478" i="1"/>
  <c r="P1478" i="1"/>
  <c r="Q1478" i="1" s="1"/>
  <c r="S1478" i="1" s="1"/>
  <c r="X1498" i="1"/>
  <c r="P1498" i="1"/>
  <c r="X1518" i="1"/>
  <c r="P1518" i="1"/>
  <c r="X1538" i="1"/>
  <c r="X1558" i="1"/>
  <c r="P1558" i="1"/>
  <c r="X1578" i="1"/>
  <c r="P1578" i="1"/>
  <c r="X1598" i="1"/>
  <c r="P1598" i="1"/>
  <c r="X1638" i="1"/>
  <c r="P1638" i="1"/>
  <c r="P1658" i="1"/>
  <c r="X1658" i="1"/>
  <c r="X1678" i="1"/>
  <c r="P1678" i="1"/>
  <c r="X1698" i="1"/>
  <c r="P1698" i="1"/>
  <c r="X1718" i="1"/>
  <c r="K1448" i="1"/>
  <c r="K749" i="1"/>
  <c r="K28" i="1"/>
  <c r="N1522" i="1"/>
  <c r="N1270" i="1"/>
  <c r="N1222" i="1"/>
  <c r="N1122" i="1"/>
  <c r="N569" i="1"/>
  <c r="N403" i="1"/>
  <c r="N239" i="1"/>
  <c r="P1218" i="1"/>
  <c r="P1016" i="1"/>
  <c r="P736" i="1"/>
  <c r="P19" i="1"/>
  <c r="N1590" i="1"/>
  <c r="X515" i="1"/>
  <c r="P515" i="1"/>
  <c r="X39" i="1"/>
  <c r="P39" i="1"/>
  <c r="Q39" i="1" s="1"/>
  <c r="S39" i="1" s="1"/>
  <c r="X59" i="1"/>
  <c r="P59" i="1"/>
  <c r="Q59" i="1" s="1"/>
  <c r="S59" i="1" s="1"/>
  <c r="X79" i="1"/>
  <c r="X119" i="1"/>
  <c r="P119" i="1"/>
  <c r="X139" i="1"/>
  <c r="P139" i="1"/>
  <c r="X159" i="1"/>
  <c r="P159" i="1"/>
  <c r="X179" i="1"/>
  <c r="P179" i="1"/>
  <c r="X199" i="1"/>
  <c r="P199" i="1"/>
  <c r="X219" i="1"/>
  <c r="P219" i="1"/>
  <c r="X239" i="1"/>
  <c r="X259" i="1"/>
  <c r="X279" i="1"/>
  <c r="P279" i="1"/>
  <c r="X299" i="1"/>
  <c r="P299" i="1"/>
  <c r="X319" i="1"/>
  <c r="P319" i="1"/>
  <c r="X339" i="1"/>
  <c r="X359" i="1"/>
  <c r="P359" i="1"/>
  <c r="X379" i="1"/>
  <c r="P379" i="1"/>
  <c r="X399" i="1"/>
  <c r="P399" i="1"/>
  <c r="X419" i="1"/>
  <c r="P419" i="1"/>
  <c r="X439" i="1"/>
  <c r="P439" i="1"/>
  <c r="Q439" i="1" s="1"/>
  <c r="S439" i="1" s="1"/>
  <c r="P459" i="1"/>
  <c r="X459" i="1"/>
  <c r="X479" i="1"/>
  <c r="X499" i="1"/>
  <c r="P499" i="1"/>
  <c r="X519" i="1"/>
  <c r="X539" i="1"/>
  <c r="P539" i="1"/>
  <c r="Q539" i="1" s="1"/>
  <c r="S539" i="1" s="1"/>
  <c r="X559" i="1"/>
  <c r="P559" i="1"/>
  <c r="X599" i="1"/>
  <c r="P599" i="1"/>
  <c r="P619" i="1"/>
  <c r="X619" i="1"/>
  <c r="X639" i="1"/>
  <c r="P639" i="1"/>
  <c r="X659" i="1"/>
  <c r="X699" i="1"/>
  <c r="P699" i="1"/>
  <c r="X719" i="1"/>
  <c r="P719" i="1"/>
  <c r="Q719" i="1" s="1"/>
  <c r="S719" i="1" s="1"/>
  <c r="X739" i="1"/>
  <c r="P739" i="1"/>
  <c r="X759" i="1"/>
  <c r="P759" i="1"/>
  <c r="X779" i="1"/>
  <c r="P779" i="1"/>
  <c r="X799" i="1"/>
  <c r="P799" i="1"/>
  <c r="X819" i="1"/>
  <c r="P819" i="1"/>
  <c r="X839" i="1"/>
  <c r="P839" i="1"/>
  <c r="X859" i="1"/>
  <c r="P859" i="1"/>
  <c r="X879" i="1"/>
  <c r="P879" i="1"/>
  <c r="Q879" i="1" s="1"/>
  <c r="S879" i="1" s="1"/>
  <c r="X899" i="1"/>
  <c r="P899" i="1"/>
  <c r="X919" i="1"/>
  <c r="P919" i="1"/>
  <c r="Q919" i="1" s="1"/>
  <c r="S919" i="1" s="1"/>
  <c r="X939" i="1"/>
  <c r="P939" i="1"/>
  <c r="X959" i="1"/>
  <c r="P959" i="1"/>
  <c r="X979" i="1"/>
  <c r="P979" i="1"/>
  <c r="X999" i="1"/>
  <c r="P999" i="1"/>
  <c r="X1019" i="1"/>
  <c r="P1019" i="1"/>
  <c r="X1039" i="1"/>
  <c r="X1059" i="1"/>
  <c r="P1059" i="1"/>
  <c r="X1079" i="1"/>
  <c r="P1079" i="1"/>
  <c r="X1099" i="1"/>
  <c r="P1099" i="1"/>
  <c r="X1119" i="1"/>
  <c r="P1119" i="1"/>
  <c r="X1139" i="1"/>
  <c r="P1139" i="1"/>
  <c r="X1159" i="1"/>
  <c r="X1179" i="1"/>
  <c r="P1179" i="1"/>
  <c r="P1199" i="1"/>
  <c r="X1199" i="1"/>
  <c r="X1219" i="1"/>
  <c r="X1259" i="1"/>
  <c r="P1259" i="1"/>
  <c r="X1299" i="1"/>
  <c r="P1299" i="1"/>
  <c r="Q1299" i="1" s="1"/>
  <c r="S1299" i="1" s="1"/>
  <c r="X1319" i="1"/>
  <c r="P1319" i="1"/>
  <c r="X1339" i="1"/>
  <c r="P1339" i="1"/>
  <c r="X1359" i="1"/>
  <c r="P1359" i="1"/>
  <c r="Q1359" i="1" s="1"/>
  <c r="S1359" i="1" s="1"/>
  <c r="X1379" i="1"/>
  <c r="P1379" i="1"/>
  <c r="X1399" i="1"/>
  <c r="X1419" i="1"/>
  <c r="P1419" i="1"/>
  <c r="P1439" i="1"/>
  <c r="Q1439" i="1" s="1"/>
  <c r="X1439" i="1"/>
  <c r="P1459" i="1"/>
  <c r="X1459" i="1"/>
  <c r="X1479" i="1"/>
  <c r="P1479" i="1"/>
  <c r="Q1479" i="1" s="1"/>
  <c r="S1479" i="1" s="1"/>
  <c r="X1499" i="1"/>
  <c r="P1499" i="1"/>
  <c r="Q1499" i="1" s="1"/>
  <c r="S1499" i="1" s="1"/>
  <c r="X1519" i="1"/>
  <c r="P1519" i="1"/>
  <c r="X1539" i="1"/>
  <c r="P1539" i="1"/>
  <c r="Q1539" i="1" s="1"/>
  <c r="S1539" i="1" s="1"/>
  <c r="X1559" i="1"/>
  <c r="P1559" i="1"/>
  <c r="X1579" i="1"/>
  <c r="P1579" i="1"/>
  <c r="Q1579" i="1" s="1"/>
  <c r="S1579" i="1" s="1"/>
  <c r="X1599" i="1"/>
  <c r="P1599" i="1"/>
  <c r="X1639" i="1"/>
  <c r="P1639" i="1"/>
  <c r="P1659" i="1"/>
  <c r="X1699" i="1"/>
  <c r="X1739" i="1"/>
  <c r="P1739" i="1"/>
  <c r="X1759" i="1"/>
  <c r="P1759" i="1"/>
  <c r="P1799" i="1"/>
  <c r="X1799" i="1"/>
  <c r="K1658" i="1"/>
  <c r="N1659" i="1"/>
  <c r="N1459" i="1"/>
  <c r="K1458" i="1"/>
  <c r="N1419" i="1"/>
  <c r="K1418" i="1"/>
  <c r="N1239" i="1"/>
  <c r="K1238" i="1"/>
  <c r="K1198" i="1"/>
  <c r="N1199" i="1"/>
  <c r="N1179" i="1"/>
  <c r="K1178" i="1"/>
  <c r="N1139" i="1"/>
  <c r="K1138" i="1"/>
  <c r="N1079" i="1"/>
  <c r="K1078" i="1"/>
  <c r="K1018" i="1"/>
  <c r="N1019" i="1"/>
  <c r="N859" i="1"/>
  <c r="K858" i="1"/>
  <c r="N819" i="1"/>
  <c r="K818" i="1"/>
  <c r="N799" i="1"/>
  <c r="K798" i="1"/>
  <c r="N779" i="1"/>
  <c r="K778" i="1"/>
  <c r="N699" i="1"/>
  <c r="K698" i="1"/>
  <c r="N679" i="1"/>
  <c r="K678" i="1"/>
  <c r="N619" i="1"/>
  <c r="K618" i="1"/>
  <c r="N479" i="1"/>
  <c r="K478" i="1"/>
  <c r="L477" i="1" s="1"/>
  <c r="N459" i="1"/>
  <c r="K458" i="1"/>
  <c r="K418" i="1"/>
  <c r="N419" i="1"/>
  <c r="N399" i="1"/>
  <c r="K398" i="1"/>
  <c r="K378" i="1"/>
  <c r="N379" i="1"/>
  <c r="N319" i="1"/>
  <c r="K318" i="1"/>
  <c r="N299" i="1"/>
  <c r="K298" i="1"/>
  <c r="N219" i="1"/>
  <c r="K218" i="1"/>
  <c r="N19" i="1"/>
  <c r="K18" i="1"/>
  <c r="K1678" i="1"/>
  <c r="K788" i="1"/>
  <c r="K748" i="1"/>
  <c r="K529" i="1"/>
  <c r="K389" i="1"/>
  <c r="K58" i="1"/>
  <c r="N1370" i="1"/>
  <c r="N1323" i="1"/>
  <c r="N1269" i="1"/>
  <c r="N402" i="1"/>
  <c r="Q1477" i="1"/>
  <c r="S1477" i="1" s="1"/>
  <c r="P1398" i="1"/>
  <c r="P1015" i="1"/>
  <c r="P259" i="1"/>
  <c r="Q259" i="1" s="1"/>
  <c r="S259" i="1" s="1"/>
  <c r="P138" i="1"/>
  <c r="P18" i="1"/>
  <c r="X1738" i="1"/>
  <c r="P1738" i="1"/>
  <c r="X1798" i="1"/>
  <c r="P1798" i="1"/>
  <c r="N1200" i="1"/>
  <c r="K1199" i="1"/>
  <c r="N1040" i="1"/>
  <c r="K1039" i="1"/>
  <c r="N840" i="1"/>
  <c r="K839" i="1"/>
  <c r="N820" i="1"/>
  <c r="K819" i="1"/>
  <c r="N780" i="1"/>
  <c r="K779" i="1"/>
  <c r="K439" i="1"/>
  <c r="N440" i="1"/>
  <c r="N420" i="1"/>
  <c r="K419" i="1"/>
  <c r="N40" i="1"/>
  <c r="K39" i="1"/>
  <c r="N20" i="1"/>
  <c r="K19" i="1"/>
  <c r="K1359" i="1"/>
  <c r="K1059" i="1"/>
  <c r="K979" i="1"/>
  <c r="K599" i="1"/>
  <c r="K572" i="1"/>
  <c r="N1512" i="1"/>
  <c r="N1216" i="1"/>
  <c r="Q1216" i="1" s="1"/>
  <c r="S1216" i="1" s="1"/>
  <c r="N914" i="1"/>
  <c r="N752" i="1"/>
  <c r="N135" i="1"/>
  <c r="P1705" i="1"/>
  <c r="P1086" i="1"/>
  <c r="P724" i="1"/>
  <c r="Q297" i="1"/>
  <c r="S297" i="1" s="1"/>
  <c r="X985" i="1"/>
  <c r="Q544" i="1"/>
  <c r="S544" i="1" s="1"/>
  <c r="X22" i="1"/>
  <c r="X62" i="1"/>
  <c r="P62" i="1"/>
  <c r="X82" i="1"/>
  <c r="P82" i="1"/>
  <c r="X122" i="1"/>
  <c r="P122" i="1"/>
  <c r="X142" i="1"/>
  <c r="P142" i="1"/>
  <c r="X162" i="1"/>
  <c r="P162" i="1"/>
  <c r="X182" i="1"/>
  <c r="P182" i="1"/>
  <c r="X222" i="1"/>
  <c r="P222" i="1"/>
  <c r="X242" i="1"/>
  <c r="P242" i="1"/>
  <c r="X262" i="1"/>
  <c r="P262" i="1"/>
  <c r="X302" i="1"/>
  <c r="P302" i="1"/>
  <c r="X322" i="1"/>
  <c r="P322" i="1"/>
  <c r="X342" i="1"/>
  <c r="P342" i="1"/>
  <c r="X362" i="1"/>
  <c r="X422" i="1"/>
  <c r="P422" i="1"/>
  <c r="X542" i="1"/>
  <c r="P542" i="1"/>
  <c r="X582" i="1"/>
  <c r="P582" i="1"/>
  <c r="X602" i="1"/>
  <c r="P602" i="1"/>
  <c r="X642" i="1"/>
  <c r="P642" i="1"/>
  <c r="X662" i="1"/>
  <c r="P662" i="1"/>
  <c r="X702" i="1"/>
  <c r="P702" i="1"/>
  <c r="X722" i="1"/>
  <c r="P722" i="1"/>
  <c r="P742" i="1"/>
  <c r="X762" i="1"/>
  <c r="P762" i="1"/>
  <c r="X782" i="1"/>
  <c r="P782" i="1"/>
  <c r="X802" i="1"/>
  <c r="P802" i="1"/>
  <c r="X822" i="1"/>
  <c r="P822" i="1"/>
  <c r="P882" i="1"/>
  <c r="X922" i="1"/>
  <c r="P922" i="1"/>
  <c r="X962" i="1"/>
  <c r="P962" i="1"/>
  <c r="X1002" i="1"/>
  <c r="P1002" i="1"/>
  <c r="X1022" i="1"/>
  <c r="P1022" i="1"/>
  <c r="X1062" i="1"/>
  <c r="P1062" i="1"/>
  <c r="X1082" i="1"/>
  <c r="P1082" i="1"/>
  <c r="X1102" i="1"/>
  <c r="P1102" i="1"/>
  <c r="X1122" i="1"/>
  <c r="P1122" i="1"/>
  <c r="X1142" i="1"/>
  <c r="P1142" i="1"/>
  <c r="X1162" i="1"/>
  <c r="X1182" i="1"/>
  <c r="P1182" i="1"/>
  <c r="X1202" i="1"/>
  <c r="P1202" i="1"/>
  <c r="X1222" i="1"/>
  <c r="P1222" i="1"/>
  <c r="X1242" i="1"/>
  <c r="P1242" i="1"/>
  <c r="X1262" i="1"/>
  <c r="P1262" i="1"/>
  <c r="X1302" i="1"/>
  <c r="X1322" i="1"/>
  <c r="P1322" i="1"/>
  <c r="X1342" i="1"/>
  <c r="P1342" i="1"/>
  <c r="X1362" i="1"/>
  <c r="P1362" i="1"/>
  <c r="X1442" i="1"/>
  <c r="P1442" i="1"/>
  <c r="X1462" i="1"/>
  <c r="P1462" i="1"/>
  <c r="X1502" i="1"/>
  <c r="P1502" i="1"/>
  <c r="P1522" i="1"/>
  <c r="X1522" i="1"/>
  <c r="X1542" i="1"/>
  <c r="P1542" i="1"/>
  <c r="P1562" i="1"/>
  <c r="X1562" i="1"/>
  <c r="X1582" i="1"/>
  <c r="P1602" i="1"/>
  <c r="X1602" i="1"/>
  <c r="X1622" i="1"/>
  <c r="X1662" i="1"/>
  <c r="X1682" i="1"/>
  <c r="P1682" i="1"/>
  <c r="X1742" i="1"/>
  <c r="X1762" i="1"/>
  <c r="P1762" i="1"/>
  <c r="N1536" i="1"/>
  <c r="Q1536" i="1" s="1"/>
  <c r="S1536" i="1" s="1"/>
  <c r="K1535" i="1"/>
  <c r="N1156" i="1"/>
  <c r="K1155" i="1"/>
  <c r="N956" i="1"/>
  <c r="Q956" i="1" s="1"/>
  <c r="S956" i="1" s="1"/>
  <c r="K955" i="1"/>
  <c r="L954" i="1" s="1"/>
  <c r="N756" i="1"/>
  <c r="K755" i="1"/>
  <c r="N716" i="1"/>
  <c r="K715" i="1"/>
  <c r="N696" i="1"/>
  <c r="K695" i="1"/>
  <c r="N356" i="1"/>
  <c r="K355" i="1"/>
  <c r="N296" i="1"/>
  <c r="Q296" i="1" s="1"/>
  <c r="S296" i="1" s="1"/>
  <c r="K295" i="1"/>
  <c r="K1795" i="1"/>
  <c r="K1639" i="1"/>
  <c r="K1055" i="1"/>
  <c r="K99" i="1"/>
  <c r="N1096" i="1"/>
  <c r="Q1096" i="1" s="1"/>
  <c r="S1096" i="1" s="1"/>
  <c r="N336" i="1"/>
  <c r="P862" i="1"/>
  <c r="P366" i="1"/>
  <c r="P285" i="1"/>
  <c r="X23" i="1"/>
  <c r="P23" i="1"/>
  <c r="X43" i="1"/>
  <c r="P43" i="1"/>
  <c r="X63" i="1"/>
  <c r="P63" i="1"/>
  <c r="X103" i="1"/>
  <c r="P103" i="1"/>
  <c r="Q103" i="1" s="1"/>
  <c r="S103" i="1" s="1"/>
  <c r="X123" i="1"/>
  <c r="P123" i="1"/>
  <c r="X163" i="1"/>
  <c r="P163" i="1"/>
  <c r="X183" i="1"/>
  <c r="P183" i="1"/>
  <c r="P203" i="1"/>
  <c r="X203" i="1"/>
  <c r="X223" i="1"/>
  <c r="P223" i="1"/>
  <c r="X243" i="1"/>
  <c r="P243" i="1"/>
  <c r="X263" i="1"/>
  <c r="P263" i="1"/>
  <c r="X283" i="1"/>
  <c r="X303" i="1"/>
  <c r="P303" i="1"/>
  <c r="X323" i="1"/>
  <c r="P323" i="1"/>
  <c r="X343" i="1"/>
  <c r="P343" i="1"/>
  <c r="Q343" i="1" s="1"/>
  <c r="S343" i="1" s="1"/>
  <c r="X363" i="1"/>
  <c r="P363" i="1"/>
  <c r="X383" i="1"/>
  <c r="P383" i="1"/>
  <c r="Q383" i="1" s="1"/>
  <c r="S383" i="1" s="1"/>
  <c r="X403" i="1"/>
  <c r="P403" i="1"/>
  <c r="X423" i="1"/>
  <c r="P423" i="1"/>
  <c r="X443" i="1"/>
  <c r="P443" i="1"/>
  <c r="X463" i="1"/>
  <c r="P463" i="1"/>
  <c r="X503" i="1"/>
  <c r="P503" i="1"/>
  <c r="X523" i="1"/>
  <c r="P523" i="1"/>
  <c r="Q523" i="1" s="1"/>
  <c r="S523" i="1" s="1"/>
  <c r="X543" i="1"/>
  <c r="X583" i="1"/>
  <c r="P583" i="1"/>
  <c r="Q583" i="1" s="1"/>
  <c r="S583" i="1" s="1"/>
  <c r="X603" i="1"/>
  <c r="X623" i="1"/>
  <c r="P623" i="1"/>
  <c r="Q623" i="1" s="1"/>
  <c r="S623" i="1" s="1"/>
  <c r="X643" i="1"/>
  <c r="P643" i="1"/>
  <c r="X663" i="1"/>
  <c r="P663" i="1"/>
  <c r="X683" i="1"/>
  <c r="P683" i="1"/>
  <c r="X703" i="1"/>
  <c r="P703" i="1"/>
  <c r="X723" i="1"/>
  <c r="P723" i="1"/>
  <c r="X743" i="1"/>
  <c r="P743" i="1"/>
  <c r="Q743" i="1" s="1"/>
  <c r="S743" i="1" s="1"/>
  <c r="X763" i="1"/>
  <c r="P763" i="1"/>
  <c r="X783" i="1"/>
  <c r="P783" i="1"/>
  <c r="X803" i="1"/>
  <c r="P803" i="1"/>
  <c r="Q803" i="1" s="1"/>
  <c r="S803" i="1" s="1"/>
  <c r="X823" i="1"/>
  <c r="P823" i="1"/>
  <c r="X843" i="1"/>
  <c r="X863" i="1"/>
  <c r="X923" i="1"/>
  <c r="P923" i="1"/>
  <c r="X943" i="1"/>
  <c r="P943" i="1"/>
  <c r="X963" i="1"/>
  <c r="P963" i="1"/>
  <c r="Q963" i="1" s="1"/>
  <c r="S963" i="1" s="1"/>
  <c r="X983" i="1"/>
  <c r="P983" i="1"/>
  <c r="Q983" i="1" s="1"/>
  <c r="S983" i="1" s="1"/>
  <c r="X1003" i="1"/>
  <c r="P1003" i="1"/>
  <c r="X1023" i="1"/>
  <c r="P1023" i="1"/>
  <c r="X1043" i="1"/>
  <c r="P1043" i="1"/>
  <c r="X1063" i="1"/>
  <c r="P1063" i="1"/>
  <c r="Q1063" i="1" s="1"/>
  <c r="S1063" i="1" s="1"/>
  <c r="X1083" i="1"/>
  <c r="P1083" i="1"/>
  <c r="X1103" i="1"/>
  <c r="P1103" i="1"/>
  <c r="Q1103" i="1" s="1"/>
  <c r="S1103" i="1" s="1"/>
  <c r="X1143" i="1"/>
  <c r="P1143" i="1"/>
  <c r="X1163" i="1"/>
  <c r="X1183" i="1"/>
  <c r="P1183" i="1"/>
  <c r="X1203" i="1"/>
  <c r="P1203" i="1"/>
  <c r="Q1203" i="1" s="1"/>
  <c r="S1203" i="1" s="1"/>
  <c r="X1223" i="1"/>
  <c r="P1223" i="1"/>
  <c r="X1243" i="1"/>
  <c r="P1243" i="1"/>
  <c r="X1303" i="1"/>
  <c r="X1323" i="1"/>
  <c r="P1323" i="1"/>
  <c r="X1383" i="1"/>
  <c r="P1383" i="1"/>
  <c r="X1403" i="1"/>
  <c r="P1403" i="1"/>
  <c r="Q1403" i="1" s="1"/>
  <c r="S1403" i="1" s="1"/>
  <c r="X1423" i="1"/>
  <c r="P1423" i="1"/>
  <c r="Q1423" i="1" s="1"/>
  <c r="S1423" i="1" s="1"/>
  <c r="X1443" i="1"/>
  <c r="X1463" i="1"/>
  <c r="P1463" i="1"/>
  <c r="X1483" i="1"/>
  <c r="P1483" i="1"/>
  <c r="X1523" i="1"/>
  <c r="P1523" i="1"/>
  <c r="X1543" i="1"/>
  <c r="P1543" i="1"/>
  <c r="P1563" i="1"/>
  <c r="Q1563" i="1" s="1"/>
  <c r="S1563" i="1" s="1"/>
  <c r="X1563" i="1"/>
  <c r="X1583" i="1"/>
  <c r="P1583" i="1"/>
  <c r="Q1583" i="1" s="1"/>
  <c r="S1583" i="1" s="1"/>
  <c r="P1603" i="1"/>
  <c r="Q1603" i="1" s="1"/>
  <c r="S1603" i="1" s="1"/>
  <c r="X1623" i="1"/>
  <c r="X1643" i="1"/>
  <c r="X1663" i="1"/>
  <c r="X1683" i="1"/>
  <c r="P1683" i="1"/>
  <c r="X1703" i="1"/>
  <c r="P1703" i="1"/>
  <c r="X1743" i="1"/>
  <c r="K1534" i="1"/>
  <c r="N1535" i="1"/>
  <c r="N1515" i="1"/>
  <c r="K1514" i="1"/>
  <c r="N1475" i="1"/>
  <c r="K1474" i="1"/>
  <c r="N1335" i="1"/>
  <c r="K1334" i="1"/>
  <c r="N1135" i="1"/>
  <c r="K1134" i="1"/>
  <c r="N935" i="1"/>
  <c r="K934" i="1"/>
  <c r="N735" i="1"/>
  <c r="K734" i="1"/>
  <c r="K714" i="1"/>
  <c r="N715" i="1"/>
  <c r="N695" i="1"/>
  <c r="K694" i="1"/>
  <c r="N335" i="1"/>
  <c r="K334" i="1"/>
  <c r="N295" i="1"/>
  <c r="K294" i="1"/>
  <c r="L293" i="1" s="1"/>
  <c r="N275" i="1"/>
  <c r="K274" i="1"/>
  <c r="K1794" i="1"/>
  <c r="L1793" i="1" s="1"/>
  <c r="K1191" i="1"/>
  <c r="K1079" i="1"/>
  <c r="K1054" i="1"/>
  <c r="L1053" i="1" s="1"/>
  <c r="K859" i="1"/>
  <c r="K753" i="1"/>
  <c r="K699" i="1"/>
  <c r="K619" i="1"/>
  <c r="K453" i="1"/>
  <c r="K373" i="1"/>
  <c r="K319" i="1"/>
  <c r="K72" i="1"/>
  <c r="L71" i="1" s="1"/>
  <c r="N1794" i="1"/>
  <c r="N1540" i="1"/>
  <c r="N1352" i="1"/>
  <c r="N1314" i="1"/>
  <c r="N1095" i="1"/>
  <c r="N616" i="1"/>
  <c r="N380" i="1"/>
  <c r="N294" i="1"/>
  <c r="N260" i="1"/>
  <c r="N212" i="1"/>
  <c r="P1742" i="1"/>
  <c r="P1506" i="1"/>
  <c r="P1124" i="1"/>
  <c r="Q1124" i="1" s="1"/>
  <c r="S1124" i="1" s="1"/>
  <c r="P624" i="1"/>
  <c r="Q624" i="1" s="1"/>
  <c r="S624" i="1" s="1"/>
  <c r="P365" i="1"/>
  <c r="P284" i="1"/>
  <c r="X402" i="1"/>
  <c r="P402" i="1"/>
  <c r="X24" i="1"/>
  <c r="P24" i="1"/>
  <c r="X44" i="1"/>
  <c r="X64" i="1"/>
  <c r="P64" i="1"/>
  <c r="X104" i="1"/>
  <c r="P104" i="1"/>
  <c r="X124" i="1"/>
  <c r="P124" i="1"/>
  <c r="X144" i="1"/>
  <c r="P144" i="1"/>
  <c r="X164" i="1"/>
  <c r="P164" i="1"/>
  <c r="Q164" i="1" s="1"/>
  <c r="S164" i="1" s="1"/>
  <c r="X184" i="1"/>
  <c r="P184" i="1"/>
  <c r="X204" i="1"/>
  <c r="P204" i="1"/>
  <c r="Q204" i="1" s="1"/>
  <c r="S204" i="1" s="1"/>
  <c r="X224" i="1"/>
  <c r="P224" i="1"/>
  <c r="Q224" i="1" s="1"/>
  <c r="S224" i="1" s="1"/>
  <c r="X244" i="1"/>
  <c r="P244" i="1"/>
  <c r="X264" i="1"/>
  <c r="P264" i="1"/>
  <c r="X304" i="1"/>
  <c r="P304" i="1"/>
  <c r="X384" i="1"/>
  <c r="P384" i="1"/>
  <c r="X404" i="1"/>
  <c r="P404" i="1"/>
  <c r="X424" i="1"/>
  <c r="P424" i="1"/>
  <c r="X444" i="1"/>
  <c r="P444" i="1"/>
  <c r="X464" i="1"/>
  <c r="P464" i="1"/>
  <c r="X484" i="1"/>
  <c r="X504" i="1"/>
  <c r="P504" i="1"/>
  <c r="X524" i="1"/>
  <c r="P524" i="1"/>
  <c r="Q524" i="1" s="1"/>
  <c r="S524" i="1" s="1"/>
  <c r="X544" i="1"/>
  <c r="X584" i="1"/>
  <c r="P584" i="1"/>
  <c r="Q584" i="1" s="1"/>
  <c r="S584" i="1" s="1"/>
  <c r="X644" i="1"/>
  <c r="P644" i="1"/>
  <c r="X664" i="1"/>
  <c r="P664" i="1"/>
  <c r="Q664" i="1" s="1"/>
  <c r="S664" i="1" s="1"/>
  <c r="X684" i="1"/>
  <c r="X704" i="1"/>
  <c r="P704" i="1"/>
  <c r="X744" i="1"/>
  <c r="P744" i="1"/>
  <c r="Q744" i="1" s="1"/>
  <c r="S744" i="1" s="1"/>
  <c r="X764" i="1"/>
  <c r="P764" i="1"/>
  <c r="X784" i="1"/>
  <c r="P784" i="1"/>
  <c r="X804" i="1"/>
  <c r="P804" i="1"/>
  <c r="X824" i="1"/>
  <c r="X844" i="1"/>
  <c r="X864" i="1"/>
  <c r="P864" i="1"/>
  <c r="X884" i="1"/>
  <c r="P884" i="1"/>
  <c r="X904" i="1"/>
  <c r="P904" i="1"/>
  <c r="X924" i="1"/>
  <c r="P924" i="1"/>
  <c r="X944" i="1"/>
  <c r="P944" i="1"/>
  <c r="X964" i="1"/>
  <c r="P964" i="1"/>
  <c r="Q964" i="1" s="1"/>
  <c r="S964" i="1" s="1"/>
  <c r="X1004" i="1"/>
  <c r="P1004" i="1"/>
  <c r="Q1004" i="1" s="1"/>
  <c r="S1004" i="1" s="1"/>
  <c r="X1024" i="1"/>
  <c r="P1024" i="1"/>
  <c r="X1044" i="1"/>
  <c r="P1044" i="1"/>
  <c r="X1064" i="1"/>
  <c r="P1064" i="1"/>
  <c r="P1084" i="1"/>
  <c r="X1084" i="1"/>
  <c r="X1104" i="1"/>
  <c r="X1144" i="1"/>
  <c r="P1144" i="1"/>
  <c r="X1164" i="1"/>
  <c r="X1184" i="1"/>
  <c r="P1184" i="1"/>
  <c r="Q1184" i="1" s="1"/>
  <c r="S1184" i="1" s="1"/>
  <c r="P1204" i="1"/>
  <c r="Q1204" i="1" s="1"/>
  <c r="S1204" i="1" s="1"/>
  <c r="X1224" i="1"/>
  <c r="P1224" i="1"/>
  <c r="Q1224" i="1" s="1"/>
  <c r="S1224" i="1" s="1"/>
  <c r="X1244" i="1"/>
  <c r="P1244" i="1"/>
  <c r="X1264" i="1"/>
  <c r="P1284" i="1"/>
  <c r="X1284" i="1"/>
  <c r="X1324" i="1"/>
  <c r="P1324" i="1"/>
  <c r="X1384" i="1"/>
  <c r="X1404" i="1"/>
  <c r="P1404" i="1"/>
  <c r="X1424" i="1"/>
  <c r="P1424" i="1"/>
  <c r="Q1424" i="1" s="1"/>
  <c r="S1424" i="1" s="1"/>
  <c r="X1444" i="1"/>
  <c r="X1464" i="1"/>
  <c r="P1464" i="1"/>
  <c r="Q1464" i="1" s="1"/>
  <c r="S1464" i="1" s="1"/>
  <c r="X1484" i="1"/>
  <c r="X1504" i="1"/>
  <c r="X1544" i="1"/>
  <c r="P1544" i="1"/>
  <c r="X1564" i="1"/>
  <c r="P1564" i="1"/>
  <c r="X1584" i="1"/>
  <c r="P1584" i="1"/>
  <c r="P1604" i="1"/>
  <c r="Q1604" i="1" s="1"/>
  <c r="S1604" i="1" s="1"/>
  <c r="X1604" i="1"/>
  <c r="X1624" i="1"/>
  <c r="P1624" i="1"/>
  <c r="X1644" i="1"/>
  <c r="X1664" i="1"/>
  <c r="X1684" i="1"/>
  <c r="P1684" i="1"/>
  <c r="X1704" i="1"/>
  <c r="P1704" i="1"/>
  <c r="X1784" i="1"/>
  <c r="P1784" i="1"/>
  <c r="Q1784" i="1" s="1"/>
  <c r="S1784" i="1" s="1"/>
  <c r="N1494" i="1"/>
  <c r="K1493" i="1"/>
  <c r="N1114" i="1"/>
  <c r="K1113" i="1"/>
  <c r="N714" i="1"/>
  <c r="K713" i="1"/>
  <c r="N694" i="1"/>
  <c r="K693" i="1"/>
  <c r="N654" i="1"/>
  <c r="K653" i="1"/>
  <c r="N514" i="1"/>
  <c r="K513" i="1"/>
  <c r="N314" i="1"/>
  <c r="K313" i="1"/>
  <c r="N274" i="1"/>
  <c r="K273" i="1"/>
  <c r="N254" i="1"/>
  <c r="K253" i="1"/>
  <c r="K1615" i="1"/>
  <c r="K1593" i="1"/>
  <c r="K1459" i="1"/>
  <c r="K1295" i="1"/>
  <c r="K1132" i="1"/>
  <c r="L1131" i="1" s="1"/>
  <c r="K972" i="1"/>
  <c r="K915" i="1"/>
  <c r="K592" i="1"/>
  <c r="K535" i="1"/>
  <c r="L534" i="1" s="1"/>
  <c r="K452" i="1"/>
  <c r="K372" i="1"/>
  <c r="N1793" i="1"/>
  <c r="N1094" i="1"/>
  <c r="N1054" i="1"/>
  <c r="N1012" i="1"/>
  <c r="N736" i="1"/>
  <c r="P1783" i="1"/>
  <c r="Q1783" i="1" s="1"/>
  <c r="S1783" i="1" s="1"/>
  <c r="P1623" i="1"/>
  <c r="P1505" i="1"/>
  <c r="P1384" i="1"/>
  <c r="P1123" i="1"/>
  <c r="Q1123" i="1" s="1"/>
  <c r="S1123" i="1" s="1"/>
  <c r="P622" i="1"/>
  <c r="P364" i="1"/>
  <c r="P283" i="1"/>
  <c r="X1406" i="1"/>
  <c r="X442" i="1"/>
  <c r="P442" i="1"/>
  <c r="X25" i="1"/>
  <c r="P25" i="1"/>
  <c r="Q25" i="1" s="1"/>
  <c r="S25" i="1" s="1"/>
  <c r="X45" i="1"/>
  <c r="P45" i="1"/>
  <c r="P65" i="1"/>
  <c r="X65" i="1"/>
  <c r="X85" i="1"/>
  <c r="P85" i="1"/>
  <c r="X105" i="1"/>
  <c r="P105" i="1"/>
  <c r="X125" i="1"/>
  <c r="P125" i="1"/>
  <c r="X145" i="1"/>
  <c r="P145" i="1"/>
  <c r="X165" i="1"/>
  <c r="P165" i="1"/>
  <c r="Q165" i="1" s="1"/>
  <c r="S165" i="1" s="1"/>
  <c r="X185" i="1"/>
  <c r="P185" i="1"/>
  <c r="X205" i="1"/>
  <c r="P205" i="1"/>
  <c r="Q205" i="1" s="1"/>
  <c r="S205" i="1" s="1"/>
  <c r="X225" i="1"/>
  <c r="P225" i="1"/>
  <c r="X245" i="1"/>
  <c r="P245" i="1"/>
  <c r="X265" i="1"/>
  <c r="P265" i="1"/>
  <c r="X305" i="1"/>
  <c r="P305" i="1"/>
  <c r="Q305" i="1" s="1"/>
  <c r="S305" i="1" s="1"/>
  <c r="X325" i="1"/>
  <c r="P325" i="1"/>
  <c r="X385" i="1"/>
  <c r="P385" i="1"/>
  <c r="Q385" i="1" s="1"/>
  <c r="S385" i="1" s="1"/>
  <c r="X405" i="1"/>
  <c r="P425" i="1"/>
  <c r="X445" i="1"/>
  <c r="P445" i="1"/>
  <c r="Q445" i="1" s="1"/>
  <c r="S445" i="1" s="1"/>
  <c r="X465" i="1"/>
  <c r="P465" i="1"/>
  <c r="X485" i="1"/>
  <c r="X505" i="1"/>
  <c r="P505" i="1"/>
  <c r="X525" i="1"/>
  <c r="P525" i="1"/>
  <c r="X545" i="1"/>
  <c r="X565" i="1"/>
  <c r="P565" i="1"/>
  <c r="X585" i="1"/>
  <c r="P585" i="1"/>
  <c r="P625" i="1"/>
  <c r="X625" i="1"/>
  <c r="X645" i="1"/>
  <c r="P645" i="1"/>
  <c r="X665" i="1"/>
  <c r="P665" i="1"/>
  <c r="Q665" i="1" s="1"/>
  <c r="S665" i="1" s="1"/>
  <c r="X685" i="1"/>
  <c r="P685" i="1"/>
  <c r="X705" i="1"/>
  <c r="P705" i="1"/>
  <c r="Q705" i="1" s="1"/>
  <c r="S705" i="1" s="1"/>
  <c r="X725" i="1"/>
  <c r="P725" i="1"/>
  <c r="X745" i="1"/>
  <c r="P745" i="1"/>
  <c r="Q745" i="1" s="1"/>
  <c r="S745" i="1" s="1"/>
  <c r="X765" i="1"/>
  <c r="P765" i="1"/>
  <c r="X785" i="1"/>
  <c r="P785" i="1"/>
  <c r="X825" i="1"/>
  <c r="X845" i="1"/>
  <c r="P845" i="1"/>
  <c r="X865" i="1"/>
  <c r="P865" i="1"/>
  <c r="X885" i="1"/>
  <c r="P885" i="1"/>
  <c r="X905" i="1"/>
  <c r="P905" i="1"/>
  <c r="X925" i="1"/>
  <c r="P925" i="1"/>
  <c r="X945" i="1"/>
  <c r="P945" i="1"/>
  <c r="X965" i="1"/>
  <c r="X1005" i="1"/>
  <c r="X1025" i="1"/>
  <c r="P1025" i="1"/>
  <c r="X1045" i="1"/>
  <c r="P1045" i="1"/>
  <c r="X1065" i="1"/>
  <c r="P1065" i="1"/>
  <c r="X1085" i="1"/>
  <c r="P1085" i="1"/>
  <c r="X1105" i="1"/>
  <c r="X1125" i="1"/>
  <c r="P1125" i="1"/>
  <c r="X1145" i="1"/>
  <c r="P1145" i="1"/>
  <c r="X1165" i="1"/>
  <c r="X1185" i="1"/>
  <c r="P1185" i="1"/>
  <c r="X1205" i="1"/>
  <c r="P1205" i="1"/>
  <c r="X1225" i="1"/>
  <c r="P1225" i="1"/>
  <c r="Q1225" i="1" s="1"/>
  <c r="S1225" i="1" s="1"/>
  <c r="X1245" i="1"/>
  <c r="P1245" i="1"/>
  <c r="X1265" i="1"/>
  <c r="P1265" i="1"/>
  <c r="X1285" i="1"/>
  <c r="X1325" i="1"/>
  <c r="P1325" i="1"/>
  <c r="X1345" i="1"/>
  <c r="P1345" i="1"/>
  <c r="X1385" i="1"/>
  <c r="X1405" i="1"/>
  <c r="P1405" i="1"/>
  <c r="X1445" i="1"/>
  <c r="X1465" i="1"/>
  <c r="P1465" i="1"/>
  <c r="X1525" i="1"/>
  <c r="X1545" i="1"/>
  <c r="P1545" i="1"/>
  <c r="X1565" i="1"/>
  <c r="P1565" i="1"/>
  <c r="Q1565" i="1" s="1"/>
  <c r="S1565" i="1" s="1"/>
  <c r="X1585" i="1"/>
  <c r="P1585" i="1"/>
  <c r="P1605" i="1"/>
  <c r="Q1605" i="1" s="1"/>
  <c r="S1605" i="1" s="1"/>
  <c r="X1605" i="1"/>
  <c r="X1625" i="1"/>
  <c r="P1625" i="1"/>
  <c r="X1645" i="1"/>
  <c r="P1645" i="1"/>
  <c r="X1685" i="1"/>
  <c r="P1685" i="1"/>
  <c r="X1725" i="1"/>
  <c r="X1765" i="1"/>
  <c r="X1785" i="1"/>
  <c r="P1785" i="1"/>
  <c r="Q1785" i="1" s="1"/>
  <c r="S1785" i="1" s="1"/>
  <c r="P1805" i="1"/>
  <c r="Q1805" i="1" s="1"/>
  <c r="S1805" i="1" s="1"/>
  <c r="N1473" i="1"/>
  <c r="K1472" i="1"/>
  <c r="K1432" i="1"/>
  <c r="N1433" i="1"/>
  <c r="N1093" i="1"/>
  <c r="K1092" i="1"/>
  <c r="N693" i="1"/>
  <c r="K692" i="1"/>
  <c r="N673" i="1"/>
  <c r="K672" i="1"/>
  <c r="N653" i="1"/>
  <c r="K652" i="1"/>
  <c r="L651" i="1" s="1"/>
  <c r="N293" i="1"/>
  <c r="K292" i="1"/>
  <c r="N273" i="1"/>
  <c r="K272" i="1"/>
  <c r="N253" i="1"/>
  <c r="K252" i="1"/>
  <c r="N93" i="1"/>
  <c r="K92" i="1"/>
  <c r="K1592" i="1"/>
  <c r="K971" i="1"/>
  <c r="K833" i="1"/>
  <c r="K591" i="1"/>
  <c r="K533" i="1"/>
  <c r="K451" i="1"/>
  <c r="L450" i="1" s="1"/>
  <c r="K371" i="1"/>
  <c r="K153" i="1"/>
  <c r="N1792" i="1"/>
  <c r="N1496" i="1"/>
  <c r="N1272" i="1"/>
  <c r="N1240" i="1"/>
  <c r="Q1240" i="1" s="1"/>
  <c r="S1240" i="1" s="1"/>
  <c r="N1053" i="1"/>
  <c r="N940" i="1"/>
  <c r="N493" i="1"/>
  <c r="N72" i="1"/>
  <c r="P1782" i="1"/>
  <c r="P1622" i="1"/>
  <c r="P1504" i="1"/>
  <c r="P1444" i="1"/>
  <c r="P1382" i="1"/>
  <c r="P362" i="1"/>
  <c r="P282" i="1"/>
  <c r="Q197" i="1"/>
  <c r="S197" i="1" s="1"/>
  <c r="P102" i="1"/>
  <c r="P22" i="1"/>
  <c r="X1402" i="1"/>
  <c r="X202" i="1"/>
  <c r="X382" i="1"/>
  <c r="P382" i="1"/>
  <c r="X26" i="1"/>
  <c r="P26" i="1"/>
  <c r="X46" i="1"/>
  <c r="P46" i="1"/>
  <c r="X66" i="1"/>
  <c r="P86" i="1"/>
  <c r="X86" i="1"/>
  <c r="P106" i="1"/>
  <c r="X106" i="1"/>
  <c r="X126" i="1"/>
  <c r="P126" i="1"/>
  <c r="X146" i="1"/>
  <c r="P146" i="1"/>
  <c r="X166" i="1"/>
  <c r="P166" i="1"/>
  <c r="Q166" i="1" s="1"/>
  <c r="S166" i="1" s="1"/>
  <c r="X186" i="1"/>
  <c r="P186" i="1"/>
  <c r="X206" i="1"/>
  <c r="P206" i="1"/>
  <c r="X226" i="1"/>
  <c r="P226" i="1"/>
  <c r="X246" i="1"/>
  <c r="P246" i="1"/>
  <c r="P266" i="1"/>
  <c r="Q266" i="1" s="1"/>
  <c r="S266" i="1" s="1"/>
  <c r="X286" i="1"/>
  <c r="P286" i="1"/>
  <c r="Q286" i="1" s="1"/>
  <c r="S286" i="1" s="1"/>
  <c r="X306" i="1"/>
  <c r="P306" i="1"/>
  <c r="Q306" i="1" s="1"/>
  <c r="S306" i="1" s="1"/>
  <c r="X326" i="1"/>
  <c r="P326" i="1"/>
  <c r="X346" i="1"/>
  <c r="P346" i="1"/>
  <c r="X386" i="1"/>
  <c r="P386" i="1"/>
  <c r="Q386" i="1" s="1"/>
  <c r="S386" i="1" s="1"/>
  <c r="X406" i="1"/>
  <c r="P406" i="1"/>
  <c r="X446" i="1"/>
  <c r="X466" i="1"/>
  <c r="P466" i="1"/>
  <c r="X486" i="1"/>
  <c r="P486" i="1"/>
  <c r="X506" i="1"/>
  <c r="P506" i="1"/>
  <c r="X526" i="1"/>
  <c r="P526" i="1"/>
  <c r="X546" i="1"/>
  <c r="P546" i="1"/>
  <c r="X566" i="1"/>
  <c r="P566" i="1"/>
  <c r="X586" i="1"/>
  <c r="P586" i="1"/>
  <c r="P606" i="1"/>
  <c r="X606" i="1"/>
  <c r="X626" i="1"/>
  <c r="X646" i="1"/>
  <c r="P646" i="1"/>
  <c r="X666" i="1"/>
  <c r="P666" i="1"/>
  <c r="Q666" i="1" s="1"/>
  <c r="S666" i="1" s="1"/>
  <c r="X686" i="1"/>
  <c r="P686" i="1"/>
  <c r="X706" i="1"/>
  <c r="P706" i="1"/>
  <c r="Q706" i="1" s="1"/>
  <c r="S706" i="1" s="1"/>
  <c r="X726" i="1"/>
  <c r="P726" i="1"/>
  <c r="X746" i="1"/>
  <c r="P746" i="1"/>
  <c r="X766" i="1"/>
  <c r="P766" i="1"/>
  <c r="X786" i="1"/>
  <c r="P786" i="1"/>
  <c r="P826" i="1"/>
  <c r="Q826" i="1" s="1"/>
  <c r="S826" i="1" s="1"/>
  <c r="X826" i="1"/>
  <c r="X846" i="1"/>
  <c r="P846" i="1"/>
  <c r="X866" i="1"/>
  <c r="P866" i="1"/>
  <c r="Q866" i="1" s="1"/>
  <c r="S866" i="1" s="1"/>
  <c r="X886" i="1"/>
  <c r="P906" i="1"/>
  <c r="X906" i="1"/>
  <c r="X926" i="1"/>
  <c r="P926" i="1"/>
  <c r="X946" i="1"/>
  <c r="P946" i="1"/>
  <c r="X966" i="1"/>
  <c r="X986" i="1"/>
  <c r="P986" i="1"/>
  <c r="Q986" i="1" s="1"/>
  <c r="S986" i="1" s="1"/>
  <c r="X1026" i="1"/>
  <c r="P1026" i="1"/>
  <c r="X1046" i="1"/>
  <c r="P1046" i="1"/>
  <c r="X1066" i="1"/>
  <c r="P1066" i="1"/>
  <c r="X1106" i="1"/>
  <c r="X1126" i="1"/>
  <c r="P1126" i="1"/>
  <c r="Q1126" i="1" s="1"/>
  <c r="S1126" i="1" s="1"/>
  <c r="X1146" i="1"/>
  <c r="P1146" i="1"/>
  <c r="P1166" i="1"/>
  <c r="X1166" i="1"/>
  <c r="X1206" i="1"/>
  <c r="P1206" i="1"/>
  <c r="X1226" i="1"/>
  <c r="P1226" i="1"/>
  <c r="X1246" i="1"/>
  <c r="P1246" i="1"/>
  <c r="X1266" i="1"/>
  <c r="P1266" i="1"/>
  <c r="X1286" i="1"/>
  <c r="P1286" i="1"/>
  <c r="X1306" i="1"/>
  <c r="X1326" i="1"/>
  <c r="P1326" i="1"/>
  <c r="X1346" i="1"/>
  <c r="P1346" i="1"/>
  <c r="Q1366" i="1"/>
  <c r="S1366" i="1" s="1"/>
  <c r="X1386" i="1"/>
  <c r="X1426" i="1"/>
  <c r="P1426" i="1"/>
  <c r="X1446" i="1"/>
  <c r="P1446" i="1"/>
  <c r="Q1446" i="1" s="1"/>
  <c r="S1446" i="1" s="1"/>
  <c r="X1466" i="1"/>
  <c r="P1466" i="1"/>
  <c r="X1486" i="1"/>
  <c r="P1486" i="1"/>
  <c r="X1526" i="1"/>
  <c r="X1546" i="1"/>
  <c r="P1546" i="1"/>
  <c r="X1566" i="1"/>
  <c r="P1566" i="1"/>
  <c r="X1586" i="1"/>
  <c r="P1586" i="1"/>
  <c r="Q1586" i="1" s="1"/>
  <c r="S1586" i="1" s="1"/>
  <c r="X1606" i="1"/>
  <c r="P1606" i="1"/>
  <c r="Q1606" i="1" s="1"/>
  <c r="S1606" i="1" s="1"/>
  <c r="X1626" i="1"/>
  <c r="P1626" i="1"/>
  <c r="X1646" i="1"/>
  <c r="P1646" i="1"/>
  <c r="P1666" i="1"/>
  <c r="Q1666" i="1" s="1"/>
  <c r="S1666" i="1" s="1"/>
  <c r="X1686" i="1"/>
  <c r="X1706" i="1"/>
  <c r="P1706" i="1"/>
  <c r="X1726" i="1"/>
  <c r="P1726" i="1"/>
  <c r="X1766" i="1"/>
  <c r="X1786" i="1"/>
  <c r="P1786" i="1"/>
  <c r="Q1786" i="1" s="1"/>
  <c r="S1786" i="1" s="1"/>
  <c r="X1806" i="1"/>
  <c r="P1806" i="1"/>
  <c r="N1452" i="1"/>
  <c r="Q1452" i="1" s="1"/>
  <c r="S1452" i="1" s="1"/>
  <c r="K1451" i="1"/>
  <c r="N1072" i="1"/>
  <c r="K1071" i="1"/>
  <c r="K1051" i="1"/>
  <c r="N1052" i="1"/>
  <c r="K1031" i="1"/>
  <c r="L1030" i="1" s="1"/>
  <c r="N1032" i="1"/>
  <c r="N872" i="1"/>
  <c r="K871" i="1"/>
  <c r="N672" i="1"/>
  <c r="K671" i="1"/>
  <c r="N632" i="1"/>
  <c r="K631" i="1"/>
  <c r="N272" i="1"/>
  <c r="K271" i="1"/>
  <c r="N252" i="1"/>
  <c r="K251" i="1"/>
  <c r="K1635" i="1"/>
  <c r="K1613" i="1"/>
  <c r="K1591" i="1"/>
  <c r="K1319" i="1"/>
  <c r="K1213" i="1"/>
  <c r="K832" i="1"/>
  <c r="K559" i="1"/>
  <c r="K532" i="1"/>
  <c r="K312" i="1"/>
  <c r="K179" i="1"/>
  <c r="L179" i="1" s="1"/>
  <c r="K15" i="1"/>
  <c r="N1495" i="1"/>
  <c r="N652" i="1"/>
  <c r="P1725" i="1"/>
  <c r="P1686" i="1"/>
  <c r="P1503" i="1"/>
  <c r="Q1503" i="1" s="1"/>
  <c r="S1503" i="1" s="1"/>
  <c r="P1443" i="1"/>
  <c r="P684" i="1"/>
  <c r="P605" i="1"/>
  <c r="Q605" i="1" s="1"/>
  <c r="S605" i="1" s="1"/>
  <c r="P522" i="1"/>
  <c r="X1366" i="1"/>
  <c r="P1747" i="1"/>
  <c r="P1387" i="1"/>
  <c r="P847" i="1"/>
  <c r="Q277" i="1"/>
  <c r="S277" i="1" s="1"/>
  <c r="X27" i="1"/>
  <c r="P27" i="1"/>
  <c r="X47" i="1"/>
  <c r="P47" i="1"/>
  <c r="X67" i="1"/>
  <c r="P67" i="1"/>
  <c r="X87" i="1"/>
  <c r="P87" i="1"/>
  <c r="X107" i="1"/>
  <c r="P107" i="1"/>
  <c r="X127" i="1"/>
  <c r="X147" i="1"/>
  <c r="P147" i="1"/>
  <c r="X187" i="1"/>
  <c r="P187" i="1"/>
  <c r="X207" i="1"/>
  <c r="P207" i="1"/>
  <c r="X227" i="1"/>
  <c r="P227" i="1"/>
  <c r="X247" i="1"/>
  <c r="P247" i="1"/>
  <c r="X267" i="1"/>
  <c r="P267" i="1"/>
  <c r="Q267" i="1" s="1"/>
  <c r="S267" i="1" s="1"/>
  <c r="X287" i="1"/>
  <c r="P287" i="1"/>
  <c r="X307" i="1"/>
  <c r="P307" i="1"/>
  <c r="Q307" i="1" s="1"/>
  <c r="S307" i="1" s="1"/>
  <c r="X327" i="1"/>
  <c r="P327" i="1"/>
  <c r="X347" i="1"/>
  <c r="P347" i="1"/>
  <c r="X367" i="1"/>
  <c r="P367" i="1"/>
  <c r="X407" i="1"/>
  <c r="P407" i="1"/>
  <c r="X467" i="1"/>
  <c r="P467" i="1"/>
  <c r="Q467" i="1" s="1"/>
  <c r="S467" i="1" s="1"/>
  <c r="X487" i="1"/>
  <c r="X507" i="1"/>
  <c r="P507" i="1"/>
  <c r="P527" i="1"/>
  <c r="X547" i="1"/>
  <c r="P547" i="1"/>
  <c r="X567" i="1"/>
  <c r="P567" i="1"/>
  <c r="X587" i="1"/>
  <c r="P587" i="1"/>
  <c r="X647" i="1"/>
  <c r="P647" i="1"/>
  <c r="X687" i="1"/>
  <c r="P687" i="1"/>
  <c r="Q687" i="1" s="1"/>
  <c r="S687" i="1" s="1"/>
  <c r="X707" i="1"/>
  <c r="P707" i="1"/>
  <c r="X727" i="1"/>
  <c r="P727" i="1"/>
  <c r="X767" i="1"/>
  <c r="P767" i="1"/>
  <c r="X787" i="1"/>
  <c r="P787" i="1"/>
  <c r="Q787" i="1" s="1"/>
  <c r="S787" i="1" s="1"/>
  <c r="X807" i="1"/>
  <c r="P807" i="1"/>
  <c r="X867" i="1"/>
  <c r="P867" i="1"/>
  <c r="Q867" i="1" s="1"/>
  <c r="S867" i="1" s="1"/>
  <c r="X887" i="1"/>
  <c r="X907" i="1"/>
  <c r="P907" i="1"/>
  <c r="X927" i="1"/>
  <c r="P927" i="1"/>
  <c r="X947" i="1"/>
  <c r="P947" i="1"/>
  <c r="X967" i="1"/>
  <c r="P967" i="1"/>
  <c r="X987" i="1"/>
  <c r="P987" i="1"/>
  <c r="Q987" i="1" s="1"/>
  <c r="S987" i="1" s="1"/>
  <c r="X1027" i="1"/>
  <c r="P1027" i="1"/>
  <c r="X1047" i="1"/>
  <c r="P1047" i="1"/>
  <c r="Q1047" i="1" s="1"/>
  <c r="S1047" i="1" s="1"/>
  <c r="X1167" i="1"/>
  <c r="X1187" i="1"/>
  <c r="P1187" i="1"/>
  <c r="X1247" i="1"/>
  <c r="P1247" i="1"/>
  <c r="X1267" i="1"/>
  <c r="P1267" i="1"/>
  <c r="X1287" i="1"/>
  <c r="P1287" i="1"/>
  <c r="Q1287" i="1" s="1"/>
  <c r="S1287" i="1" s="1"/>
  <c r="X1307" i="1"/>
  <c r="X1327" i="1"/>
  <c r="X1347" i="1"/>
  <c r="P1347" i="1"/>
  <c r="X1427" i="1"/>
  <c r="P1427" i="1"/>
  <c r="X1467" i="1"/>
  <c r="P1467" i="1"/>
  <c r="X1487" i="1"/>
  <c r="P1487" i="1"/>
  <c r="X1507" i="1"/>
  <c r="P1507" i="1"/>
  <c r="X1547" i="1"/>
  <c r="P1547" i="1"/>
  <c r="X1567" i="1"/>
  <c r="P1567" i="1"/>
  <c r="X1607" i="1"/>
  <c r="P1607" i="1"/>
  <c r="X1627" i="1"/>
  <c r="P1627" i="1"/>
  <c r="X1647" i="1"/>
  <c r="P1647" i="1"/>
  <c r="Q1647" i="1" s="1"/>
  <c r="S1647" i="1" s="1"/>
  <c r="P1667" i="1"/>
  <c r="Q1667" i="1" s="1"/>
  <c r="S1667" i="1" s="1"/>
  <c r="X1687" i="1"/>
  <c r="X1707" i="1"/>
  <c r="P1707" i="1"/>
  <c r="X1727" i="1"/>
  <c r="P1727" i="1"/>
  <c r="X1767" i="1"/>
  <c r="P1767" i="1"/>
  <c r="X1787" i="1"/>
  <c r="P1787" i="1"/>
  <c r="Q1787" i="1" s="1"/>
  <c r="S1787" i="1" s="1"/>
  <c r="K1390" i="1"/>
  <c r="K990" i="1"/>
  <c r="K590" i="1"/>
  <c r="P1807" i="1"/>
  <c r="P1327" i="1"/>
  <c r="P1127" i="1"/>
  <c r="Q1127" i="1" s="1"/>
  <c r="S1127" i="1" s="1"/>
  <c r="Q1737" i="1"/>
  <c r="S1737" i="1" s="1"/>
  <c r="P1227" i="1"/>
  <c r="X607" i="1"/>
  <c r="P1367" i="1"/>
  <c r="Q1017" i="1"/>
  <c r="S1017" i="1" s="1"/>
  <c r="X17" i="1"/>
  <c r="X37" i="1"/>
  <c r="P37" i="1"/>
  <c r="Q37" i="1" s="1"/>
  <c r="S37" i="1" s="1"/>
  <c r="X57" i="1"/>
  <c r="P57" i="1"/>
  <c r="X77" i="1"/>
  <c r="X97" i="1"/>
  <c r="P97" i="1"/>
  <c r="X117" i="1"/>
  <c r="P117" i="1"/>
  <c r="X137" i="1"/>
  <c r="X157" i="1"/>
  <c r="X177" i="1"/>
  <c r="P177" i="1"/>
  <c r="X197" i="1"/>
  <c r="X217" i="1"/>
  <c r="P217" i="1"/>
  <c r="X237" i="1"/>
  <c r="P237" i="1"/>
  <c r="X257" i="1"/>
  <c r="P257" i="1"/>
  <c r="Q257" i="1" s="1"/>
  <c r="S257" i="1" s="1"/>
  <c r="X277" i="1"/>
  <c r="X297" i="1"/>
  <c r="X317" i="1"/>
  <c r="P337" i="1"/>
  <c r="X357" i="1"/>
  <c r="X377" i="1"/>
  <c r="P397" i="1"/>
  <c r="X397" i="1"/>
  <c r="X417" i="1"/>
  <c r="P417" i="1"/>
  <c r="Q417" i="1" s="1"/>
  <c r="S417" i="1" s="1"/>
  <c r="X437" i="1"/>
  <c r="P437" i="1"/>
  <c r="Q437" i="1" s="1"/>
  <c r="S437" i="1" s="1"/>
  <c r="P457" i="1"/>
  <c r="P477" i="1"/>
  <c r="X497" i="1"/>
  <c r="P497" i="1"/>
  <c r="X517" i="1"/>
  <c r="X537" i="1"/>
  <c r="P537" i="1"/>
  <c r="X557" i="1"/>
  <c r="X577" i="1"/>
  <c r="P577" i="1"/>
  <c r="X597" i="1"/>
  <c r="P597" i="1"/>
  <c r="Q597" i="1" s="1"/>
  <c r="S597" i="1" s="1"/>
  <c r="X617" i="1"/>
  <c r="P617" i="1"/>
  <c r="X637" i="1"/>
  <c r="X657" i="1"/>
  <c r="P657" i="1"/>
  <c r="X677" i="1"/>
  <c r="P677" i="1"/>
  <c r="Q677" i="1" s="1"/>
  <c r="S677" i="1" s="1"/>
  <c r="X697" i="1"/>
  <c r="P697" i="1"/>
  <c r="X717" i="1"/>
  <c r="X737" i="1"/>
  <c r="X757" i="1"/>
  <c r="P757" i="1"/>
  <c r="X777" i="1"/>
  <c r="X817" i="1"/>
  <c r="X837" i="1"/>
  <c r="P837" i="1"/>
  <c r="X857" i="1"/>
  <c r="P857" i="1"/>
  <c r="X877" i="1"/>
  <c r="X897" i="1"/>
  <c r="P897" i="1"/>
  <c r="X917" i="1"/>
  <c r="X937" i="1"/>
  <c r="X957" i="1"/>
  <c r="X977" i="1"/>
  <c r="P977" i="1"/>
  <c r="X997" i="1"/>
  <c r="P997" i="1"/>
  <c r="X1017" i="1"/>
  <c r="X1037" i="1"/>
  <c r="X1057" i="1"/>
  <c r="P1057" i="1"/>
  <c r="Q1057" i="1" s="1"/>
  <c r="S1057" i="1" s="1"/>
  <c r="X1077" i="1"/>
  <c r="P1077" i="1"/>
  <c r="X1117" i="1"/>
  <c r="P1117" i="1"/>
  <c r="X1137" i="1"/>
  <c r="X1157" i="1"/>
  <c r="P1157" i="1"/>
  <c r="X1177" i="1"/>
  <c r="P1177" i="1"/>
  <c r="X1197" i="1"/>
  <c r="X1217" i="1"/>
  <c r="X1237" i="1"/>
  <c r="X1257" i="1"/>
  <c r="X1277" i="1"/>
  <c r="P1277" i="1"/>
  <c r="X1297" i="1"/>
  <c r="X1317" i="1"/>
  <c r="X1337" i="1"/>
  <c r="X1357" i="1"/>
  <c r="X1377" i="1"/>
  <c r="P1377" i="1"/>
  <c r="X1397" i="1"/>
  <c r="P1397" i="1"/>
  <c r="Q1397" i="1" s="1"/>
  <c r="S1397" i="1" s="1"/>
  <c r="X1417" i="1"/>
  <c r="P1417" i="1"/>
  <c r="X1437" i="1"/>
  <c r="P1437" i="1"/>
  <c r="X1457" i="1"/>
  <c r="P1457" i="1"/>
  <c r="Q1457" i="1" s="1"/>
  <c r="S1457" i="1" s="1"/>
  <c r="X1477" i="1"/>
  <c r="X1497" i="1"/>
  <c r="X1517" i="1"/>
  <c r="P1517" i="1"/>
  <c r="X1537" i="1"/>
  <c r="X1557" i="1"/>
  <c r="X1577" i="1"/>
  <c r="X1597" i="1"/>
  <c r="X1617" i="1"/>
  <c r="X1637" i="1"/>
  <c r="X1657" i="1"/>
  <c r="P1657" i="1"/>
  <c r="Q1657" i="1" s="1"/>
  <c r="S1657" i="1" s="1"/>
  <c r="X1677" i="1"/>
  <c r="X1697" i="1"/>
  <c r="X1717" i="1"/>
  <c r="X1737" i="1"/>
  <c r="X1777" i="1"/>
  <c r="P1777" i="1"/>
  <c r="P1797" i="1"/>
  <c r="P17" i="1"/>
  <c r="P1497" i="1"/>
  <c r="X477" i="1"/>
  <c r="P1137" i="1"/>
  <c r="P1637" i="1"/>
  <c r="P1597" i="1"/>
  <c r="P1357" i="1"/>
  <c r="P1317" i="1"/>
  <c r="P357" i="1"/>
  <c r="X1797" i="1"/>
  <c r="X457" i="1"/>
  <c r="Y8" i="1" l="1"/>
  <c r="W534" i="1"/>
  <c r="AG534" i="1" s="1"/>
  <c r="W706" i="1"/>
  <c r="AG706" i="1" s="1"/>
  <c r="W560" i="1"/>
  <c r="AG560" i="1" s="1"/>
  <c r="Q317" i="1"/>
  <c r="S317" i="1" s="1"/>
  <c r="W1303" i="1"/>
  <c r="AG1303" i="1" s="1"/>
  <c r="W1439" i="1"/>
  <c r="AG1439" i="1" s="1"/>
  <c r="S1439" i="1"/>
  <c r="W660" i="1"/>
  <c r="AG660" i="1" s="1"/>
  <c r="W180" i="1"/>
  <c r="AG180" i="1" s="1"/>
  <c r="W1221" i="1"/>
  <c r="AG1221" i="1" s="1"/>
  <c r="L473" i="1"/>
  <c r="W238" i="1"/>
  <c r="AG238" i="1" s="1"/>
  <c r="Q339" i="1"/>
  <c r="S339" i="1" s="1"/>
  <c r="Q923" i="1"/>
  <c r="AA923" i="1" s="1"/>
  <c r="W1100" i="1"/>
  <c r="AG1100" i="1" s="1"/>
  <c r="W605" i="1"/>
  <c r="AG605" i="1" s="1"/>
  <c r="W1005" i="1"/>
  <c r="AG1005" i="1" s="1"/>
  <c r="W1490" i="1"/>
  <c r="AG1490" i="1" s="1"/>
  <c r="W401" i="1"/>
  <c r="AG401" i="1" s="1"/>
  <c r="W1214" i="1"/>
  <c r="AG1214" i="1" s="1"/>
  <c r="W1406" i="1"/>
  <c r="AG1406" i="1" s="1"/>
  <c r="W1330" i="1"/>
  <c r="AG1330" i="1" s="1"/>
  <c r="W829" i="1"/>
  <c r="AG829" i="1" s="1"/>
  <c r="W446" i="1"/>
  <c r="AG446" i="1" s="1"/>
  <c r="W1680" i="1"/>
  <c r="AG1680" i="1" s="1"/>
  <c r="W1004" i="1"/>
  <c r="AG1004" i="1" s="1"/>
  <c r="W705" i="1"/>
  <c r="AG705" i="1" s="1"/>
  <c r="W615" i="1"/>
  <c r="AG615" i="1" s="1"/>
  <c r="W491" i="1"/>
  <c r="AG491" i="1" s="1"/>
  <c r="W681" i="1"/>
  <c r="AG681" i="1" s="1"/>
  <c r="W801" i="1"/>
  <c r="AG801" i="1" s="1"/>
  <c r="W760" i="1"/>
  <c r="AG760" i="1" s="1"/>
  <c r="W956" i="1"/>
  <c r="AG956" i="1" s="1"/>
  <c r="W1351" i="1"/>
  <c r="AG1351" i="1" s="1"/>
  <c r="W1411" i="1"/>
  <c r="AG1411" i="1" s="1"/>
  <c r="W1664" i="1"/>
  <c r="AG1664" i="1" s="1"/>
  <c r="W1666" i="1"/>
  <c r="AG1666" i="1" s="1"/>
  <c r="W1440" i="1"/>
  <c r="AG1440" i="1" s="1"/>
  <c r="W1484" i="1"/>
  <c r="AG1484" i="1" s="1"/>
  <c r="W1344" i="1"/>
  <c r="AG1344" i="1" s="1"/>
  <c r="W1302" i="1"/>
  <c r="AG1302" i="1" s="1"/>
  <c r="W492" i="1"/>
  <c r="AG492" i="1" s="1"/>
  <c r="W929" i="1"/>
  <c r="AG929" i="1" s="1"/>
  <c r="L793" i="1"/>
  <c r="W793" i="1" s="1"/>
  <c r="AG793" i="1" s="1"/>
  <c r="W1301" i="1"/>
  <c r="AG1301" i="1" s="1"/>
  <c r="L1502" i="1"/>
  <c r="W1510" i="1"/>
  <c r="AG1510" i="1" s="1"/>
  <c r="W1201" i="1"/>
  <c r="AG1201" i="1" s="1"/>
  <c r="W750" i="1"/>
  <c r="AG750" i="1" s="1"/>
  <c r="W1667" i="1"/>
  <c r="AG1667" i="1" s="1"/>
  <c r="W103" i="1"/>
  <c r="AG103" i="1" s="1"/>
  <c r="W1438" i="1"/>
  <c r="AG1438" i="1" s="1"/>
  <c r="W445" i="1"/>
  <c r="AG445" i="1" s="1"/>
  <c r="W626" i="1"/>
  <c r="AG626" i="1" s="1"/>
  <c r="W659" i="1"/>
  <c r="AG659" i="1" s="1"/>
  <c r="W1663" i="1"/>
  <c r="AG1663" i="1" s="1"/>
  <c r="W1805" i="1"/>
  <c r="AG1805" i="1" s="1"/>
  <c r="W328" i="1"/>
  <c r="AG328" i="1" s="1"/>
  <c r="W259" i="1"/>
  <c r="AG259" i="1" s="1"/>
  <c r="W1452" i="1"/>
  <c r="AG1452" i="1" s="1"/>
  <c r="L223" i="1"/>
  <c r="W1341" i="1"/>
  <c r="AG1341" i="1" s="1"/>
  <c r="W1790" i="1"/>
  <c r="AG1790" i="1" s="1"/>
  <c r="W651" i="1"/>
  <c r="AG651" i="1" s="1"/>
  <c r="Q1577" i="1"/>
  <c r="W134" i="1"/>
  <c r="AG134" i="1" s="1"/>
  <c r="W521" i="1"/>
  <c r="AG521" i="1" s="1"/>
  <c r="W1539" i="1"/>
  <c r="AG1539" i="1" s="1"/>
  <c r="W268" i="1"/>
  <c r="AG268" i="1" s="1"/>
  <c r="W1565" i="1"/>
  <c r="AG1565" i="1" s="1"/>
  <c r="W1350" i="1"/>
  <c r="AG1350" i="1" s="1"/>
  <c r="W641" i="1"/>
  <c r="AG641" i="1" s="1"/>
  <c r="W1579" i="1"/>
  <c r="AG1579" i="1" s="1"/>
  <c r="W848" i="1"/>
  <c r="AG848" i="1" s="1"/>
  <c r="W520" i="1"/>
  <c r="AG520" i="1" s="1"/>
  <c r="W828" i="1"/>
  <c r="AG828" i="1" s="1"/>
  <c r="W1121" i="1"/>
  <c r="AG1121" i="1" s="1"/>
  <c r="W1184" i="1"/>
  <c r="AG1184" i="1" s="1"/>
  <c r="W1679" i="1"/>
  <c r="AG1679" i="1" s="1"/>
  <c r="W1499" i="1"/>
  <c r="AG1499" i="1" s="1"/>
  <c r="W1001" i="1"/>
  <c r="AG1001" i="1" s="1"/>
  <c r="Q1677" i="1"/>
  <c r="Q1197" i="1"/>
  <c r="Q636" i="1"/>
  <c r="Q1700" i="1"/>
  <c r="S1700" i="1" s="1"/>
  <c r="R666" i="1"/>
  <c r="V666" i="1" s="1"/>
  <c r="AA666" i="1"/>
  <c r="R1582" i="1"/>
  <c r="V1582" i="1" s="1"/>
  <c r="AA1582" i="1"/>
  <c r="R540" i="1"/>
  <c r="V540" i="1" s="1"/>
  <c r="AA540" i="1"/>
  <c r="R1672" i="1"/>
  <c r="V1672" i="1" s="1"/>
  <c r="AA1672" i="1"/>
  <c r="R1070" i="1"/>
  <c r="V1070" i="1" s="1"/>
  <c r="AA1070" i="1"/>
  <c r="R110" i="1"/>
  <c r="V110" i="1" s="1"/>
  <c r="AA110" i="1"/>
  <c r="R154" i="1"/>
  <c r="V154" i="1" s="1"/>
  <c r="AA154" i="1"/>
  <c r="R373" i="1"/>
  <c r="V373" i="1" s="1"/>
  <c r="AA373" i="1"/>
  <c r="R1338" i="1"/>
  <c r="V1338" i="1" s="1"/>
  <c r="AA1338" i="1"/>
  <c r="R903" i="1"/>
  <c r="V903" i="1" s="1"/>
  <c r="AA903" i="1"/>
  <c r="R1303" i="1"/>
  <c r="V1303" i="1" s="1"/>
  <c r="AA1303" i="1"/>
  <c r="R1737" i="1"/>
  <c r="V1737" i="1" s="1"/>
  <c r="AA1737" i="1"/>
  <c r="R1004" i="1"/>
  <c r="V1004" i="1" s="1"/>
  <c r="AA1004" i="1"/>
  <c r="R297" i="1"/>
  <c r="V297" i="1" s="1"/>
  <c r="AA297" i="1"/>
  <c r="R418" i="1"/>
  <c r="V418" i="1" s="1"/>
  <c r="AA418" i="1"/>
  <c r="R1315" i="1"/>
  <c r="V1315" i="1" s="1"/>
  <c r="AA1315" i="1"/>
  <c r="R1087" i="1"/>
  <c r="V1087" i="1" s="1"/>
  <c r="AA1087" i="1"/>
  <c r="R1461" i="1"/>
  <c r="V1461" i="1" s="1"/>
  <c r="AA1461" i="1"/>
  <c r="R41" i="1"/>
  <c r="V41" i="1" s="1"/>
  <c r="AA41" i="1"/>
  <c r="R1460" i="1"/>
  <c r="V1460" i="1" s="1"/>
  <c r="AA1460" i="1"/>
  <c r="R760" i="1"/>
  <c r="V760" i="1" s="1"/>
  <c r="AA760" i="1"/>
  <c r="R1411" i="1"/>
  <c r="V1411" i="1" s="1"/>
  <c r="AA1411" i="1"/>
  <c r="R328" i="1"/>
  <c r="V328" i="1" s="1"/>
  <c r="AA328" i="1"/>
  <c r="R1344" i="1"/>
  <c r="V1344" i="1" s="1"/>
  <c r="AA1344" i="1"/>
  <c r="R1440" i="1"/>
  <c r="V1440" i="1" s="1"/>
  <c r="AA1440" i="1"/>
  <c r="R1365" i="1"/>
  <c r="V1365" i="1" s="1"/>
  <c r="AA1365" i="1"/>
  <c r="R25" i="1"/>
  <c r="V25" i="1" s="1"/>
  <c r="AA25" i="1"/>
  <c r="R1477" i="1"/>
  <c r="V1477" i="1" s="1"/>
  <c r="AA1477" i="1"/>
  <c r="R929" i="1"/>
  <c r="V929" i="1" s="1"/>
  <c r="AA929" i="1"/>
  <c r="R90" i="1"/>
  <c r="V90" i="1" s="1"/>
  <c r="AA90" i="1"/>
  <c r="R573" i="1"/>
  <c r="V573" i="1" s="1"/>
  <c r="AA573" i="1"/>
  <c r="R1399" i="1"/>
  <c r="V1399" i="1" s="1"/>
  <c r="AA1399" i="1"/>
  <c r="R1499" i="1"/>
  <c r="V1499" i="1" s="1"/>
  <c r="AA1499" i="1"/>
  <c r="R1212" i="1"/>
  <c r="V1212" i="1" s="1"/>
  <c r="AA1212" i="1"/>
  <c r="R825" i="1"/>
  <c r="V825" i="1" s="1"/>
  <c r="AA825" i="1"/>
  <c r="R1253" i="1"/>
  <c r="V1253" i="1" s="1"/>
  <c r="AA1253" i="1"/>
  <c r="R1302" i="1"/>
  <c r="V1302" i="1" s="1"/>
  <c r="AA1302" i="1"/>
  <c r="R867" i="1"/>
  <c r="V867" i="1" s="1"/>
  <c r="AA867" i="1"/>
  <c r="R386" i="1"/>
  <c r="V386" i="1" s="1"/>
  <c r="AA386" i="1"/>
  <c r="R1203" i="1"/>
  <c r="V1203" i="1" s="1"/>
  <c r="AA1203" i="1"/>
  <c r="R1629" i="1"/>
  <c r="V1629" i="1" s="1"/>
  <c r="AA1629" i="1"/>
  <c r="R881" i="1"/>
  <c r="V881" i="1" s="1"/>
  <c r="AA881" i="1"/>
  <c r="R491" i="1"/>
  <c r="V491" i="1" s="1"/>
  <c r="AA491" i="1"/>
  <c r="R937" i="1"/>
  <c r="V937" i="1" s="1"/>
  <c r="AA937" i="1"/>
  <c r="R963" i="1"/>
  <c r="V963" i="1" s="1"/>
  <c r="AA963" i="1"/>
  <c r="R1161" i="1"/>
  <c r="V1161" i="1" s="1"/>
  <c r="AA1161" i="1"/>
  <c r="R750" i="1"/>
  <c r="V750" i="1" s="1"/>
  <c r="AA750" i="1"/>
  <c r="R1548" i="1"/>
  <c r="V1548" i="1" s="1"/>
  <c r="AA1548" i="1"/>
  <c r="R488" i="1"/>
  <c r="V488" i="1" s="1"/>
  <c r="AA488" i="1"/>
  <c r="R1165" i="1"/>
  <c r="V1165" i="1" s="1"/>
  <c r="AA1165" i="1"/>
  <c r="R1552" i="1"/>
  <c r="V1552" i="1" s="1"/>
  <c r="AA1552" i="1"/>
  <c r="R1356" i="1"/>
  <c r="V1356" i="1" s="1"/>
  <c r="AA1356" i="1"/>
  <c r="R417" i="1"/>
  <c r="V417" i="1" s="1"/>
  <c r="AA417" i="1"/>
  <c r="R705" i="1"/>
  <c r="V705" i="1" s="1"/>
  <c r="AA705" i="1"/>
  <c r="R1609" i="1"/>
  <c r="V1609" i="1" s="1"/>
  <c r="AA1609" i="1"/>
  <c r="R1381" i="1"/>
  <c r="V1381" i="1" s="1"/>
  <c r="AA1381" i="1"/>
  <c r="R920" i="1"/>
  <c r="V920" i="1" s="1"/>
  <c r="AA920" i="1"/>
  <c r="R1292" i="1"/>
  <c r="V1292" i="1" s="1"/>
  <c r="AA1292" i="1"/>
  <c r="R1051" i="1"/>
  <c r="V1051" i="1" s="1"/>
  <c r="AA1051" i="1"/>
  <c r="R171" i="1"/>
  <c r="V171" i="1" s="1"/>
  <c r="AA171" i="1"/>
  <c r="R688" i="1"/>
  <c r="V688" i="1" s="1"/>
  <c r="AA688" i="1"/>
  <c r="R1351" i="1"/>
  <c r="V1351" i="1" s="1"/>
  <c r="AA1351" i="1"/>
  <c r="R277" i="1"/>
  <c r="V277" i="1" s="1"/>
  <c r="AA277" i="1"/>
  <c r="R1184" i="1"/>
  <c r="V1184" i="1" s="1"/>
  <c r="AA1184" i="1"/>
  <c r="R1664" i="1"/>
  <c r="V1664" i="1" s="1"/>
  <c r="AA1664" i="1"/>
  <c r="R1128" i="1"/>
  <c r="V1128" i="1" s="1"/>
  <c r="AA1128" i="1"/>
  <c r="R268" i="1"/>
  <c r="V268" i="1" s="1"/>
  <c r="AA268" i="1"/>
  <c r="R1413" i="1"/>
  <c r="V1413" i="1" s="1"/>
  <c r="AA1413" i="1"/>
  <c r="R1587" i="1"/>
  <c r="V1587" i="1" s="1"/>
  <c r="AA1587" i="1"/>
  <c r="R1787" i="1"/>
  <c r="V1787" i="1" s="1"/>
  <c r="AA1787" i="1"/>
  <c r="R445" i="1"/>
  <c r="V445" i="1" s="1"/>
  <c r="AA445" i="1"/>
  <c r="R649" i="1"/>
  <c r="V649" i="1" s="1"/>
  <c r="AA649" i="1"/>
  <c r="R1360" i="1"/>
  <c r="V1360" i="1" s="1"/>
  <c r="AA1360" i="1"/>
  <c r="R1610" i="1"/>
  <c r="V1610" i="1" s="1"/>
  <c r="AA1610" i="1"/>
  <c r="R470" i="1"/>
  <c r="V470" i="1" s="1"/>
  <c r="AA470" i="1"/>
  <c r="R1651" i="1"/>
  <c r="V1651" i="1" s="1"/>
  <c r="AA1651" i="1"/>
  <c r="R1785" i="1"/>
  <c r="V1785" i="1" s="1"/>
  <c r="AA1785" i="1"/>
  <c r="R965" i="1"/>
  <c r="V965" i="1" s="1"/>
  <c r="AA965" i="1"/>
  <c r="R1308" i="1"/>
  <c r="V1308" i="1" s="1"/>
  <c r="AA1308" i="1"/>
  <c r="R485" i="1"/>
  <c r="V485" i="1" s="1"/>
  <c r="AA485" i="1"/>
  <c r="R1613" i="1"/>
  <c r="V1613" i="1" s="1"/>
  <c r="AA1613" i="1"/>
  <c r="R1457" i="1"/>
  <c r="V1457" i="1" s="1"/>
  <c r="AA1457" i="1"/>
  <c r="R306" i="1"/>
  <c r="V306" i="1" s="1"/>
  <c r="AA306" i="1"/>
  <c r="R665" i="1"/>
  <c r="V665" i="1" s="1"/>
  <c r="AA665" i="1"/>
  <c r="R917" i="1"/>
  <c r="V917" i="1" s="1"/>
  <c r="AA917" i="1"/>
  <c r="R1431" i="1"/>
  <c r="V1431" i="1" s="1"/>
  <c r="AA1431" i="1"/>
  <c r="R971" i="1"/>
  <c r="V971" i="1" s="1"/>
  <c r="AA971" i="1"/>
  <c r="R848" i="1"/>
  <c r="V848" i="1" s="1"/>
  <c r="AA848" i="1"/>
  <c r="R1423" i="1"/>
  <c r="V1423" i="1" s="1"/>
  <c r="AA1423" i="1"/>
  <c r="R383" i="1"/>
  <c r="V383" i="1" s="1"/>
  <c r="AA383" i="1"/>
  <c r="R518" i="1"/>
  <c r="V518" i="1" s="1"/>
  <c r="AA518" i="1"/>
  <c r="R78" i="1"/>
  <c r="V78" i="1" s="1"/>
  <c r="AA78" i="1"/>
  <c r="R1571" i="1"/>
  <c r="V1571" i="1" s="1"/>
  <c r="AA1571" i="1"/>
  <c r="R520" i="1"/>
  <c r="V520" i="1" s="1"/>
  <c r="AA520" i="1"/>
  <c r="R1152" i="1"/>
  <c r="V1152" i="1" s="1"/>
  <c r="AA1152" i="1"/>
  <c r="R1699" i="1"/>
  <c r="V1699" i="1" s="1"/>
  <c r="AA1699" i="1"/>
  <c r="R286" i="1"/>
  <c r="V286" i="1" s="1"/>
  <c r="AA286" i="1"/>
  <c r="R1021" i="1"/>
  <c r="V1021" i="1" s="1"/>
  <c r="AA1021" i="1"/>
  <c r="R1151" i="1"/>
  <c r="V1151" i="1" s="1"/>
  <c r="AA1151" i="1"/>
  <c r="R320" i="1"/>
  <c r="V320" i="1" s="1"/>
  <c r="AA320" i="1"/>
  <c r="L285" i="1"/>
  <c r="R1150" i="1"/>
  <c r="V1150" i="1" s="1"/>
  <c r="AA1150" i="1"/>
  <c r="R1554" i="1"/>
  <c r="V1554" i="1" s="1"/>
  <c r="AA1554" i="1"/>
  <c r="R797" i="1"/>
  <c r="V797" i="1" s="1"/>
  <c r="AA797" i="1"/>
  <c r="R1616" i="1"/>
  <c r="V1616" i="1" s="1"/>
  <c r="AA1616" i="1"/>
  <c r="R623" i="1"/>
  <c r="V623" i="1" s="1"/>
  <c r="AA623" i="1"/>
  <c r="R1301" i="1"/>
  <c r="V1301" i="1" s="1"/>
  <c r="AA1301" i="1"/>
  <c r="R1573" i="1"/>
  <c r="V1573" i="1" s="1"/>
  <c r="AA1573" i="1"/>
  <c r="R557" i="1"/>
  <c r="V557" i="1" s="1"/>
  <c r="AA557" i="1"/>
  <c r="R266" i="1"/>
  <c r="V266" i="1" s="1"/>
  <c r="AA266" i="1"/>
  <c r="R439" i="1"/>
  <c r="V439" i="1" s="1"/>
  <c r="AA439" i="1"/>
  <c r="R600" i="1"/>
  <c r="V600" i="1" s="1"/>
  <c r="AA600" i="1"/>
  <c r="R1172" i="1"/>
  <c r="V1172" i="1" s="1"/>
  <c r="AA1172" i="1"/>
  <c r="R824" i="1"/>
  <c r="V824" i="1" s="1"/>
  <c r="AA824" i="1"/>
  <c r="R834" i="1"/>
  <c r="V834" i="1" s="1"/>
  <c r="AA834" i="1"/>
  <c r="R1039" i="1"/>
  <c r="V1039" i="1" s="1"/>
  <c r="AA1039" i="1"/>
  <c r="R1249" i="1"/>
  <c r="V1249" i="1" s="1"/>
  <c r="AA1249" i="1"/>
  <c r="R369" i="1"/>
  <c r="V369" i="1" s="1"/>
  <c r="AA369" i="1"/>
  <c r="R1538" i="1"/>
  <c r="V1538" i="1" s="1"/>
  <c r="AA1538" i="1"/>
  <c r="R1330" i="1"/>
  <c r="V1330" i="1" s="1"/>
  <c r="AA1330" i="1"/>
  <c r="R1214" i="1"/>
  <c r="V1214" i="1" s="1"/>
  <c r="AA1214" i="1"/>
  <c r="R1333" i="1"/>
  <c r="V1333" i="1" s="1"/>
  <c r="AA1333" i="1"/>
  <c r="R492" i="1"/>
  <c r="V492" i="1" s="1"/>
  <c r="AA492" i="1"/>
  <c r="R1660" i="1"/>
  <c r="V1660" i="1" s="1"/>
  <c r="AA1660" i="1"/>
  <c r="R1397" i="1"/>
  <c r="V1397" i="1" s="1"/>
  <c r="AA1397" i="1"/>
  <c r="R257" i="1"/>
  <c r="V257" i="1" s="1"/>
  <c r="AA257" i="1"/>
  <c r="R687" i="1"/>
  <c r="V687" i="1" s="1"/>
  <c r="AA687" i="1"/>
  <c r="R1503" i="1"/>
  <c r="V1503" i="1" s="1"/>
  <c r="AA1503" i="1"/>
  <c r="R706" i="1"/>
  <c r="V706" i="1" s="1"/>
  <c r="AA706" i="1"/>
  <c r="R1240" i="1"/>
  <c r="V1240" i="1" s="1"/>
  <c r="AA1240" i="1"/>
  <c r="R305" i="1"/>
  <c r="V305" i="1" s="1"/>
  <c r="AA305" i="1"/>
  <c r="R224" i="1"/>
  <c r="V224" i="1" s="1"/>
  <c r="AA224" i="1"/>
  <c r="R583" i="1"/>
  <c r="V583" i="1" s="1"/>
  <c r="AA583" i="1"/>
  <c r="R103" i="1"/>
  <c r="V103" i="1" s="1"/>
  <c r="AA103" i="1"/>
  <c r="R1359" i="1"/>
  <c r="V1359" i="1" s="1"/>
  <c r="AA1359" i="1"/>
  <c r="R863" i="1"/>
  <c r="V863" i="1" s="1"/>
  <c r="AA863" i="1"/>
  <c r="R77" i="1"/>
  <c r="V77" i="1" s="1"/>
  <c r="AA77" i="1"/>
  <c r="R1037" i="1"/>
  <c r="V1037" i="1" s="1"/>
  <c r="AA1037" i="1"/>
  <c r="R1001" i="1"/>
  <c r="V1001" i="1" s="1"/>
  <c r="AA1001" i="1"/>
  <c r="R621" i="1"/>
  <c r="V621" i="1" s="1"/>
  <c r="AA621" i="1"/>
  <c r="R580" i="1"/>
  <c r="V580" i="1" s="1"/>
  <c r="AA580" i="1"/>
  <c r="R671" i="1"/>
  <c r="V671" i="1" s="1"/>
  <c r="AA671" i="1"/>
  <c r="R1406" i="1"/>
  <c r="V1406" i="1" s="1"/>
  <c r="AA1406" i="1"/>
  <c r="R892" i="1"/>
  <c r="V892" i="1" s="1"/>
  <c r="AA892" i="1"/>
  <c r="R372" i="1"/>
  <c r="V372" i="1" s="1"/>
  <c r="AA372" i="1"/>
  <c r="R1171" i="1"/>
  <c r="V1171" i="1" s="1"/>
  <c r="AA1171" i="1"/>
  <c r="R271" i="1"/>
  <c r="V271" i="1" s="1"/>
  <c r="AA271" i="1"/>
  <c r="R1110" i="1"/>
  <c r="V1110" i="1" s="1"/>
  <c r="AA1110" i="1"/>
  <c r="R870" i="1"/>
  <c r="V870" i="1" s="1"/>
  <c r="AA870" i="1"/>
  <c r="R150" i="1"/>
  <c r="V150" i="1" s="1"/>
  <c r="AA150" i="1"/>
  <c r="R844" i="1"/>
  <c r="V844" i="1" s="1"/>
  <c r="AA844" i="1"/>
  <c r="R394" i="1"/>
  <c r="V394" i="1" s="1"/>
  <c r="AA394" i="1"/>
  <c r="R1662" i="1"/>
  <c r="V1662" i="1" s="1"/>
  <c r="AA1662" i="1"/>
  <c r="L393" i="1"/>
  <c r="W393" i="1" s="1"/>
  <c r="AG393" i="1" s="1"/>
  <c r="R1643" i="1"/>
  <c r="V1643" i="1" s="1"/>
  <c r="AA1643" i="1"/>
  <c r="R747" i="1"/>
  <c r="V747" i="1" s="1"/>
  <c r="AA747" i="1"/>
  <c r="R659" i="1"/>
  <c r="V659" i="1" s="1"/>
  <c r="AA659" i="1"/>
  <c r="R1718" i="1"/>
  <c r="V1718" i="1" s="1"/>
  <c r="AA1718" i="1"/>
  <c r="R517" i="1"/>
  <c r="V517" i="1" s="1"/>
  <c r="AA517" i="1"/>
  <c r="R307" i="1"/>
  <c r="V307" i="1" s="1"/>
  <c r="AA307" i="1"/>
  <c r="R1666" i="1"/>
  <c r="V1666" i="1" s="1"/>
  <c r="AA1666" i="1"/>
  <c r="R1604" i="1"/>
  <c r="V1604" i="1" s="1"/>
  <c r="AA1604" i="1"/>
  <c r="R1669" i="1"/>
  <c r="V1669" i="1" s="1"/>
  <c r="AA1669" i="1"/>
  <c r="R541" i="1"/>
  <c r="V541" i="1" s="1"/>
  <c r="AA541" i="1"/>
  <c r="R531" i="1"/>
  <c r="V531" i="1" s="1"/>
  <c r="AA531" i="1"/>
  <c r="R748" i="1"/>
  <c r="V748" i="1" s="1"/>
  <c r="AA748" i="1"/>
  <c r="R79" i="1"/>
  <c r="V79" i="1" s="1"/>
  <c r="AA79" i="1"/>
  <c r="R1563" i="1"/>
  <c r="V1563" i="1" s="1"/>
  <c r="AA1563" i="1"/>
  <c r="R1201" i="1"/>
  <c r="V1201" i="1" s="1"/>
  <c r="AA1201" i="1"/>
  <c r="R127" i="1"/>
  <c r="V127" i="1" s="1"/>
  <c r="AA127" i="1"/>
  <c r="R1693" i="1"/>
  <c r="V1693" i="1" s="1"/>
  <c r="AA1693" i="1"/>
  <c r="R591" i="1"/>
  <c r="V591" i="1" s="1"/>
  <c r="AA591" i="1"/>
  <c r="R164" i="1"/>
  <c r="V164" i="1" s="1"/>
  <c r="AA164" i="1"/>
  <c r="R1649" i="1"/>
  <c r="V1649" i="1" s="1"/>
  <c r="AA1649" i="1"/>
  <c r="R1557" i="1"/>
  <c r="V1557" i="1" s="1"/>
  <c r="AA1557" i="1"/>
  <c r="R1652" i="1"/>
  <c r="V1652" i="1" s="1"/>
  <c r="AA1652" i="1"/>
  <c r="R1527" i="1"/>
  <c r="V1527" i="1" s="1"/>
  <c r="AA1527" i="1"/>
  <c r="R1250" i="1"/>
  <c r="V1250" i="1" s="1"/>
  <c r="AA1250" i="1"/>
  <c r="R1366" i="1"/>
  <c r="V1366" i="1" s="1"/>
  <c r="AA1366" i="1"/>
  <c r="R166" i="1"/>
  <c r="V166" i="1" s="1"/>
  <c r="AA166" i="1"/>
  <c r="R1565" i="1"/>
  <c r="V1565" i="1" s="1"/>
  <c r="AA1565" i="1"/>
  <c r="R1056" i="1"/>
  <c r="V1056" i="1" s="1"/>
  <c r="AA1056" i="1"/>
  <c r="R29" i="1"/>
  <c r="V29" i="1" s="1"/>
  <c r="AA29" i="1"/>
  <c r="R441" i="1"/>
  <c r="V441" i="1" s="1"/>
  <c r="AA441" i="1"/>
  <c r="R1640" i="1"/>
  <c r="V1640" i="1" s="1"/>
  <c r="AA1640" i="1"/>
  <c r="R740" i="1"/>
  <c r="V740" i="1" s="1"/>
  <c r="AA740" i="1"/>
  <c r="R1168" i="1"/>
  <c r="V1168" i="1" s="1"/>
  <c r="AA1168" i="1"/>
  <c r="R134" i="1"/>
  <c r="V134" i="1" s="1"/>
  <c r="AA134" i="1"/>
  <c r="R1680" i="1"/>
  <c r="V1680" i="1" s="1"/>
  <c r="AA1680" i="1"/>
  <c r="R1764" i="1"/>
  <c r="V1764" i="1" s="1"/>
  <c r="AA1764" i="1"/>
  <c r="R136" i="1"/>
  <c r="V136" i="1" s="1"/>
  <c r="AA136" i="1"/>
  <c r="R267" i="1"/>
  <c r="V267" i="1" s="1"/>
  <c r="AA267" i="1"/>
  <c r="R1055" i="1"/>
  <c r="V1055" i="1" s="1"/>
  <c r="AA1055" i="1"/>
  <c r="R1167" i="1"/>
  <c r="V1167" i="1" s="1"/>
  <c r="AA1167" i="1"/>
  <c r="R791" i="1"/>
  <c r="V791" i="1" s="1"/>
  <c r="AA791" i="1"/>
  <c r="R1650" i="1"/>
  <c r="V1650" i="1" s="1"/>
  <c r="AA1650" i="1"/>
  <c r="R708" i="1"/>
  <c r="V708" i="1" s="1"/>
  <c r="AA708" i="1"/>
  <c r="R1525" i="1"/>
  <c r="V1525" i="1" s="1"/>
  <c r="AA1525" i="1"/>
  <c r="R677" i="1"/>
  <c r="V677" i="1" s="1"/>
  <c r="AA677" i="1"/>
  <c r="R1606" i="1"/>
  <c r="V1606" i="1" s="1"/>
  <c r="AA1606" i="1"/>
  <c r="R543" i="1"/>
  <c r="V543" i="1" s="1"/>
  <c r="AA543" i="1"/>
  <c r="R469" i="1"/>
  <c r="V469" i="1" s="1"/>
  <c r="AA469" i="1"/>
  <c r="R1620" i="1"/>
  <c r="V1620" i="1" s="1"/>
  <c r="AA1620" i="1"/>
  <c r="R710" i="1"/>
  <c r="V710" i="1" s="1"/>
  <c r="AA710" i="1"/>
  <c r="R1204" i="1"/>
  <c r="V1204" i="1" s="1"/>
  <c r="AA1204" i="1"/>
  <c r="R539" i="1"/>
  <c r="V539" i="1" s="1"/>
  <c r="AA539" i="1"/>
  <c r="R792" i="1"/>
  <c r="V792" i="1" s="1"/>
  <c r="AA792" i="1"/>
  <c r="R270" i="1"/>
  <c r="V270" i="1" s="1"/>
  <c r="AA270" i="1"/>
  <c r="R805" i="1"/>
  <c r="V805" i="1" s="1"/>
  <c r="AA805" i="1"/>
  <c r="Q775" i="1"/>
  <c r="S775" i="1" s="1"/>
  <c r="R1149" i="1"/>
  <c r="V1149" i="1" s="1"/>
  <c r="AA1149" i="1"/>
  <c r="R826" i="1"/>
  <c r="V826" i="1" s="1"/>
  <c r="AA826" i="1"/>
  <c r="R733" i="1"/>
  <c r="V733" i="1" s="1"/>
  <c r="AA733" i="1"/>
  <c r="R1687" i="1"/>
  <c r="V1687" i="1" s="1"/>
  <c r="AA1687" i="1"/>
  <c r="R1803" i="1"/>
  <c r="V1803" i="1" s="1"/>
  <c r="AA1803" i="1"/>
  <c r="R787" i="1"/>
  <c r="V787" i="1" s="1"/>
  <c r="AA787" i="1"/>
  <c r="R1805" i="1"/>
  <c r="V1805" i="1" s="1"/>
  <c r="AA1805" i="1"/>
  <c r="R664" i="1"/>
  <c r="V664" i="1" s="1"/>
  <c r="AA664" i="1"/>
  <c r="R1536" i="1"/>
  <c r="V1536" i="1" s="1"/>
  <c r="AA1536" i="1"/>
  <c r="R536" i="1"/>
  <c r="V536" i="1" s="1"/>
  <c r="AA536" i="1"/>
  <c r="R868" i="1"/>
  <c r="V868" i="1" s="1"/>
  <c r="AA868" i="1"/>
  <c r="R1160" i="1"/>
  <c r="V1160" i="1" s="1"/>
  <c r="AA1160" i="1"/>
  <c r="Q475" i="1"/>
  <c r="S475" i="1" s="1"/>
  <c r="R1452" i="1"/>
  <c r="V1452" i="1" s="1"/>
  <c r="AA1452" i="1"/>
  <c r="R1309" i="1"/>
  <c r="V1309" i="1" s="1"/>
  <c r="AA1309" i="1"/>
  <c r="R1341" i="1"/>
  <c r="V1341" i="1" s="1"/>
  <c r="AA1341" i="1"/>
  <c r="R1766" i="1"/>
  <c r="V1766" i="1" s="1"/>
  <c r="AA1766" i="1"/>
  <c r="R603" i="1"/>
  <c r="V603" i="1" s="1"/>
  <c r="AA603" i="1"/>
  <c r="R1529" i="1"/>
  <c r="V1529" i="1" s="1"/>
  <c r="AA1529" i="1"/>
  <c r="R1121" i="1"/>
  <c r="V1121" i="1" s="1"/>
  <c r="AA1121" i="1"/>
  <c r="R631" i="1"/>
  <c r="V631" i="1" s="1"/>
  <c r="AA631" i="1"/>
  <c r="R682" i="1"/>
  <c r="V682" i="1" s="1"/>
  <c r="AA682" i="1"/>
  <c r="R1080" i="1"/>
  <c r="V1080" i="1" s="1"/>
  <c r="AA1080" i="1"/>
  <c r="R1790" i="1"/>
  <c r="V1790" i="1" s="1"/>
  <c r="AA1790" i="1"/>
  <c r="R1288" i="1"/>
  <c r="V1288" i="1" s="1"/>
  <c r="AA1288" i="1"/>
  <c r="R1429" i="1"/>
  <c r="V1429" i="1" s="1"/>
  <c r="AA1429" i="1"/>
  <c r="R1421" i="1"/>
  <c r="V1421" i="1" s="1"/>
  <c r="AA1421" i="1"/>
  <c r="R481" i="1"/>
  <c r="V481" i="1" s="1"/>
  <c r="AA481" i="1"/>
  <c r="R597" i="1"/>
  <c r="V597" i="1" s="1"/>
  <c r="AA597" i="1"/>
  <c r="R986" i="1"/>
  <c r="V986" i="1" s="1"/>
  <c r="AA986" i="1"/>
  <c r="R584" i="1"/>
  <c r="V584" i="1" s="1"/>
  <c r="AA584" i="1"/>
  <c r="R1438" i="1"/>
  <c r="V1438" i="1" s="1"/>
  <c r="AA1438" i="1"/>
  <c r="R487" i="1"/>
  <c r="V487" i="1" s="1"/>
  <c r="AA487" i="1"/>
  <c r="R1717" i="1"/>
  <c r="V1717" i="1" s="1"/>
  <c r="AA1717" i="1"/>
  <c r="R1320" i="1"/>
  <c r="V1320" i="1" s="1"/>
  <c r="AA1320" i="1"/>
  <c r="R620" i="1"/>
  <c r="V620" i="1" s="1"/>
  <c r="AA620" i="1"/>
  <c r="R8" i="1"/>
  <c r="AA8" i="1"/>
  <c r="R1801" i="1"/>
  <c r="V1801" i="1" s="1"/>
  <c r="AA1801" i="1"/>
  <c r="R80" i="1"/>
  <c r="V80" i="1" s="1"/>
  <c r="AA80" i="1"/>
  <c r="R1300" i="1"/>
  <c r="V1300" i="1" s="1"/>
  <c r="AA1300" i="1"/>
  <c r="R1720" i="1"/>
  <c r="V1720" i="1" s="1"/>
  <c r="AA1720" i="1"/>
  <c r="R34" i="1"/>
  <c r="V34" i="1" s="1"/>
  <c r="AA34" i="1"/>
  <c r="R33" i="1"/>
  <c r="V33" i="1" s="1"/>
  <c r="AA33" i="1"/>
  <c r="R1783" i="1"/>
  <c r="V1783" i="1" s="1"/>
  <c r="AA1783" i="1"/>
  <c r="R1750" i="1"/>
  <c r="V1750" i="1" s="1"/>
  <c r="AA1750" i="1"/>
  <c r="R1386" i="1"/>
  <c r="V1386" i="1" s="1"/>
  <c r="AA1386" i="1"/>
  <c r="R31" i="1"/>
  <c r="V31" i="1" s="1"/>
  <c r="AA31" i="1"/>
  <c r="R910" i="1"/>
  <c r="V910" i="1" s="1"/>
  <c r="AA910" i="1"/>
  <c r="R1644" i="1"/>
  <c r="V1644" i="1" s="1"/>
  <c r="AA1644" i="1"/>
  <c r="R1063" i="1"/>
  <c r="V1063" i="1" s="1"/>
  <c r="AA1063" i="1"/>
  <c r="R16" i="1"/>
  <c r="V16" i="1" s="1"/>
  <c r="AA16" i="1"/>
  <c r="R1781" i="1"/>
  <c r="V1781" i="1" s="1"/>
  <c r="AA1781" i="1"/>
  <c r="R390" i="1"/>
  <c r="V390" i="1" s="1"/>
  <c r="AA390" i="1"/>
  <c r="R1264" i="1"/>
  <c r="V1264" i="1" s="1"/>
  <c r="AA1264" i="1"/>
  <c r="R1017" i="1"/>
  <c r="V1017" i="1" s="1"/>
  <c r="AA1017" i="1"/>
  <c r="R1667" i="1"/>
  <c r="V1667" i="1" s="1"/>
  <c r="AA1667" i="1"/>
  <c r="R1603" i="1"/>
  <c r="V1603" i="1" s="1"/>
  <c r="AA1603" i="1"/>
  <c r="R879" i="1"/>
  <c r="V879" i="1" s="1"/>
  <c r="AA879" i="1"/>
  <c r="Q239" i="1"/>
  <c r="R1098" i="1"/>
  <c r="V1098" i="1" s="1"/>
  <c r="AA1098" i="1"/>
  <c r="R395" i="1"/>
  <c r="V395" i="1" s="1"/>
  <c r="AA395" i="1"/>
  <c r="R1663" i="1"/>
  <c r="V1663" i="1" s="1"/>
  <c r="AA1663" i="1"/>
  <c r="R835" i="1"/>
  <c r="V835" i="1" s="1"/>
  <c r="AA835" i="1"/>
  <c r="R89" i="1"/>
  <c r="V89" i="1" s="1"/>
  <c r="AA89" i="1"/>
  <c r="R1788" i="1"/>
  <c r="V1788" i="1" s="1"/>
  <c r="AA1788" i="1"/>
  <c r="R421" i="1"/>
  <c r="V421" i="1" s="1"/>
  <c r="AA421" i="1"/>
  <c r="R1048" i="1"/>
  <c r="V1048" i="1" s="1"/>
  <c r="AA1048" i="1"/>
  <c r="R101" i="1"/>
  <c r="V101" i="1" s="1"/>
  <c r="AA101" i="1"/>
  <c r="Q218" i="1"/>
  <c r="S218" i="1" s="1"/>
  <c r="R818" i="1"/>
  <c r="V818" i="1" s="1"/>
  <c r="AA818" i="1"/>
  <c r="R1740" i="1"/>
  <c r="V1740" i="1" s="1"/>
  <c r="AA1740" i="1"/>
  <c r="R1500" i="1"/>
  <c r="V1500" i="1" s="1"/>
  <c r="AA1500" i="1"/>
  <c r="R1020" i="1"/>
  <c r="V1020" i="1" s="1"/>
  <c r="AA1020" i="1"/>
  <c r="R886" i="1"/>
  <c r="V886" i="1" s="1"/>
  <c r="AA886" i="1"/>
  <c r="R1112" i="1"/>
  <c r="V1112" i="1" s="1"/>
  <c r="AA1112" i="1"/>
  <c r="R1451" i="1"/>
  <c r="V1451" i="1" s="1"/>
  <c r="AA1451" i="1"/>
  <c r="R1510" i="1"/>
  <c r="V1510" i="1" s="1"/>
  <c r="AA1510" i="1"/>
  <c r="R1310" i="1"/>
  <c r="V1310" i="1" s="1"/>
  <c r="AA1310" i="1"/>
  <c r="R370" i="1"/>
  <c r="V370" i="1" s="1"/>
  <c r="AA370" i="1"/>
  <c r="R368" i="1"/>
  <c r="V368" i="1" s="1"/>
  <c r="AA368" i="1"/>
  <c r="R484" i="1"/>
  <c r="V484" i="1" s="1"/>
  <c r="AA484" i="1"/>
  <c r="R292" i="1"/>
  <c r="V292" i="1" s="1"/>
  <c r="AA292" i="1"/>
  <c r="R387" i="1"/>
  <c r="V387" i="1" s="1"/>
  <c r="AA387" i="1"/>
  <c r="R1340" i="1"/>
  <c r="V1340" i="1" s="1"/>
  <c r="AA1340" i="1"/>
  <c r="R1237" i="1"/>
  <c r="V1237" i="1" s="1"/>
  <c r="AA1237" i="1"/>
  <c r="Q1595" i="1"/>
  <c r="R1287" i="1"/>
  <c r="V1287" i="1" s="1"/>
  <c r="AA1287" i="1"/>
  <c r="R1605" i="1"/>
  <c r="V1605" i="1" s="1"/>
  <c r="AA1605" i="1"/>
  <c r="R638" i="1"/>
  <c r="V638" i="1" s="1"/>
  <c r="AA638" i="1"/>
  <c r="R1743" i="1"/>
  <c r="V1743" i="1" s="1"/>
  <c r="AA1743" i="1"/>
  <c r="R1336" i="1"/>
  <c r="V1336" i="1" s="1"/>
  <c r="AA1336" i="1"/>
  <c r="R1795" i="1"/>
  <c r="V1795" i="1" s="1"/>
  <c r="AA1795" i="1"/>
  <c r="R801" i="1"/>
  <c r="V801" i="1" s="1"/>
  <c r="AA801" i="1"/>
  <c r="R1594" i="1"/>
  <c r="V1594" i="1" s="1"/>
  <c r="AA1594" i="1"/>
  <c r="R593" i="1"/>
  <c r="V593" i="1" s="1"/>
  <c r="AA593" i="1"/>
  <c r="R1679" i="1"/>
  <c r="V1679" i="1" s="1"/>
  <c r="AA1679" i="1"/>
  <c r="R340" i="1"/>
  <c r="V340" i="1" s="1"/>
  <c r="AA340" i="1"/>
  <c r="R1701" i="1"/>
  <c r="V1701" i="1" s="1"/>
  <c r="AA1701" i="1"/>
  <c r="R681" i="1"/>
  <c r="V681" i="1" s="1"/>
  <c r="AA681" i="1"/>
  <c r="R806" i="1"/>
  <c r="V806" i="1" s="1"/>
  <c r="AA806" i="1"/>
  <c r="R318" i="1"/>
  <c r="V318" i="1" s="1"/>
  <c r="AA318" i="1"/>
  <c r="R249" i="1"/>
  <c r="V249" i="1" s="1"/>
  <c r="AA249" i="1"/>
  <c r="R1796" i="1"/>
  <c r="V1796" i="1" s="1"/>
  <c r="AA1796" i="1"/>
  <c r="R1092" i="1"/>
  <c r="V1092" i="1" s="1"/>
  <c r="AA1092" i="1"/>
  <c r="R592" i="1"/>
  <c r="V592" i="1" s="1"/>
  <c r="AA592" i="1"/>
  <c r="R1670" i="1"/>
  <c r="V1670" i="1" s="1"/>
  <c r="AA1670" i="1"/>
  <c r="R530" i="1"/>
  <c r="V530" i="1" s="1"/>
  <c r="AA530" i="1"/>
  <c r="R1484" i="1"/>
  <c r="V1484" i="1" s="1"/>
  <c r="AA1484" i="1"/>
  <c r="R1126" i="1"/>
  <c r="V1126" i="1" s="1"/>
  <c r="AA1126" i="1"/>
  <c r="R744" i="1"/>
  <c r="V744" i="1" s="1"/>
  <c r="AA744" i="1"/>
  <c r="R983" i="1"/>
  <c r="V983" i="1" s="1"/>
  <c r="AA983" i="1"/>
  <c r="R1038" i="1"/>
  <c r="V1038" i="1" s="1"/>
  <c r="AA1038" i="1"/>
  <c r="R460" i="1"/>
  <c r="V460" i="1" s="1"/>
  <c r="AA460" i="1"/>
  <c r="R1450" i="1"/>
  <c r="V1450" i="1" s="1"/>
  <c r="AA1450" i="1"/>
  <c r="R793" i="1"/>
  <c r="V793" i="1" s="1"/>
  <c r="AA793" i="1"/>
  <c r="R1752" i="1"/>
  <c r="V1752" i="1" s="1"/>
  <c r="AA1752" i="1"/>
  <c r="R1474" i="1"/>
  <c r="V1474" i="1" s="1"/>
  <c r="AA1474" i="1"/>
  <c r="R908" i="1"/>
  <c r="V908" i="1" s="1"/>
  <c r="AA908" i="1"/>
  <c r="R197" i="1"/>
  <c r="V197" i="1" s="1"/>
  <c r="AA197" i="1"/>
  <c r="R205" i="1"/>
  <c r="V205" i="1" s="1"/>
  <c r="AA205" i="1"/>
  <c r="R1224" i="1"/>
  <c r="V1224" i="1" s="1"/>
  <c r="AA1224" i="1"/>
  <c r="R956" i="1"/>
  <c r="V956" i="1" s="1"/>
  <c r="AA956" i="1"/>
  <c r="R1755" i="1"/>
  <c r="V1755" i="1" s="1"/>
  <c r="AA1755" i="1"/>
  <c r="R32" i="1"/>
  <c r="V32" i="1" s="1"/>
  <c r="AA32" i="1"/>
  <c r="R1765" i="1"/>
  <c r="V1765" i="1" s="1"/>
  <c r="AA1765" i="1"/>
  <c r="R1632" i="1"/>
  <c r="V1632" i="1" s="1"/>
  <c r="AA1632" i="1"/>
  <c r="R12" i="1"/>
  <c r="V12" i="1" s="1"/>
  <c r="AA12" i="1"/>
  <c r="R1479" i="1"/>
  <c r="V1479" i="1" s="1"/>
  <c r="AA1479" i="1"/>
  <c r="R118" i="1"/>
  <c r="V118" i="1" s="1"/>
  <c r="AA118" i="1"/>
  <c r="R281" i="1"/>
  <c r="V281" i="1" s="1"/>
  <c r="AA281" i="1"/>
  <c r="R1148" i="1"/>
  <c r="V1148" i="1" s="1"/>
  <c r="AA1148" i="1"/>
  <c r="R1653" i="1"/>
  <c r="V1653" i="1" s="1"/>
  <c r="AA1653" i="1"/>
  <c r="R1217" i="1"/>
  <c r="V1217" i="1" s="1"/>
  <c r="AA1217" i="1"/>
  <c r="R1306" i="1"/>
  <c r="V1306" i="1" s="1"/>
  <c r="AA1306" i="1"/>
  <c r="R1553" i="1"/>
  <c r="V1553" i="1" s="1"/>
  <c r="AA1553" i="1"/>
  <c r="R641" i="1"/>
  <c r="V641" i="1" s="1"/>
  <c r="AA641" i="1"/>
  <c r="R1617" i="1"/>
  <c r="V1617" i="1" s="1"/>
  <c r="AA1617" i="1"/>
  <c r="R850" i="1"/>
  <c r="V850" i="1" s="1"/>
  <c r="AA850" i="1"/>
  <c r="R1400" i="1"/>
  <c r="V1400" i="1" s="1"/>
  <c r="AA1400" i="1"/>
  <c r="R1612" i="1"/>
  <c r="V1612" i="1" s="1"/>
  <c r="AA1612" i="1"/>
  <c r="R1630" i="1"/>
  <c r="V1630" i="1" s="1"/>
  <c r="AA1630" i="1"/>
  <c r="R490" i="1"/>
  <c r="V490" i="1" s="1"/>
  <c r="AA490" i="1"/>
  <c r="R1586" i="1"/>
  <c r="V1586" i="1" s="1"/>
  <c r="AA1586" i="1"/>
  <c r="R1478" i="1"/>
  <c r="V1478" i="1" s="1"/>
  <c r="AA1478" i="1"/>
  <c r="R180" i="1"/>
  <c r="V180" i="1" s="1"/>
  <c r="AA180" i="1"/>
  <c r="R1601" i="1"/>
  <c r="V1601" i="1" s="1"/>
  <c r="AA1601" i="1"/>
  <c r="R1600" i="1"/>
  <c r="V1600" i="1" s="1"/>
  <c r="AA1600" i="1"/>
  <c r="R700" i="1"/>
  <c r="V700" i="1" s="1"/>
  <c r="AA700" i="1"/>
  <c r="R690" i="1"/>
  <c r="V690" i="1" s="1"/>
  <c r="AA690" i="1"/>
  <c r="R165" i="1"/>
  <c r="V165" i="1" s="1"/>
  <c r="AA165" i="1"/>
  <c r="R1096" i="1"/>
  <c r="V1096" i="1" s="1"/>
  <c r="AA1096" i="1"/>
  <c r="R39" i="1"/>
  <c r="V39" i="1" s="1"/>
  <c r="AA39" i="1"/>
  <c r="R626" i="1"/>
  <c r="V626" i="1" s="1"/>
  <c r="AA626" i="1"/>
  <c r="R1252" i="1"/>
  <c r="V1252" i="1" s="1"/>
  <c r="AA1252" i="1"/>
  <c r="R1447" i="1"/>
  <c r="V1447" i="1" s="1"/>
  <c r="AA1447" i="1"/>
  <c r="R1343" i="1"/>
  <c r="V1343" i="1" s="1"/>
  <c r="AA1343" i="1"/>
  <c r="R1784" i="1"/>
  <c r="V1784" i="1" s="1"/>
  <c r="AA1784" i="1"/>
  <c r="R44" i="1"/>
  <c r="V44" i="1" s="1"/>
  <c r="AA44" i="1"/>
  <c r="R1393" i="1"/>
  <c r="V1393" i="1" s="1"/>
  <c r="AA1393" i="1"/>
  <c r="R73" i="1"/>
  <c r="V73" i="1" s="1"/>
  <c r="AA73" i="1"/>
  <c r="R1721" i="1"/>
  <c r="V1721" i="1" s="1"/>
  <c r="AA1721" i="1"/>
  <c r="R1746" i="1"/>
  <c r="V1746" i="1" s="1"/>
  <c r="AA1746" i="1"/>
  <c r="R467" i="1"/>
  <c r="V467" i="1" s="1"/>
  <c r="AA467" i="1"/>
  <c r="R1123" i="1"/>
  <c r="V1123" i="1" s="1"/>
  <c r="AA1123" i="1"/>
  <c r="R1439" i="1"/>
  <c r="V1439" i="1" s="1"/>
  <c r="AA1439" i="1"/>
  <c r="R915" i="1"/>
  <c r="V915" i="1" s="1"/>
  <c r="AA915" i="1"/>
  <c r="R452" i="1"/>
  <c r="V452" i="1" s="1"/>
  <c r="AA452" i="1"/>
  <c r="R607" i="1"/>
  <c r="V607" i="1" s="1"/>
  <c r="AA607" i="1"/>
  <c r="R1251" i="1"/>
  <c r="V1251" i="1" s="1"/>
  <c r="AA1251" i="1"/>
  <c r="R371" i="1"/>
  <c r="V371" i="1" s="1"/>
  <c r="AA371" i="1"/>
  <c r="R1561" i="1"/>
  <c r="V1561" i="1" s="1"/>
  <c r="AA1561" i="1"/>
  <c r="R261" i="1"/>
  <c r="V261" i="1" s="1"/>
  <c r="AA261" i="1"/>
  <c r="R860" i="1"/>
  <c r="V860" i="1" s="1"/>
  <c r="AA860" i="1"/>
  <c r="R691" i="1"/>
  <c r="V691" i="1" s="1"/>
  <c r="AA691" i="1"/>
  <c r="R228" i="1"/>
  <c r="V228" i="1" s="1"/>
  <c r="AA228" i="1"/>
  <c r="R932" i="1"/>
  <c r="V932" i="1" s="1"/>
  <c r="AA932" i="1"/>
  <c r="R1641" i="1"/>
  <c r="V1641" i="1" s="1"/>
  <c r="AA1641" i="1"/>
  <c r="R1097" i="1"/>
  <c r="V1097" i="1" s="1"/>
  <c r="AA1097" i="1"/>
  <c r="R741" i="1"/>
  <c r="V741" i="1" s="1"/>
  <c r="AA741" i="1"/>
  <c r="R1291" i="1"/>
  <c r="V1291" i="1" s="1"/>
  <c r="AA1291" i="1"/>
  <c r="R1192" i="1"/>
  <c r="V1192" i="1" s="1"/>
  <c r="AA1192" i="1"/>
  <c r="R1307" i="1"/>
  <c r="V1307" i="1" s="1"/>
  <c r="AA1307" i="1"/>
  <c r="R628" i="1"/>
  <c r="V628" i="1" s="1"/>
  <c r="AA628" i="1"/>
  <c r="R1363" i="1"/>
  <c r="V1363" i="1" s="1"/>
  <c r="AA1363" i="1"/>
  <c r="R919" i="1"/>
  <c r="V919" i="1" s="1"/>
  <c r="AA919" i="1"/>
  <c r="R389" i="1"/>
  <c r="V389" i="1" s="1"/>
  <c r="AA389" i="1"/>
  <c r="R1541" i="1"/>
  <c r="V1541" i="1" s="1"/>
  <c r="AA1541" i="1"/>
  <c r="R1350" i="1"/>
  <c r="V1350" i="1" s="1"/>
  <c r="AA1350" i="1"/>
  <c r="R789" i="1"/>
  <c r="V789" i="1" s="1"/>
  <c r="AA789" i="1"/>
  <c r="R912" i="1"/>
  <c r="V912" i="1" s="1"/>
  <c r="AA912" i="1"/>
  <c r="R614" i="1"/>
  <c r="V614" i="1" s="1"/>
  <c r="AA614" i="1"/>
  <c r="R453" i="1"/>
  <c r="V453" i="1" s="1"/>
  <c r="AA453" i="1"/>
  <c r="L1290" i="1"/>
  <c r="Q1304" i="1"/>
  <c r="S1304" i="1" s="1"/>
  <c r="R827" i="1"/>
  <c r="V827" i="1" s="1"/>
  <c r="AA827" i="1"/>
  <c r="R524" i="1"/>
  <c r="V524" i="1" s="1"/>
  <c r="AA524" i="1"/>
  <c r="R343" i="1"/>
  <c r="V343" i="1" s="1"/>
  <c r="AA343" i="1"/>
  <c r="R1579" i="1"/>
  <c r="V1579" i="1" s="1"/>
  <c r="AA1579" i="1"/>
  <c r="R615" i="1"/>
  <c r="V615" i="1" s="1"/>
  <c r="AA615" i="1"/>
  <c r="R461" i="1"/>
  <c r="V461" i="1" s="1"/>
  <c r="AA461" i="1"/>
  <c r="R1648" i="1"/>
  <c r="V1648" i="1" s="1"/>
  <c r="AA1648" i="1"/>
  <c r="R1435" i="1"/>
  <c r="V1435" i="1" s="1"/>
  <c r="AA1435" i="1"/>
  <c r="R1657" i="1"/>
  <c r="V1657" i="1" s="1"/>
  <c r="AA1657" i="1"/>
  <c r="R1647" i="1"/>
  <c r="V1647" i="1" s="1"/>
  <c r="AA1647" i="1"/>
  <c r="R1446" i="1"/>
  <c r="V1446" i="1" s="1"/>
  <c r="AA1446" i="1"/>
  <c r="R204" i="1"/>
  <c r="V204" i="1" s="1"/>
  <c r="AA204" i="1"/>
  <c r="R1583" i="1"/>
  <c r="V1583" i="1" s="1"/>
  <c r="AA1583" i="1"/>
  <c r="R595" i="1"/>
  <c r="V595" i="1" s="1"/>
  <c r="AA595" i="1"/>
  <c r="R1757" i="1"/>
  <c r="V1757" i="1" s="1"/>
  <c r="AA1757" i="1"/>
  <c r="R1449" i="1"/>
  <c r="V1449" i="1" s="1"/>
  <c r="AA1449" i="1"/>
  <c r="R749" i="1"/>
  <c r="V749" i="1" s="1"/>
  <c r="AA749" i="1"/>
  <c r="L416" i="1"/>
  <c r="R377" i="1"/>
  <c r="V377" i="1" s="1"/>
  <c r="AA377" i="1"/>
  <c r="R737" i="1"/>
  <c r="V737" i="1" s="1"/>
  <c r="AA737" i="1"/>
  <c r="R981" i="1"/>
  <c r="V981" i="1" s="1"/>
  <c r="AA981" i="1"/>
  <c r="R581" i="1"/>
  <c r="V581" i="1" s="1"/>
  <c r="AA581" i="1"/>
  <c r="R238" i="1"/>
  <c r="V238" i="1" s="1"/>
  <c r="AA238" i="1"/>
  <c r="R560" i="1"/>
  <c r="V560" i="1" s="1"/>
  <c r="AA560" i="1"/>
  <c r="R391" i="1"/>
  <c r="V391" i="1" s="1"/>
  <c r="AA391" i="1"/>
  <c r="R66" i="1"/>
  <c r="V66" i="1" s="1"/>
  <c r="AA66" i="1"/>
  <c r="R1692" i="1"/>
  <c r="V1692" i="1" s="1"/>
  <c r="AA1692" i="1"/>
  <c r="R768" i="1"/>
  <c r="V768" i="1" s="1"/>
  <c r="AA768" i="1"/>
  <c r="R1614" i="1"/>
  <c r="V1614" i="1" s="1"/>
  <c r="AA1614" i="1"/>
  <c r="R393" i="1"/>
  <c r="V393" i="1" s="1"/>
  <c r="AA393" i="1"/>
  <c r="R1106" i="1"/>
  <c r="V1106" i="1" s="1"/>
  <c r="AA1106" i="1"/>
  <c r="R1719" i="1"/>
  <c r="V1719" i="1" s="1"/>
  <c r="AA1719" i="1"/>
  <c r="R1476" i="1"/>
  <c r="V1476" i="1" s="1"/>
  <c r="AA1476" i="1"/>
  <c r="R1591" i="1"/>
  <c r="V1591" i="1" s="1"/>
  <c r="AA1591" i="1"/>
  <c r="R1041" i="1"/>
  <c r="V1041" i="1" s="1"/>
  <c r="AA1041" i="1"/>
  <c r="R637" i="1"/>
  <c r="V637" i="1" s="1"/>
  <c r="AA637" i="1"/>
  <c r="R1676" i="1"/>
  <c r="V1676" i="1" s="1"/>
  <c r="AA1676" i="1"/>
  <c r="R1124" i="1"/>
  <c r="V1124" i="1" s="1"/>
  <c r="AA1124" i="1"/>
  <c r="R1445" i="1"/>
  <c r="V1445" i="1" s="1"/>
  <c r="AA1445" i="1"/>
  <c r="R743" i="1"/>
  <c r="V743" i="1" s="1"/>
  <c r="AA743" i="1"/>
  <c r="R1058" i="1"/>
  <c r="V1058" i="1" s="1"/>
  <c r="AA1058" i="1"/>
  <c r="R312" i="1"/>
  <c r="V312" i="1" s="1"/>
  <c r="AA312" i="1"/>
  <c r="R1273" i="1"/>
  <c r="V1273" i="1" s="1"/>
  <c r="AA1273" i="1"/>
  <c r="R1127" i="1"/>
  <c r="V1127" i="1" s="1"/>
  <c r="AA1127" i="1"/>
  <c r="R866" i="1"/>
  <c r="V866" i="1" s="1"/>
  <c r="AA866" i="1"/>
  <c r="R745" i="1"/>
  <c r="V745" i="1" s="1"/>
  <c r="AA745" i="1"/>
  <c r="R1299" i="1"/>
  <c r="V1299" i="1" s="1"/>
  <c r="AA1299" i="1"/>
  <c r="R1316" i="1"/>
  <c r="V1316" i="1" s="1"/>
  <c r="AA1316" i="1"/>
  <c r="R137" i="1"/>
  <c r="V137" i="1" s="1"/>
  <c r="AA137" i="1"/>
  <c r="R921" i="1"/>
  <c r="V921" i="1" s="1"/>
  <c r="AA921" i="1"/>
  <c r="R754" i="1"/>
  <c r="V754" i="1" s="1"/>
  <c r="AA754" i="1"/>
  <c r="R1225" i="1"/>
  <c r="V1225" i="1" s="1"/>
  <c r="AA1225" i="1"/>
  <c r="R964" i="1"/>
  <c r="V964" i="1" s="1"/>
  <c r="AA964" i="1"/>
  <c r="R1555" i="1"/>
  <c r="V1555" i="1" s="1"/>
  <c r="AA1555" i="1"/>
  <c r="R280" i="1"/>
  <c r="V280" i="1" s="1"/>
  <c r="AA280" i="1"/>
  <c r="R1298" i="1"/>
  <c r="V1298" i="1" s="1"/>
  <c r="AA1298" i="1"/>
  <c r="R1391" i="1"/>
  <c r="V1391" i="1" s="1"/>
  <c r="AA1391" i="1"/>
  <c r="R534" i="1"/>
  <c r="V534" i="1" s="1"/>
  <c r="AA534" i="1"/>
  <c r="R1361" i="1"/>
  <c r="V1361" i="1" s="1"/>
  <c r="AA1361" i="1"/>
  <c r="R1549" i="1"/>
  <c r="V1549" i="1" s="1"/>
  <c r="AA1549" i="1"/>
  <c r="R437" i="1"/>
  <c r="V437" i="1" s="1"/>
  <c r="AA437" i="1"/>
  <c r="R909" i="1"/>
  <c r="V909" i="1" s="1"/>
  <c r="AA909" i="1"/>
  <c r="R817" i="1"/>
  <c r="V817" i="1" s="1"/>
  <c r="AA817" i="1"/>
  <c r="R734" i="1"/>
  <c r="V734" i="1" s="1"/>
  <c r="AA734" i="1"/>
  <c r="R1163" i="1"/>
  <c r="V1163" i="1" s="1"/>
  <c r="AA1163" i="1"/>
  <c r="R1621" i="1"/>
  <c r="V1621" i="1" s="1"/>
  <c r="AA1621" i="1"/>
  <c r="R680" i="1"/>
  <c r="V680" i="1" s="1"/>
  <c r="AA680" i="1"/>
  <c r="R405" i="1"/>
  <c r="V405" i="1" s="1"/>
  <c r="AA405" i="1"/>
  <c r="R313" i="1"/>
  <c r="V313" i="1" s="1"/>
  <c r="AA313" i="1"/>
  <c r="R1780" i="1"/>
  <c r="V1780" i="1" s="1"/>
  <c r="AA1780" i="1"/>
  <c r="R59" i="1"/>
  <c r="V59" i="1" s="1"/>
  <c r="AA59" i="1"/>
  <c r="R1671" i="1"/>
  <c r="V1671" i="1" s="1"/>
  <c r="AA1671" i="1"/>
  <c r="R533" i="1"/>
  <c r="V533" i="1" s="1"/>
  <c r="AA533" i="1"/>
  <c r="R1120" i="1"/>
  <c r="V1120" i="1" s="1"/>
  <c r="AA1120" i="1"/>
  <c r="R468" i="1"/>
  <c r="V468" i="1" s="1"/>
  <c r="AA468" i="1"/>
  <c r="R1633" i="1"/>
  <c r="V1633" i="1" s="1"/>
  <c r="AA1633" i="1"/>
  <c r="R973" i="1"/>
  <c r="V973" i="1" s="1"/>
  <c r="AA973" i="1"/>
  <c r="R221" i="1"/>
  <c r="V221" i="1" s="1"/>
  <c r="AA221" i="1"/>
  <c r="R957" i="1"/>
  <c r="V957" i="1" s="1"/>
  <c r="AA957" i="1"/>
  <c r="R1216" i="1"/>
  <c r="V1216" i="1" s="1"/>
  <c r="AA1216" i="1"/>
  <c r="R1401" i="1"/>
  <c r="V1401" i="1" s="1"/>
  <c r="AA1401" i="1"/>
  <c r="R931" i="1"/>
  <c r="V931" i="1" s="1"/>
  <c r="AA931" i="1"/>
  <c r="R1631" i="1"/>
  <c r="V1631" i="1" s="1"/>
  <c r="AA1631" i="1"/>
  <c r="R513" i="1"/>
  <c r="V513" i="1" s="1"/>
  <c r="AA513" i="1"/>
  <c r="R1047" i="1"/>
  <c r="V1047" i="1" s="1"/>
  <c r="AA1047" i="1"/>
  <c r="R1464" i="1"/>
  <c r="V1464" i="1" s="1"/>
  <c r="AA1464" i="1"/>
  <c r="R1592" i="1"/>
  <c r="V1592" i="1" s="1"/>
  <c r="AA1592" i="1"/>
  <c r="R887" i="1"/>
  <c r="V887" i="1" s="1"/>
  <c r="AA887" i="1"/>
  <c r="R1572" i="1"/>
  <c r="V1572" i="1" s="1"/>
  <c r="AA1572" i="1"/>
  <c r="R980" i="1"/>
  <c r="V980" i="1" s="1"/>
  <c r="AA980" i="1"/>
  <c r="R829" i="1"/>
  <c r="V829" i="1" s="1"/>
  <c r="AA829" i="1"/>
  <c r="R1697" i="1"/>
  <c r="V1697" i="1" s="1"/>
  <c r="AA1697" i="1"/>
  <c r="R1100" i="1"/>
  <c r="V1100" i="1" s="1"/>
  <c r="AA1100" i="1"/>
  <c r="R972" i="1"/>
  <c r="V972" i="1" s="1"/>
  <c r="AA972" i="1"/>
  <c r="R1170" i="1"/>
  <c r="V1170" i="1" s="1"/>
  <c r="AA1170" i="1"/>
  <c r="R1285" i="1"/>
  <c r="V1285" i="1" s="1"/>
  <c r="AA1285" i="1"/>
  <c r="R1311" i="1"/>
  <c r="V1311" i="1" s="1"/>
  <c r="AA1311" i="1"/>
  <c r="R880" i="1"/>
  <c r="V880" i="1" s="1"/>
  <c r="AA880" i="1"/>
  <c r="R521" i="1"/>
  <c r="V521" i="1" s="1"/>
  <c r="AA521" i="1"/>
  <c r="R1103" i="1"/>
  <c r="V1103" i="1" s="1"/>
  <c r="AA1103" i="1"/>
  <c r="R38" i="1"/>
  <c r="V38" i="1" s="1"/>
  <c r="AA38" i="1"/>
  <c r="R1195" i="1"/>
  <c r="V1195" i="1" s="1"/>
  <c r="AA1195" i="1"/>
  <c r="R1069" i="1"/>
  <c r="V1069" i="1" s="1"/>
  <c r="AA1069" i="1"/>
  <c r="R100" i="1"/>
  <c r="V100" i="1" s="1"/>
  <c r="AA100" i="1"/>
  <c r="R1560" i="1"/>
  <c r="V1560" i="1" s="1"/>
  <c r="AA1560" i="1"/>
  <c r="R454" i="1"/>
  <c r="V454" i="1" s="1"/>
  <c r="AA454" i="1"/>
  <c r="R933" i="1"/>
  <c r="V933" i="1" s="1"/>
  <c r="AA933" i="1"/>
  <c r="R1786" i="1"/>
  <c r="V1786" i="1" s="1"/>
  <c r="AA1786" i="1"/>
  <c r="R385" i="1"/>
  <c r="V385" i="1" s="1"/>
  <c r="AA385" i="1"/>
  <c r="R1424" i="1"/>
  <c r="V1424" i="1" s="1"/>
  <c r="AA1424" i="1"/>
  <c r="R1162" i="1"/>
  <c r="V1162" i="1" s="1"/>
  <c r="AA1162" i="1"/>
  <c r="R276" i="1"/>
  <c r="V276" i="1" s="1"/>
  <c r="AA276" i="1"/>
  <c r="R952" i="1"/>
  <c r="V952" i="1" s="1"/>
  <c r="AA952" i="1"/>
  <c r="R828" i="1"/>
  <c r="V828" i="1" s="1"/>
  <c r="AA828" i="1"/>
  <c r="R1104" i="1"/>
  <c r="V1104" i="1" s="1"/>
  <c r="AA1104" i="1"/>
  <c r="R987" i="1"/>
  <c r="V987" i="1" s="1"/>
  <c r="AA987" i="1"/>
  <c r="R605" i="1"/>
  <c r="V605" i="1" s="1"/>
  <c r="AA605" i="1"/>
  <c r="R1403" i="1"/>
  <c r="V1403" i="1" s="1"/>
  <c r="AA1403" i="1"/>
  <c r="R719" i="1"/>
  <c r="V719" i="1" s="1"/>
  <c r="AA719" i="1"/>
  <c r="R1061" i="1"/>
  <c r="V1061" i="1" s="1"/>
  <c r="AA1061" i="1"/>
  <c r="R1060" i="1"/>
  <c r="V1060" i="1" s="1"/>
  <c r="AA1060" i="1"/>
  <c r="R651" i="1"/>
  <c r="V651" i="1" s="1"/>
  <c r="AA651" i="1"/>
  <c r="R1005" i="1"/>
  <c r="V1005" i="1" s="1"/>
  <c r="AA1005" i="1"/>
  <c r="R37" i="1"/>
  <c r="V37" i="1" s="1"/>
  <c r="AA37" i="1"/>
  <c r="R296" i="1"/>
  <c r="V296" i="1" s="1"/>
  <c r="AA296" i="1"/>
  <c r="R1297" i="1"/>
  <c r="V1297" i="1" s="1"/>
  <c r="AA1297" i="1"/>
  <c r="R991" i="1"/>
  <c r="V991" i="1" s="1"/>
  <c r="AA991" i="1"/>
  <c r="R966" i="1"/>
  <c r="V966" i="1" s="1"/>
  <c r="AA966" i="1"/>
  <c r="R392" i="1"/>
  <c r="V392" i="1" s="1"/>
  <c r="AA392" i="1"/>
  <c r="R1211" i="1"/>
  <c r="V1211" i="1" s="1"/>
  <c r="AA1211" i="1"/>
  <c r="R291" i="1"/>
  <c r="V291" i="1" s="1"/>
  <c r="AA291" i="1"/>
  <c r="R1164" i="1"/>
  <c r="V1164" i="1" s="1"/>
  <c r="AA1164" i="1"/>
  <c r="R1133" i="1"/>
  <c r="V1133" i="1" s="1"/>
  <c r="AA1133" i="1"/>
  <c r="R916" i="1"/>
  <c r="V916" i="1" s="1"/>
  <c r="AA916" i="1"/>
  <c r="R803" i="1"/>
  <c r="V803" i="1" s="1"/>
  <c r="AA803" i="1"/>
  <c r="R1636" i="1"/>
  <c r="V1636" i="1" s="1"/>
  <c r="AA1636" i="1"/>
  <c r="R843" i="1"/>
  <c r="V843" i="1" s="1"/>
  <c r="AA843" i="1"/>
  <c r="R1530" i="1"/>
  <c r="V1530" i="1" s="1"/>
  <c r="AA1530" i="1"/>
  <c r="R1414" i="1"/>
  <c r="V1414" i="1" s="1"/>
  <c r="AA1414" i="1"/>
  <c r="R1241" i="1"/>
  <c r="V1241" i="1" s="1"/>
  <c r="AA1241" i="1"/>
  <c r="R877" i="1"/>
  <c r="V877" i="1" s="1"/>
  <c r="AA877" i="1"/>
  <c r="R661" i="1"/>
  <c r="V661" i="1" s="1"/>
  <c r="AA661" i="1"/>
  <c r="R1057" i="1"/>
  <c r="V1057" i="1" s="1"/>
  <c r="AA1057" i="1"/>
  <c r="R624" i="1"/>
  <c r="V624" i="1" s="1"/>
  <c r="AA624" i="1"/>
  <c r="Q763" i="1"/>
  <c r="S763" i="1" s="1"/>
  <c r="R523" i="1"/>
  <c r="V523" i="1" s="1"/>
  <c r="AA523" i="1"/>
  <c r="R544" i="1"/>
  <c r="V544" i="1" s="1"/>
  <c r="AA544" i="1"/>
  <c r="R259" i="1"/>
  <c r="V259" i="1" s="1"/>
  <c r="AA259" i="1"/>
  <c r="R1539" i="1"/>
  <c r="V1539" i="1" s="1"/>
  <c r="AA1539" i="1"/>
  <c r="R529" i="1"/>
  <c r="V529" i="1" s="1"/>
  <c r="AA529" i="1"/>
  <c r="R401" i="1"/>
  <c r="V401" i="1" s="1"/>
  <c r="AA401" i="1"/>
  <c r="R1593" i="1"/>
  <c r="V1593" i="1" s="1"/>
  <c r="AA1593" i="1"/>
  <c r="R1741" i="1"/>
  <c r="V1741" i="1" s="1"/>
  <c r="AA1741" i="1"/>
  <c r="R1481" i="1"/>
  <c r="V1481" i="1" s="1"/>
  <c r="AA1481" i="1"/>
  <c r="R1221" i="1"/>
  <c r="V1221" i="1" s="1"/>
  <c r="AA1221" i="1"/>
  <c r="R1238" i="1"/>
  <c r="V1238" i="1" s="1"/>
  <c r="AA1238" i="1"/>
  <c r="R1480" i="1"/>
  <c r="V1480" i="1" s="1"/>
  <c r="AA1480" i="1"/>
  <c r="R330" i="1"/>
  <c r="V330" i="1" s="1"/>
  <c r="AA330" i="1"/>
  <c r="R1526" i="1"/>
  <c r="V1526" i="1" s="1"/>
  <c r="AA1526" i="1"/>
  <c r="R1751" i="1"/>
  <c r="V1751" i="1" s="1"/>
  <c r="AA1751" i="1"/>
  <c r="R1490" i="1"/>
  <c r="V1490" i="1" s="1"/>
  <c r="AA1490" i="1"/>
  <c r="R350" i="1"/>
  <c r="V350" i="1" s="1"/>
  <c r="AA350" i="1"/>
  <c r="R374" i="1"/>
  <c r="V374" i="1" s="1"/>
  <c r="AA374" i="1"/>
  <c r="R1105" i="1"/>
  <c r="V1105" i="1" s="1"/>
  <c r="AA1105" i="1"/>
  <c r="R1385" i="1"/>
  <c r="V1385" i="1" s="1"/>
  <c r="AA1385" i="1"/>
  <c r="R1713" i="1"/>
  <c r="V1713" i="1" s="1"/>
  <c r="AA1713" i="1"/>
  <c r="R833" i="1"/>
  <c r="V833" i="1" s="1"/>
  <c r="AA833" i="1"/>
  <c r="R173" i="1"/>
  <c r="V173" i="1" s="1"/>
  <c r="AA173" i="1"/>
  <c r="R660" i="1"/>
  <c r="V660" i="1" s="1"/>
  <c r="AA660" i="1"/>
  <c r="R1296" i="1"/>
  <c r="V1296" i="1" s="1"/>
  <c r="AA1296" i="1"/>
  <c r="R545" i="1"/>
  <c r="V545" i="1" s="1"/>
  <c r="AA545" i="1"/>
  <c r="R1337" i="1"/>
  <c r="V1337" i="1" s="1"/>
  <c r="AA1337" i="1"/>
  <c r="R446" i="1"/>
  <c r="V446" i="1" s="1"/>
  <c r="AA446" i="1"/>
  <c r="R1537" i="1"/>
  <c r="V1537" i="1" s="1"/>
  <c r="AA1537" i="1"/>
  <c r="L1126" i="1"/>
  <c r="W1126" i="1" s="1"/>
  <c r="AG1126" i="1" s="1"/>
  <c r="R1153" i="1"/>
  <c r="V1153" i="1" s="1"/>
  <c r="AA1153" i="1"/>
  <c r="L935" i="1"/>
  <c r="Q1118" i="1"/>
  <c r="S1118" i="1" s="1"/>
  <c r="L30" i="1"/>
  <c r="L522" i="1"/>
  <c r="L392" i="1"/>
  <c r="W392" i="1" s="1"/>
  <c r="AG392" i="1" s="1"/>
  <c r="Q365" i="1"/>
  <c r="S365" i="1" s="1"/>
  <c r="Q263" i="1"/>
  <c r="S263" i="1" s="1"/>
  <c r="Q1331" i="1"/>
  <c r="Q1482" i="1"/>
  <c r="S1482" i="1" s="1"/>
  <c r="Q1074" i="1"/>
  <c r="S1074" i="1" s="1"/>
  <c r="Q71" i="1"/>
  <c r="L1720" i="1"/>
  <c r="W1720" i="1" s="1"/>
  <c r="AG1720" i="1" s="1"/>
  <c r="Q1209" i="1"/>
  <c r="S1209" i="1" s="1"/>
  <c r="Q170" i="1"/>
  <c r="S170" i="1" s="1"/>
  <c r="Q54" i="1"/>
  <c r="S54" i="1" s="1"/>
  <c r="Q53" i="1"/>
  <c r="S53" i="1" s="1"/>
  <c r="L665" i="1"/>
  <c r="W665" i="1" s="1"/>
  <c r="AG665" i="1" s="1"/>
  <c r="Q1040" i="1"/>
  <c r="S1040" i="1" s="1"/>
  <c r="Q18" i="1"/>
  <c r="S18" i="1" s="1"/>
  <c r="Q516" i="1"/>
  <c r="S516" i="1" s="1"/>
  <c r="L869" i="1"/>
  <c r="Q578" i="1"/>
  <c r="S578" i="1" s="1"/>
  <c r="Q1002" i="1"/>
  <c r="Q1519" i="1"/>
  <c r="S1519" i="1" s="1"/>
  <c r="Q777" i="1"/>
  <c r="S777" i="1" s="1"/>
  <c r="L815" i="1"/>
  <c r="Q98" i="1"/>
  <c r="S98" i="1" s="1"/>
  <c r="Q1270" i="1"/>
  <c r="S1270" i="1" s="1"/>
  <c r="Q1575" i="1"/>
  <c r="S1575" i="1" s="1"/>
  <c r="Q889" i="1"/>
  <c r="Q135" i="1"/>
  <c r="S135" i="1" s="1"/>
  <c r="Q338" i="1"/>
  <c r="S338" i="1" s="1"/>
  <c r="L193" i="1"/>
  <c r="Q717" i="1"/>
  <c r="S717" i="1" s="1"/>
  <c r="Q878" i="1"/>
  <c r="S878" i="1" s="1"/>
  <c r="L1473" i="1"/>
  <c r="L1040" i="1"/>
  <c r="Q1200" i="1"/>
  <c r="Q333" i="1"/>
  <c r="S333" i="1" s="1"/>
  <c r="Q143" i="1"/>
  <c r="S143" i="1" s="1"/>
  <c r="Q458" i="1"/>
  <c r="S458" i="1" s="1"/>
  <c r="L1543" i="1"/>
  <c r="Q1739" i="1"/>
  <c r="S1739" i="1" s="1"/>
  <c r="Q169" i="1"/>
  <c r="S169" i="1" s="1"/>
  <c r="Q1485" i="1"/>
  <c r="S1485" i="1" s="1"/>
  <c r="Q157" i="1"/>
  <c r="Q1758" i="1"/>
  <c r="S1758" i="1" s="1"/>
  <c r="L368" i="1"/>
  <c r="W368" i="1" s="1"/>
  <c r="AG368" i="1" s="1"/>
  <c r="Q432" i="1"/>
  <c r="S432" i="1" s="1"/>
  <c r="Q1354" i="1"/>
  <c r="S1354" i="1" s="1"/>
  <c r="Q354" i="1"/>
  <c r="S354" i="1" s="1"/>
  <c r="L1169" i="1"/>
  <c r="Q479" i="1"/>
  <c r="S479" i="1" s="1"/>
  <c r="L1717" i="1"/>
  <c r="W1717" i="1" s="1"/>
  <c r="AG1717" i="1" s="1"/>
  <c r="Q1191" i="1"/>
  <c r="S1191" i="1" s="1"/>
  <c r="L1436" i="1"/>
  <c r="Q510" i="1"/>
  <c r="Q192" i="1"/>
  <c r="S192" i="1" s="1"/>
  <c r="L787" i="1"/>
  <c r="W787" i="1" s="1"/>
  <c r="AG787" i="1" s="1"/>
  <c r="Q1639" i="1"/>
  <c r="S1639" i="1" s="1"/>
  <c r="L1080" i="1"/>
  <c r="W1080" i="1" s="1"/>
  <c r="AG1080" i="1" s="1"/>
  <c r="Q1235" i="1"/>
  <c r="S1235" i="1" s="1"/>
  <c r="Q341" i="1"/>
  <c r="S341" i="1" s="1"/>
  <c r="Q718" i="1"/>
  <c r="S718" i="1" s="1"/>
  <c r="L307" i="1"/>
  <c r="W307" i="1" s="1"/>
  <c r="AG307" i="1" s="1"/>
  <c r="Q96" i="1"/>
  <c r="S96" i="1" s="1"/>
  <c r="Q1802" i="1"/>
  <c r="S1802" i="1" s="1"/>
  <c r="L10" i="1"/>
  <c r="L488" i="1"/>
  <c r="W488" i="1" s="1"/>
  <c r="AG488" i="1" s="1"/>
  <c r="L1400" i="1"/>
  <c r="W1400" i="1" s="1"/>
  <c r="AG1400" i="1" s="1"/>
  <c r="Q738" i="1"/>
  <c r="S738" i="1" s="1"/>
  <c r="L387" i="1"/>
  <c r="W387" i="1" s="1"/>
  <c r="AG387" i="1" s="1"/>
  <c r="Q893" i="1"/>
  <c r="S893" i="1" s="1"/>
  <c r="L611" i="1"/>
  <c r="L1628" i="1"/>
  <c r="L1289" i="1"/>
  <c r="Q675" i="1"/>
  <c r="S675" i="1" s="1"/>
  <c r="L1309" i="1"/>
  <c r="W1309" i="1" s="1"/>
  <c r="AG1309" i="1" s="1"/>
  <c r="L270" i="1"/>
  <c r="W270" i="1" s="1"/>
  <c r="AG270" i="1" s="1"/>
  <c r="Q1257" i="1"/>
  <c r="Q830" i="1"/>
  <c r="Q415" i="1"/>
  <c r="S415" i="1" s="1"/>
  <c r="Q1544" i="1"/>
  <c r="S1544" i="1" s="1"/>
  <c r="L538" i="1"/>
  <c r="L1233" i="1"/>
  <c r="Q1180" i="1"/>
  <c r="S1180" i="1" s="1"/>
  <c r="Q849" i="1"/>
  <c r="S849" i="1" s="1"/>
  <c r="Q847" i="1"/>
  <c r="Q1095" i="1"/>
  <c r="L388" i="1"/>
  <c r="L977" i="1"/>
  <c r="Q411" i="1"/>
  <c r="S411" i="1" s="1"/>
  <c r="L1168" i="1"/>
  <c r="W1168" i="1" s="1"/>
  <c r="AG1168" i="1" s="1"/>
  <c r="Q332" i="1"/>
  <c r="S332" i="1" s="1"/>
  <c r="Q1475" i="1"/>
  <c r="S1475" i="1" s="1"/>
  <c r="L95" i="1"/>
  <c r="L326" i="1"/>
  <c r="L593" i="1"/>
  <c r="W593" i="1" s="1"/>
  <c r="AG593" i="1" s="1"/>
  <c r="L1513" i="1"/>
  <c r="Q472" i="1"/>
  <c r="S472" i="1" s="1"/>
  <c r="L1519" i="1"/>
  <c r="Q579" i="1"/>
  <c r="S579" i="1" s="1"/>
  <c r="Q589" i="1"/>
  <c r="S589" i="1" s="1"/>
  <c r="L88" i="1"/>
  <c r="Q500" i="1"/>
  <c r="S500" i="1" s="1"/>
  <c r="L115" i="1"/>
  <c r="L395" i="1"/>
  <c r="W395" i="1" s="1"/>
  <c r="AG395" i="1" s="1"/>
  <c r="L202" i="1"/>
  <c r="L1721" i="1"/>
  <c r="W1721" i="1" s="1"/>
  <c r="AG1721" i="1" s="1"/>
  <c r="L367" i="1"/>
  <c r="L457" i="1"/>
  <c r="L1077" i="1"/>
  <c r="L1618" i="1"/>
  <c r="L688" i="1"/>
  <c r="W688" i="1" s="1"/>
  <c r="AG688" i="1" s="1"/>
  <c r="L1413" i="1"/>
  <c r="W1413" i="1" s="1"/>
  <c r="AG1413" i="1" s="1"/>
  <c r="L1014" i="1"/>
  <c r="Q1441" i="1"/>
  <c r="L1297" i="1"/>
  <c r="W1297" i="1" s="1"/>
  <c r="AG1297" i="1" s="1"/>
  <c r="Q84" i="1"/>
  <c r="S84" i="1" s="1"/>
  <c r="Q91" i="1"/>
  <c r="S91" i="1" s="1"/>
  <c r="Q913" i="1"/>
  <c r="Q574" i="1"/>
  <c r="S574" i="1" s="1"/>
  <c r="Q1159" i="1"/>
  <c r="S1159" i="1" s="1"/>
  <c r="Q563" i="1"/>
  <c r="Q1402" i="1"/>
  <c r="S1402" i="1" s="1"/>
  <c r="L1068" i="1"/>
  <c r="L40" i="1"/>
  <c r="Q289" i="1"/>
  <c r="S289" i="1" s="1"/>
  <c r="Q70" i="1"/>
  <c r="S70" i="1" s="1"/>
  <c r="L499" i="1"/>
  <c r="Q1219" i="1"/>
  <c r="Q1013" i="1"/>
  <c r="S1013" i="1" s="1"/>
  <c r="L1719" i="1"/>
  <c r="W1719" i="1" s="1"/>
  <c r="AG1719" i="1" s="1"/>
  <c r="Q1010" i="1"/>
  <c r="Q590" i="1"/>
  <c r="S590" i="1" s="1"/>
  <c r="Q831" i="1"/>
  <c r="S831" i="1" s="1"/>
  <c r="Q407" i="1"/>
  <c r="S407" i="1" s="1"/>
  <c r="L1060" i="1"/>
  <c r="W1060" i="1" s="1"/>
  <c r="AG1060" i="1" s="1"/>
  <c r="L987" i="1"/>
  <c r="W987" i="1" s="1"/>
  <c r="AG987" i="1" s="1"/>
  <c r="L630" i="1"/>
  <c r="Q1239" i="1"/>
  <c r="L565" i="1"/>
  <c r="L108" i="1"/>
  <c r="Q519" i="1"/>
  <c r="S519" i="1" s="1"/>
  <c r="L234" i="1"/>
  <c r="L514" i="1"/>
  <c r="L1125" i="1"/>
  <c r="L910" i="1"/>
  <c r="W910" i="1" s="1"/>
  <c r="AG910" i="1" s="1"/>
  <c r="L50" i="1"/>
  <c r="Q1777" i="1"/>
  <c r="S1777" i="1" s="1"/>
  <c r="L29" i="1"/>
  <c r="W29" i="1" s="1"/>
  <c r="AG29" i="1" s="1"/>
  <c r="Q1580" i="1"/>
  <c r="L543" i="1"/>
  <c r="W543" i="1" s="1"/>
  <c r="AG543" i="1" s="1"/>
  <c r="L227" i="1"/>
  <c r="L254" i="1"/>
  <c r="L854" i="1"/>
  <c r="L570" i="1"/>
  <c r="L908" i="1"/>
  <c r="W908" i="1" s="1"/>
  <c r="AG908" i="1" s="1"/>
  <c r="Q1081" i="1"/>
  <c r="S1081" i="1" s="1"/>
  <c r="Q1364" i="1"/>
  <c r="S1364" i="1" s="1"/>
  <c r="Q250" i="1"/>
  <c r="S250" i="1" s="1"/>
  <c r="Q895" i="1"/>
  <c r="S895" i="1" s="1"/>
  <c r="Q1756" i="1"/>
  <c r="S1756" i="1" s="1"/>
  <c r="Q329" i="1"/>
  <c r="S329" i="1" s="1"/>
  <c r="L1559" i="1"/>
  <c r="L1209" i="1"/>
  <c r="Q1042" i="1"/>
  <c r="L967" i="1"/>
  <c r="Q566" i="1"/>
  <c r="S566" i="1" s="1"/>
  <c r="Q1345" i="1"/>
  <c r="Q945" i="1"/>
  <c r="S945" i="1" s="1"/>
  <c r="Q669" i="1"/>
  <c r="S669" i="1" s="1"/>
  <c r="Q51" i="1"/>
  <c r="S51" i="1" s="1"/>
  <c r="Q11" i="1"/>
  <c r="S11" i="1" s="1"/>
  <c r="Q1691" i="1"/>
  <c r="S1691" i="1" s="1"/>
  <c r="L59" i="1"/>
  <c r="W59" i="1" s="1"/>
  <c r="AG59" i="1" s="1"/>
  <c r="Q447" i="1"/>
  <c r="L33" i="1"/>
  <c r="W33" i="1" s="1"/>
  <c r="AG33" i="1" s="1"/>
  <c r="L622" i="1"/>
  <c r="L279" i="1"/>
  <c r="Q1146" i="1"/>
  <c r="S1146" i="1" s="1"/>
  <c r="Q279" i="1"/>
  <c r="S279" i="1" s="1"/>
  <c r="Q1169" i="1"/>
  <c r="S1169" i="1" s="1"/>
  <c r="L384" i="1"/>
  <c r="L810" i="1"/>
  <c r="Q1618" i="1"/>
  <c r="S1618" i="1" s="1"/>
  <c r="L676" i="1"/>
  <c r="L1160" i="1"/>
  <c r="W1160" i="1" s="1"/>
  <c r="AG1160" i="1" s="1"/>
  <c r="Q473" i="1"/>
  <c r="Q1546" i="1"/>
  <c r="S1546" i="1" s="1"/>
  <c r="Q424" i="1"/>
  <c r="Q132" i="1"/>
  <c r="S132" i="1" s="1"/>
  <c r="Q113" i="1"/>
  <c r="S113" i="1" s="1"/>
  <c r="L1464" i="1"/>
  <c r="W1464" i="1" s="1"/>
  <c r="AG1464" i="1" s="1"/>
  <c r="L1651" i="1"/>
  <c r="W1651" i="1" s="1"/>
  <c r="AG1651" i="1" s="1"/>
  <c r="L198" i="1"/>
  <c r="L79" i="1"/>
  <c r="W79" i="1" s="1"/>
  <c r="AG79" i="1" s="1"/>
  <c r="L1118" i="1"/>
  <c r="L1699" i="1"/>
  <c r="W1699" i="1" s="1"/>
  <c r="AG1699" i="1" s="1"/>
  <c r="Q1417" i="1"/>
  <c r="S1417" i="1" s="1"/>
  <c r="Q1523" i="1"/>
  <c r="S1523" i="1" s="1"/>
  <c r="Q335" i="1"/>
  <c r="L620" i="1"/>
  <c r="W620" i="1" s="1"/>
  <c r="AG620" i="1" s="1"/>
  <c r="L344" i="1"/>
  <c r="L724" i="1"/>
  <c r="L110" i="1"/>
  <c r="W110" i="1" s="1"/>
  <c r="AG110" i="1" s="1"/>
  <c r="L675" i="1"/>
  <c r="L994" i="1"/>
  <c r="L468" i="1"/>
  <c r="W468" i="1" s="1"/>
  <c r="AG468" i="1" s="1"/>
  <c r="L804" i="1"/>
  <c r="L1641" i="1"/>
  <c r="W1641" i="1" s="1"/>
  <c r="AG1641" i="1" s="1"/>
  <c r="L112" i="1"/>
  <c r="L493" i="1"/>
  <c r="Q366" i="1"/>
  <c r="S366" i="1" s="1"/>
  <c r="Q1029" i="1"/>
  <c r="S1029" i="1" s="1"/>
  <c r="L920" i="1"/>
  <c r="W920" i="1" s="1"/>
  <c r="AG920" i="1" s="1"/>
  <c r="Q897" i="1"/>
  <c r="S897" i="1" s="1"/>
  <c r="L940" i="1"/>
  <c r="L796" i="1"/>
  <c r="L744" i="1"/>
  <c r="W744" i="1" s="1"/>
  <c r="AG744" i="1" s="1"/>
  <c r="L1355" i="1"/>
  <c r="L719" i="1"/>
  <c r="W719" i="1" s="1"/>
  <c r="AG719" i="1" s="1"/>
  <c r="L612" i="1"/>
  <c r="L951" i="1"/>
  <c r="L718" i="1"/>
  <c r="Q730" i="1"/>
  <c r="Q1193" i="1"/>
  <c r="S1193" i="1" s="1"/>
  <c r="L1003" i="1"/>
  <c r="L539" i="1"/>
  <c r="W539" i="1" s="1"/>
  <c r="AG539" i="1" s="1"/>
  <c r="L269" i="1"/>
  <c r="Q1443" i="1"/>
  <c r="S1443" i="1" s="1"/>
  <c r="Q506" i="1"/>
  <c r="S506" i="1" s="1"/>
  <c r="Q105" i="1"/>
  <c r="S105" i="1" s="1"/>
  <c r="Q758" i="1"/>
  <c r="S758" i="1" s="1"/>
  <c r="Q438" i="1"/>
  <c r="S438" i="1" s="1"/>
  <c r="Q982" i="1"/>
  <c r="S982" i="1" s="1"/>
  <c r="Q936" i="1"/>
  <c r="S936" i="1" s="1"/>
  <c r="Q941" i="1"/>
  <c r="S941" i="1" s="1"/>
  <c r="Q961" i="1"/>
  <c r="S961" i="1" s="1"/>
  <c r="Q301" i="1"/>
  <c r="Q1760" i="1"/>
  <c r="S1760" i="1" s="1"/>
  <c r="Q1305" i="1"/>
  <c r="S1305" i="1" s="1"/>
  <c r="L1037" i="1"/>
  <c r="W1037" i="1" s="1"/>
  <c r="AG1037" i="1" s="1"/>
  <c r="Q1731" i="1"/>
  <c r="Q985" i="1"/>
  <c r="S985" i="1" s="1"/>
  <c r="L803" i="1"/>
  <c r="W803" i="1" s="1"/>
  <c r="AG803" i="1" s="1"/>
  <c r="L278" i="1"/>
  <c r="L1159" i="1"/>
  <c r="Q785" i="1"/>
  <c r="S785" i="1" s="1"/>
  <c r="Q206" i="1"/>
  <c r="S206" i="1" s="1"/>
  <c r="L251" i="1"/>
  <c r="L317" i="1"/>
  <c r="L1800" i="1"/>
  <c r="L1293" i="1"/>
  <c r="Q102" i="1"/>
  <c r="S102" i="1" s="1"/>
  <c r="Q109" i="1"/>
  <c r="S109" i="1" s="1"/>
  <c r="L315" i="1"/>
  <c r="Q1260" i="1"/>
  <c r="S1260" i="1" s="1"/>
  <c r="Q894" i="1"/>
  <c r="S894" i="1" s="1"/>
  <c r="Q174" i="1"/>
  <c r="S174" i="1" s="1"/>
  <c r="L627" i="1"/>
  <c r="L51" i="1"/>
  <c r="Q116" i="1"/>
  <c r="S116" i="1" s="1"/>
  <c r="Q235" i="1"/>
  <c r="S235" i="1" s="1"/>
  <c r="Q1173" i="1"/>
  <c r="S1173" i="1" s="1"/>
  <c r="L673" i="1"/>
  <c r="L459" i="1"/>
  <c r="L1235" i="1"/>
  <c r="L1119" i="1"/>
  <c r="L1211" i="1"/>
  <c r="W1211" i="1" s="1"/>
  <c r="AG1211" i="1" s="1"/>
  <c r="L1506" i="1"/>
  <c r="L1551" i="1"/>
  <c r="L1738" i="1"/>
  <c r="L519" i="1"/>
  <c r="L528" i="1"/>
  <c r="Q999" i="1"/>
  <c r="S999" i="1" s="1"/>
  <c r="Q159" i="1"/>
  <c r="S159" i="1" s="1"/>
  <c r="Q1511" i="1"/>
  <c r="Q1064" i="1"/>
  <c r="S1064" i="1" s="1"/>
  <c r="L320" i="1"/>
  <c r="W320" i="1" s="1"/>
  <c r="AG320" i="1" s="1"/>
  <c r="Q451" i="1"/>
  <c r="S451" i="1" s="1"/>
  <c r="L14" i="1"/>
  <c r="Q404" i="1"/>
  <c r="S404" i="1" s="1"/>
  <c r="L420" i="1"/>
  <c r="Q558" i="1"/>
  <c r="S558" i="1" s="1"/>
  <c r="Q1409" i="1"/>
  <c r="S1409" i="1" s="1"/>
  <c r="L480" i="1"/>
  <c r="L1020" i="1"/>
  <c r="W1020" i="1" s="1"/>
  <c r="AG1020" i="1" s="1"/>
  <c r="Q901" i="1"/>
  <c r="S901" i="1" s="1"/>
  <c r="Q321" i="1"/>
  <c r="S321" i="1" s="1"/>
  <c r="L635" i="1"/>
  <c r="Q1454" i="1"/>
  <c r="S1454" i="1" s="1"/>
  <c r="Q594" i="1"/>
  <c r="S594" i="1" s="1"/>
  <c r="Q106" i="1"/>
  <c r="S106" i="1" s="1"/>
  <c r="Q515" i="1"/>
  <c r="S515" i="1" s="1"/>
  <c r="L1527" i="1"/>
  <c r="W1527" i="1" s="1"/>
  <c r="AG1527" i="1" s="1"/>
  <c r="Q896" i="1"/>
  <c r="S896" i="1" s="1"/>
  <c r="L1208" i="1"/>
  <c r="Q1068" i="1"/>
  <c r="S1068" i="1" s="1"/>
  <c r="L702" i="1"/>
  <c r="Q1174" i="1"/>
  <c r="L1759" i="1"/>
  <c r="L1553" i="1"/>
  <c r="W1553" i="1" s="1"/>
  <c r="AG1553" i="1" s="1"/>
  <c r="L1712" i="1"/>
  <c r="L650" i="1"/>
  <c r="L649" i="1"/>
  <c r="W649" i="1" s="1"/>
  <c r="AG649" i="1" s="1"/>
  <c r="L985" i="1"/>
  <c r="Q960" i="1"/>
  <c r="L973" i="1"/>
  <c r="W973" i="1" s="1"/>
  <c r="AG973" i="1" s="1"/>
  <c r="L1273" i="1"/>
  <c r="W1273" i="1" s="1"/>
  <c r="AG1273" i="1" s="1"/>
  <c r="L1147" i="1"/>
  <c r="L1357" i="1"/>
  <c r="Q538" i="1"/>
  <c r="S538" i="1" s="1"/>
  <c r="L70" i="1"/>
  <c r="L69" i="1"/>
  <c r="Q464" i="1"/>
  <c r="S464" i="1" s="1"/>
  <c r="Q1362" i="1"/>
  <c r="S1362" i="1" s="1"/>
  <c r="L275" i="1"/>
  <c r="Q832" i="1"/>
  <c r="S832" i="1" s="1"/>
  <c r="Q208" i="1"/>
  <c r="S208" i="1" s="1"/>
  <c r="L1582" i="1"/>
  <c r="W1582" i="1" s="1"/>
  <c r="AG1582" i="1" s="1"/>
  <c r="Q723" i="1"/>
  <c r="Q1215" i="1"/>
  <c r="L228" i="1"/>
  <c r="W228" i="1" s="1"/>
  <c r="AG228" i="1" s="1"/>
  <c r="Q1281" i="1"/>
  <c r="S1281" i="1" s="1"/>
  <c r="Q1108" i="1"/>
  <c r="S1108" i="1" s="1"/>
  <c r="Q1674" i="1"/>
  <c r="S1674" i="1" s="1"/>
  <c r="L169" i="1"/>
  <c r="L1328" i="1"/>
  <c r="L1598" i="1"/>
  <c r="L792" i="1"/>
  <c r="W792" i="1" s="1"/>
  <c r="AG792" i="1" s="1"/>
  <c r="L909" i="1"/>
  <c r="W909" i="1" s="1"/>
  <c r="AG909" i="1" s="1"/>
  <c r="L309" i="1"/>
  <c r="L390" i="1"/>
  <c r="W390" i="1" s="1"/>
  <c r="AG390" i="1" s="1"/>
  <c r="L1753" i="1"/>
  <c r="L1170" i="1"/>
  <c r="W1170" i="1" s="1"/>
  <c r="AG1170" i="1" s="1"/>
  <c r="Q327" i="1"/>
  <c r="Q1142" i="1"/>
  <c r="Q979" i="1"/>
  <c r="S979" i="1" s="1"/>
  <c r="L1140" i="1"/>
  <c r="L1475" i="1"/>
  <c r="L827" i="1"/>
  <c r="W827" i="1" s="1"/>
  <c r="AG827" i="1" s="1"/>
  <c r="Q853" i="1"/>
  <c r="S853" i="1" s="1"/>
  <c r="L1220" i="1"/>
  <c r="L1779" i="1"/>
  <c r="L382" i="1"/>
  <c r="Q1407" i="1"/>
  <c r="L1697" i="1"/>
  <c r="W1697" i="1" s="1"/>
  <c r="AG1697" i="1" s="1"/>
  <c r="Q146" i="1"/>
  <c r="S146" i="1" s="1"/>
  <c r="Q283" i="1"/>
  <c r="S283" i="1" s="1"/>
  <c r="Q882" i="1"/>
  <c r="S882" i="1" s="1"/>
  <c r="Q1678" i="1"/>
  <c r="S1678" i="1" s="1"/>
  <c r="Q1498" i="1"/>
  <c r="S1498" i="1" s="1"/>
  <c r="Q611" i="1"/>
  <c r="S611" i="1" s="1"/>
  <c r="L1182" i="1"/>
  <c r="Q1791" i="1"/>
  <c r="L26" i="1"/>
  <c r="L806" i="1"/>
  <c r="W806" i="1" s="1"/>
  <c r="AG806" i="1" s="1"/>
  <c r="L902" i="1"/>
  <c r="L1771" i="1"/>
  <c r="L119" i="1"/>
  <c r="L1338" i="1"/>
  <c r="W1338" i="1" s="1"/>
  <c r="AG1338" i="1" s="1"/>
  <c r="L1073" i="1"/>
  <c r="L1373" i="1"/>
  <c r="L1713" i="1"/>
  <c r="W1713" i="1" s="1"/>
  <c r="AG1713" i="1" s="1"/>
  <c r="L1310" i="1"/>
  <c r="W1310" i="1" s="1"/>
  <c r="AG1310" i="1" s="1"/>
  <c r="L911" i="1"/>
  <c r="L1122" i="1"/>
  <c r="L98" i="1"/>
  <c r="Q1119" i="1"/>
  <c r="S1119" i="1" s="1"/>
  <c r="L880" i="1"/>
  <c r="W880" i="1" s="1"/>
  <c r="AG880" i="1" s="1"/>
  <c r="Q975" i="1"/>
  <c r="S975" i="1" s="1"/>
  <c r="Q355" i="1"/>
  <c r="S355" i="1" s="1"/>
  <c r="Q189" i="1"/>
  <c r="L203" i="1"/>
  <c r="L505" i="1"/>
  <c r="L1586" i="1"/>
  <c r="W1586" i="1" s="1"/>
  <c r="AG1586" i="1" s="1"/>
  <c r="Q930" i="1"/>
  <c r="S930" i="1" s="1"/>
  <c r="Q431" i="1"/>
  <c r="S431" i="1" s="1"/>
  <c r="L852" i="1"/>
  <c r="L875" i="1"/>
  <c r="L1751" i="1"/>
  <c r="W1751" i="1" s="1"/>
  <c r="AG1751" i="1" s="1"/>
  <c r="Q126" i="1"/>
  <c r="S126" i="1" s="1"/>
  <c r="Q996" i="1"/>
  <c r="S996" i="1" s="1"/>
  <c r="Q315" i="1"/>
  <c r="S315" i="1" s="1"/>
  <c r="Q448" i="1"/>
  <c r="Q308" i="1"/>
  <c r="S308" i="1" s="1"/>
  <c r="Q1453" i="1"/>
  <c r="Q1313" i="1"/>
  <c r="L1149" i="1"/>
  <c r="W1149" i="1" s="1"/>
  <c r="AG1149" i="1" s="1"/>
  <c r="Q42" i="1"/>
  <c r="S42" i="1" s="1"/>
  <c r="L1629" i="1"/>
  <c r="W1629" i="1" s="1"/>
  <c r="AG1629" i="1" s="1"/>
  <c r="L1056" i="1"/>
  <c r="W1056" i="1" s="1"/>
  <c r="AG1056" i="1" s="1"/>
  <c r="L531" i="1"/>
  <c r="W531" i="1" s="1"/>
  <c r="AG531" i="1" s="1"/>
  <c r="Q1466" i="1"/>
  <c r="S1466" i="1" s="1"/>
  <c r="L318" i="1"/>
  <c r="W318" i="1" s="1"/>
  <c r="AG318" i="1" s="1"/>
  <c r="Q1683" i="1"/>
  <c r="S1683" i="1" s="1"/>
  <c r="Q1043" i="1"/>
  <c r="Q443" i="1"/>
  <c r="S443" i="1" s="1"/>
  <c r="L1055" i="1"/>
  <c r="W1055" i="1" s="1"/>
  <c r="AG1055" i="1" s="1"/>
  <c r="Q1102" i="1"/>
  <c r="S1102" i="1" s="1"/>
  <c r="Q642" i="1"/>
  <c r="Q1658" i="1"/>
  <c r="S1658" i="1" s="1"/>
  <c r="L1740" i="1"/>
  <c r="W1740" i="1" s="1"/>
  <c r="AG1740" i="1" s="1"/>
  <c r="Q115" i="1"/>
  <c r="S115" i="1" s="1"/>
  <c r="L144" i="1"/>
  <c r="L123" i="1"/>
  <c r="L872" i="1"/>
  <c r="L1454" i="1"/>
  <c r="Q667" i="1"/>
  <c r="S667" i="1" s="1"/>
  <c r="L1298" i="1"/>
  <c r="W1298" i="1" s="1"/>
  <c r="AG1298" i="1" s="1"/>
  <c r="L1069" i="1"/>
  <c r="W1069" i="1" s="1"/>
  <c r="AG1069" i="1" s="1"/>
  <c r="L742" i="1"/>
  <c r="L831" i="1"/>
  <c r="Q1065" i="1"/>
  <c r="S1065" i="1" s="1"/>
  <c r="Q1520" i="1"/>
  <c r="Q1661" i="1"/>
  <c r="S1661" i="1" s="1"/>
  <c r="L1158" i="1"/>
  <c r="L1632" i="1"/>
  <c r="W1632" i="1" s="1"/>
  <c r="AG1632" i="1" s="1"/>
  <c r="L663" i="1"/>
  <c r="L989" i="1"/>
  <c r="L664" i="1"/>
  <c r="W664" i="1" s="1"/>
  <c r="AG664" i="1" s="1"/>
  <c r="Q1258" i="1"/>
  <c r="Q712" i="1"/>
  <c r="S712" i="1" s="1"/>
  <c r="Q572" i="1"/>
  <c r="S572" i="1" s="1"/>
  <c r="Q1207" i="1"/>
  <c r="S1207" i="1" s="1"/>
  <c r="Q344" i="1"/>
  <c r="S344" i="1" s="1"/>
  <c r="Q1294" i="1"/>
  <c r="S1294" i="1" s="1"/>
  <c r="L1016" i="1"/>
  <c r="L1127" i="1"/>
  <c r="W1127" i="1" s="1"/>
  <c r="AG1127" i="1" s="1"/>
  <c r="L233" i="1"/>
  <c r="L149" i="1"/>
  <c r="L1710" i="1"/>
  <c r="L1251" i="1"/>
  <c r="W1251" i="1" s="1"/>
  <c r="AG1251" i="1" s="1"/>
  <c r="L571" i="1"/>
  <c r="L1240" i="1"/>
  <c r="W1240" i="1" s="1"/>
  <c r="AG1240" i="1" s="1"/>
  <c r="Q575" i="1"/>
  <c r="S575" i="1" s="1"/>
  <c r="L1250" i="1"/>
  <c r="W1250" i="1" s="1"/>
  <c r="AG1250" i="1" s="1"/>
  <c r="L530" i="1"/>
  <c r="W530" i="1" s="1"/>
  <c r="AG530" i="1" s="1"/>
  <c r="Q176" i="1"/>
  <c r="S176" i="1" s="1"/>
  <c r="L1605" i="1"/>
  <c r="W1605" i="1" s="1"/>
  <c r="AG1605" i="1" s="1"/>
  <c r="Q1806" i="1"/>
  <c r="S1806" i="1" s="1"/>
  <c r="Q1222" i="1"/>
  <c r="S1222" i="1" s="1"/>
  <c r="Q1078" i="1"/>
  <c r="S1078" i="1" s="1"/>
  <c r="Q456" i="1"/>
  <c r="S456" i="1" s="1"/>
  <c r="Q129" i="1"/>
  <c r="S129" i="1" s="1"/>
  <c r="L205" i="1"/>
  <c r="W205" i="1" s="1"/>
  <c r="AG205" i="1" s="1"/>
  <c r="Q994" i="1"/>
  <c r="S994" i="1" s="1"/>
  <c r="L918" i="1"/>
  <c r="L950" i="1"/>
  <c r="L1299" i="1"/>
  <c r="W1299" i="1" s="1"/>
  <c r="AG1299" i="1" s="1"/>
  <c r="Q1014" i="1"/>
  <c r="S1014" i="1" s="1"/>
  <c r="L331" i="1"/>
  <c r="L879" i="1"/>
  <c r="W879" i="1" s="1"/>
  <c r="AG879" i="1" s="1"/>
  <c r="L980" i="1"/>
  <c r="W980" i="1" s="1"/>
  <c r="AG980" i="1" s="1"/>
  <c r="L1045" i="1"/>
  <c r="Q152" i="1"/>
  <c r="S152" i="1" s="1"/>
  <c r="L585" i="1"/>
  <c r="Q571" i="1"/>
  <c r="S571" i="1" s="1"/>
  <c r="Q1734" i="1"/>
  <c r="S1734" i="1" s="1"/>
  <c r="L56" i="1"/>
  <c r="Q773" i="1"/>
  <c r="S773" i="1" s="1"/>
  <c r="L1718" i="1"/>
  <c r="W1718" i="1" s="1"/>
  <c r="AG1718" i="1" s="1"/>
  <c r="Q800" i="1"/>
  <c r="Q60" i="1"/>
  <c r="S60" i="1" s="1"/>
  <c r="Q564" i="1"/>
  <c r="S564" i="1" s="1"/>
  <c r="L583" i="1"/>
  <c r="W583" i="1" s="1"/>
  <c r="AG583" i="1" s="1"/>
  <c r="L1558" i="1"/>
  <c r="L930" i="1"/>
  <c r="Q1377" i="1"/>
  <c r="S1377" i="1" s="1"/>
  <c r="Q902" i="1"/>
  <c r="S902" i="1" s="1"/>
  <c r="Q676" i="1"/>
  <c r="S676" i="1" s="1"/>
  <c r="Q720" i="1"/>
  <c r="S720" i="1" s="1"/>
  <c r="Q471" i="1"/>
  <c r="S471" i="1" s="1"/>
  <c r="Q1091" i="1"/>
  <c r="S1091" i="1" s="1"/>
  <c r="L1571" i="1"/>
  <c r="W1571" i="1" s="1"/>
  <c r="AG1571" i="1" s="1"/>
  <c r="L1608" i="1"/>
  <c r="L1038" i="1"/>
  <c r="W1038" i="1" s="1"/>
  <c r="AG1038" i="1" s="1"/>
  <c r="Q759" i="1"/>
  <c r="S759" i="1" s="1"/>
  <c r="L381" i="1"/>
  <c r="Q1682" i="1"/>
  <c r="S1682" i="1" s="1"/>
  <c r="Q976" i="1"/>
  <c r="S976" i="1" s="1"/>
  <c r="Q955" i="1"/>
  <c r="S955" i="1" s="1"/>
  <c r="Q349" i="1"/>
  <c r="S349" i="1" s="1"/>
  <c r="L155" i="1"/>
  <c r="Q1778" i="1"/>
  <c r="S1778" i="1" s="1"/>
  <c r="Q851" i="1"/>
  <c r="S851" i="1" s="1"/>
  <c r="L946" i="1"/>
  <c r="Q1188" i="1"/>
  <c r="L1649" i="1"/>
  <c r="W1649" i="1" s="1"/>
  <c r="AG1649" i="1" s="1"/>
  <c r="L1304" i="1"/>
  <c r="L1603" i="1"/>
  <c r="W1603" i="1" s="1"/>
  <c r="AG1603" i="1" s="1"/>
  <c r="L1655" i="1"/>
  <c r="L89" i="1"/>
  <c r="W89" i="1" s="1"/>
  <c r="AG89" i="1" s="1"/>
  <c r="L276" i="1"/>
  <c r="W276" i="1" s="1"/>
  <c r="AG276" i="1" s="1"/>
  <c r="L1199" i="1"/>
  <c r="Q75" i="1"/>
  <c r="S75" i="1" s="1"/>
  <c r="Q656" i="1"/>
  <c r="S656" i="1" s="1"/>
  <c r="L881" i="1"/>
  <c r="W881" i="1" s="1"/>
  <c r="AG881" i="1" s="1"/>
  <c r="Q1655" i="1"/>
  <c r="S1655" i="1" s="1"/>
  <c r="Q1295" i="1"/>
  <c r="S1295" i="1" s="1"/>
  <c r="L1025" i="1"/>
  <c r="L1456" i="1"/>
  <c r="L165" i="1"/>
  <c r="W165" i="1" s="1"/>
  <c r="AG165" i="1" s="1"/>
  <c r="L1366" i="1"/>
  <c r="W1366" i="1" s="1"/>
  <c r="AG1366" i="1" s="1"/>
  <c r="Q1190" i="1"/>
  <c r="S1190" i="1" s="1"/>
  <c r="Q50" i="1"/>
  <c r="S50" i="1" s="1"/>
  <c r="L1424" i="1"/>
  <c r="W1424" i="1" s="1"/>
  <c r="AG1424" i="1" s="1"/>
  <c r="Q947" i="1"/>
  <c r="S947" i="1" s="1"/>
  <c r="L1590" i="1"/>
  <c r="Q1183" i="1"/>
  <c r="S1183" i="1" s="1"/>
  <c r="Q243" i="1"/>
  <c r="L354" i="1"/>
  <c r="L1300" i="1"/>
  <c r="W1300" i="1" s="1"/>
  <c r="AG1300" i="1" s="1"/>
  <c r="L1560" i="1"/>
  <c r="W1560" i="1" s="1"/>
  <c r="AG1560" i="1" s="1"/>
  <c r="Q55" i="1"/>
  <c r="S55" i="1" s="1"/>
  <c r="L175" i="1"/>
  <c r="Q1637" i="1"/>
  <c r="S1637" i="1" s="1"/>
  <c r="L691" i="1"/>
  <c r="W691" i="1" s="1"/>
  <c r="AG691" i="1" s="1"/>
  <c r="Q244" i="1"/>
  <c r="S244" i="1" s="1"/>
  <c r="Q724" i="1"/>
  <c r="S724" i="1" s="1"/>
  <c r="Q1799" i="1"/>
  <c r="L1348" i="1"/>
  <c r="Q462" i="1"/>
  <c r="S462" i="1" s="1"/>
  <c r="L740" i="1"/>
  <c r="W740" i="1" s="1"/>
  <c r="AG740" i="1" s="1"/>
  <c r="Q776" i="1"/>
  <c r="S776" i="1" s="1"/>
  <c r="Q436" i="1"/>
  <c r="S436" i="1" s="1"/>
  <c r="L684" i="1"/>
  <c r="Q753" i="1"/>
  <c r="S753" i="1" s="1"/>
  <c r="L679" i="1"/>
  <c r="L503" i="1"/>
  <c r="L1532" i="1"/>
  <c r="Q604" i="1"/>
  <c r="S604" i="1" s="1"/>
  <c r="L654" i="1"/>
  <c r="L974" i="1"/>
  <c r="L1274" i="1"/>
  <c r="L1599" i="1"/>
  <c r="L489" i="1"/>
  <c r="L1399" i="1"/>
  <c r="W1399" i="1" s="1"/>
  <c r="AG1399" i="1" s="1"/>
  <c r="Q1585" i="1"/>
  <c r="S1585" i="1" s="1"/>
  <c r="L748" i="1"/>
  <c r="W748" i="1" s="1"/>
  <c r="AG748" i="1" s="1"/>
  <c r="Q1578" i="1"/>
  <c r="L280" i="1"/>
  <c r="W280" i="1" s="1"/>
  <c r="AG280" i="1" s="1"/>
  <c r="Q215" i="1"/>
  <c r="S215" i="1" s="1"/>
  <c r="L427" i="1"/>
  <c r="L1007" i="1"/>
  <c r="Q489" i="1"/>
  <c r="S489" i="1" s="1"/>
  <c r="Q272" i="1"/>
  <c r="S272" i="1" s="1"/>
  <c r="L1305" i="1"/>
  <c r="Q1031" i="1"/>
  <c r="S1031" i="1" s="1"/>
  <c r="Q1134" i="1"/>
  <c r="S1134" i="1" s="1"/>
  <c r="L136" i="1"/>
  <c r="W136" i="1" s="1"/>
  <c r="AG136" i="1" s="1"/>
  <c r="Q57" i="1"/>
  <c r="S57" i="1" s="1"/>
  <c r="Q725" i="1"/>
  <c r="Q463" i="1"/>
  <c r="S463" i="1" s="1"/>
  <c r="L849" i="1"/>
  <c r="Q319" i="1"/>
  <c r="S319" i="1" s="1"/>
  <c r="Q258" i="1"/>
  <c r="L1120" i="1"/>
  <c r="W1120" i="1" s="1"/>
  <c r="AG1120" i="1" s="1"/>
  <c r="L81" i="1"/>
  <c r="Q815" i="1"/>
  <c r="S815" i="1" s="1"/>
  <c r="Q969" i="1"/>
  <c r="S969" i="1" s="1"/>
  <c r="Q1129" i="1"/>
  <c r="S1129" i="1" s="1"/>
  <c r="Q161" i="1"/>
  <c r="S161" i="1" s="1"/>
  <c r="L1515" i="1"/>
  <c r="L1656" i="1"/>
  <c r="L1384" i="1"/>
  <c r="Q512" i="1"/>
  <c r="S512" i="1" s="1"/>
  <c r="Q551" i="1"/>
  <c r="S551" i="1" s="1"/>
  <c r="Q1006" i="1"/>
  <c r="S1006" i="1" s="1"/>
  <c r="L1478" i="1"/>
  <c r="W1478" i="1" s="1"/>
  <c r="AG1478" i="1" s="1"/>
  <c r="Q413" i="1"/>
  <c r="S413" i="1" s="1"/>
  <c r="L1762" i="1"/>
  <c r="L472" i="1"/>
  <c r="L931" i="1"/>
  <c r="W931" i="1" s="1"/>
  <c r="AG931" i="1" s="1"/>
  <c r="L738" i="1"/>
  <c r="Q1007" i="1"/>
  <c r="S1007" i="1" s="1"/>
  <c r="L431" i="1"/>
  <c r="L1171" i="1"/>
  <c r="W1171" i="1" s="1"/>
  <c r="AG1171" i="1" s="1"/>
  <c r="L743" i="1"/>
  <c r="W743" i="1" s="1"/>
  <c r="AG743" i="1" s="1"/>
  <c r="Q1709" i="1"/>
  <c r="L1109" i="1"/>
  <c r="Q295" i="1"/>
  <c r="S295" i="1" s="1"/>
  <c r="L1764" i="1"/>
  <c r="W1764" i="1" s="1"/>
  <c r="AG1764" i="1" s="1"/>
  <c r="L1110" i="1"/>
  <c r="W1110" i="1" s="1"/>
  <c r="AG1110" i="1" s="1"/>
  <c r="L1391" i="1"/>
  <c r="W1391" i="1" s="1"/>
  <c r="AG1391" i="1" s="1"/>
  <c r="L1630" i="1"/>
  <c r="W1630" i="1" s="1"/>
  <c r="AG1630" i="1" s="1"/>
  <c r="Q309" i="1"/>
  <c r="S309" i="1" s="1"/>
  <c r="Q141" i="1"/>
  <c r="S141" i="1" s="1"/>
  <c r="L769" i="1"/>
  <c r="Q819" i="1"/>
  <c r="S819" i="1" s="1"/>
  <c r="Q376" i="1"/>
  <c r="S376" i="1" s="1"/>
  <c r="Q200" i="1"/>
  <c r="L595" i="1"/>
  <c r="W595" i="1" s="1"/>
  <c r="AG595" i="1" s="1"/>
  <c r="L823" i="1"/>
  <c r="L1470" i="1"/>
  <c r="Q1266" i="1"/>
  <c r="Q1085" i="1"/>
  <c r="Q639" i="1"/>
  <c r="S639" i="1" s="1"/>
  <c r="L1700" i="1"/>
  <c r="Q1716" i="1"/>
  <c r="S1716" i="1" s="1"/>
  <c r="Q1196" i="1"/>
  <c r="S1196" i="1" s="1"/>
  <c r="Q216" i="1"/>
  <c r="S216" i="1" s="1"/>
  <c r="L1107" i="1"/>
  <c r="Q1269" i="1"/>
  <c r="L1167" i="1"/>
  <c r="W1167" i="1" s="1"/>
  <c r="AG1167" i="1" s="1"/>
  <c r="L1786" i="1"/>
  <c r="W1786" i="1" s="1"/>
  <c r="AG1786" i="1" s="1"/>
  <c r="L805" i="1"/>
  <c r="W805" i="1" s="1"/>
  <c r="AG805" i="1" s="1"/>
  <c r="L1765" i="1"/>
  <c r="W1765" i="1" s="1"/>
  <c r="AG1765" i="1" s="1"/>
  <c r="Q771" i="1"/>
  <c r="S771" i="1" s="1"/>
  <c r="L1128" i="1"/>
  <c r="W1128" i="1" s="1"/>
  <c r="AG1128" i="1" s="1"/>
  <c r="L97" i="1"/>
  <c r="L844" i="1"/>
  <c r="W844" i="1" s="1"/>
  <c r="AG844" i="1" s="1"/>
  <c r="L632" i="1"/>
  <c r="L53" i="1"/>
  <c r="L1253" i="1"/>
  <c r="W1253" i="1" s="1"/>
  <c r="AG1253" i="1" s="1"/>
  <c r="L1613" i="1"/>
  <c r="W1613" i="1" s="1"/>
  <c r="AG1613" i="1" s="1"/>
  <c r="Q483" i="1"/>
  <c r="S483" i="1" s="1"/>
  <c r="L1234" i="1"/>
  <c r="L516" i="1"/>
  <c r="W516" i="1" s="1"/>
  <c r="AG516" i="1" s="1"/>
  <c r="Q1312" i="1"/>
  <c r="L731" i="1"/>
  <c r="Q1759" i="1"/>
  <c r="S1759" i="1" s="1"/>
  <c r="Q1372" i="1"/>
  <c r="Q692" i="1"/>
  <c r="S692" i="1" s="1"/>
  <c r="L342" i="1"/>
  <c r="L96" i="1"/>
  <c r="Q859" i="1"/>
  <c r="S859" i="1" s="1"/>
  <c r="L172" i="1"/>
  <c r="Q1066" i="1"/>
  <c r="S1066" i="1" s="1"/>
  <c r="Q22" i="1"/>
  <c r="Q144" i="1"/>
  <c r="S144" i="1" s="1"/>
  <c r="L1480" i="1"/>
  <c r="W1480" i="1" s="1"/>
  <c r="AG1480" i="1" s="1"/>
  <c r="L1554" i="1"/>
  <c r="W1554" i="1" s="1"/>
  <c r="AG1554" i="1" s="1"/>
  <c r="L1609" i="1"/>
  <c r="W1609" i="1" s="1"/>
  <c r="AG1609" i="1" s="1"/>
  <c r="Q804" i="1"/>
  <c r="S804" i="1" s="1"/>
  <c r="Q1422" i="1"/>
  <c r="S1422" i="1" s="1"/>
  <c r="L550" i="1"/>
  <c r="Q282" i="1"/>
  <c r="S282" i="1" s="1"/>
  <c r="L1638" i="1"/>
  <c r="Q799" i="1"/>
  <c r="S799" i="1" s="1"/>
  <c r="L1681" i="1"/>
  <c r="L1381" i="1"/>
  <c r="W1381" i="1" s="1"/>
  <c r="AG1381" i="1" s="1"/>
  <c r="L900" i="1"/>
  <c r="Q36" i="1"/>
  <c r="S36" i="1" s="1"/>
  <c r="L1261" i="1"/>
  <c r="Q1131" i="1"/>
  <c r="L1163" i="1"/>
  <c r="W1163" i="1" s="1"/>
  <c r="AG1163" i="1" s="1"/>
  <c r="Q153" i="1"/>
  <c r="S153" i="1" s="1"/>
  <c r="L1104" i="1"/>
  <c r="W1104" i="1" s="1"/>
  <c r="AG1104" i="1" s="1"/>
  <c r="Q732" i="1"/>
  <c r="S732" i="1" s="1"/>
  <c r="Q1425" i="1"/>
  <c r="S1425" i="1" s="1"/>
  <c r="L1698" i="1"/>
  <c r="L897" i="1"/>
  <c r="L1573" i="1"/>
  <c r="W1573" i="1" s="1"/>
  <c r="AG1573" i="1" s="1"/>
  <c r="L674" i="1"/>
  <c r="L329" i="1"/>
  <c r="Q1625" i="1"/>
  <c r="S1625" i="1" s="1"/>
  <c r="Q186" i="1"/>
  <c r="S186" i="1" s="1"/>
  <c r="Q324" i="1"/>
  <c r="Q1044" i="1"/>
  <c r="S1044" i="1" s="1"/>
  <c r="L1284" i="1"/>
  <c r="L966" i="1"/>
  <c r="W966" i="1" s="1"/>
  <c r="AG966" i="1" s="1"/>
  <c r="L541" i="1"/>
  <c r="W541" i="1" s="1"/>
  <c r="AG541" i="1" s="1"/>
  <c r="L1637" i="1"/>
  <c r="L311" i="1"/>
  <c r="Q505" i="1"/>
  <c r="S505" i="1" s="1"/>
  <c r="Q821" i="1"/>
  <c r="S821" i="1" s="1"/>
  <c r="L1745" i="1"/>
  <c r="L271" i="1"/>
  <c r="W271" i="1" s="1"/>
  <c r="AG271" i="1" s="1"/>
  <c r="Q885" i="1"/>
  <c r="S885" i="1" s="1"/>
  <c r="Q1339" i="1"/>
  <c r="S1339" i="1" s="1"/>
  <c r="Q856" i="1"/>
  <c r="S856" i="1" s="1"/>
  <c r="Q1607" i="1"/>
  <c r="S1607" i="1" s="1"/>
  <c r="Q767" i="1"/>
  <c r="S767" i="1" s="1"/>
  <c r="Q1404" i="1"/>
  <c r="S1404" i="1" s="1"/>
  <c r="Q1082" i="1"/>
  <c r="S1082" i="1" s="1"/>
  <c r="Q1319" i="1"/>
  <c r="S1319" i="1" s="1"/>
  <c r="Q959" i="1"/>
  <c r="L1460" i="1"/>
  <c r="W1460" i="1" s="1"/>
  <c r="AG1460" i="1" s="1"/>
  <c r="Q1176" i="1"/>
  <c r="S1176" i="1" s="1"/>
  <c r="Q836" i="1"/>
  <c r="S836" i="1" s="1"/>
  <c r="L781" i="1"/>
  <c r="Q1089" i="1"/>
  <c r="S1089" i="1" s="1"/>
  <c r="Q429" i="1"/>
  <c r="Q269" i="1"/>
  <c r="S269" i="1" s="1"/>
  <c r="Q361" i="1"/>
  <c r="L1175" i="1"/>
  <c r="Q781" i="1"/>
  <c r="S781" i="1" s="1"/>
  <c r="Q140" i="1"/>
  <c r="S140" i="1" s="1"/>
  <c r="L905" i="1"/>
  <c r="Q1268" i="1"/>
  <c r="Q1533" i="1"/>
  <c r="S1533" i="1" s="1"/>
  <c r="L248" i="1"/>
  <c r="L610" i="1"/>
  <c r="L556" i="1"/>
  <c r="Q1589" i="1"/>
  <c r="L73" i="1"/>
  <c r="W73" i="1" s="1"/>
  <c r="AG73" i="1" s="1"/>
  <c r="L469" i="1"/>
  <c r="W469" i="1" s="1"/>
  <c r="AG469" i="1" s="1"/>
  <c r="L78" i="1"/>
  <c r="W78" i="1" s="1"/>
  <c r="AG78" i="1" s="1"/>
  <c r="Q1626" i="1"/>
  <c r="S1626" i="1" s="1"/>
  <c r="Q1246" i="1"/>
  <c r="S1246" i="1" s="1"/>
  <c r="Q1382" i="1"/>
  <c r="S1382" i="1" s="1"/>
  <c r="L592" i="1"/>
  <c r="W592" i="1" s="1"/>
  <c r="AG592" i="1" s="1"/>
  <c r="L712" i="1"/>
  <c r="Q838" i="1"/>
  <c r="S838" i="1" s="1"/>
  <c r="L1180" i="1"/>
  <c r="Q1516" i="1"/>
  <c r="S1516" i="1" s="1"/>
  <c r="Q1175" i="1"/>
  <c r="S1175" i="1" s="1"/>
  <c r="Q1280" i="1"/>
  <c r="L1516" i="1"/>
  <c r="Q1140" i="1"/>
  <c r="S1140" i="1" s="1"/>
  <c r="L945" i="1"/>
  <c r="Q52" i="1"/>
  <c r="S52" i="1" s="1"/>
  <c r="Q1408" i="1"/>
  <c r="S1408" i="1" s="1"/>
  <c r="Q68" i="1"/>
  <c r="Q1744" i="1"/>
  <c r="S1744" i="1" s="1"/>
  <c r="Q1234" i="1"/>
  <c r="S1234" i="1" s="1"/>
  <c r="L1747" i="1"/>
  <c r="L330" i="1"/>
  <c r="W330" i="1" s="1"/>
  <c r="AG330" i="1" s="1"/>
  <c r="L771" i="1"/>
  <c r="L1311" i="1"/>
  <c r="W1311" i="1" s="1"/>
  <c r="AG1311" i="1" s="1"/>
  <c r="Q727" i="1"/>
  <c r="S727" i="1" s="1"/>
  <c r="Q1444" i="1"/>
  <c r="S1444" i="1" s="1"/>
  <c r="L933" i="1"/>
  <c r="W933" i="1" s="1"/>
  <c r="AG933" i="1" s="1"/>
  <c r="Q419" i="1"/>
  <c r="S419" i="1" s="1"/>
  <c r="Q1698" i="1"/>
  <c r="S1698" i="1" s="1"/>
  <c r="Q942" i="1"/>
  <c r="S942" i="1" s="1"/>
  <c r="Q336" i="1"/>
  <c r="S336" i="1" s="1"/>
  <c r="L821" i="1"/>
  <c r="Q1515" i="1"/>
  <c r="S1515" i="1" s="1"/>
  <c r="L582" i="1"/>
  <c r="L196" i="1"/>
  <c r="Q1800" i="1"/>
  <c r="S1800" i="1" s="1"/>
  <c r="Q1111" i="1"/>
  <c r="S1111" i="1" s="1"/>
  <c r="Q731" i="1"/>
  <c r="S731" i="1" s="1"/>
  <c r="L1226" i="1"/>
  <c r="Q1710" i="1"/>
  <c r="S1710" i="1" s="1"/>
  <c r="Q928" i="1"/>
  <c r="Q1373" i="1"/>
  <c r="S1373" i="1" s="1"/>
  <c r="L58" i="1"/>
  <c r="L1481" i="1"/>
  <c r="W1481" i="1" s="1"/>
  <c r="AG1481" i="1" s="1"/>
  <c r="L1653" i="1"/>
  <c r="W1653" i="1" s="1"/>
  <c r="AG1653" i="1" s="1"/>
  <c r="L1602" i="1"/>
  <c r="L349" i="1"/>
  <c r="L1739" i="1"/>
  <c r="Q1003" i="1"/>
  <c r="S1003" i="1" s="1"/>
  <c r="Q1062" i="1"/>
  <c r="S1062" i="1" s="1"/>
  <c r="Q782" i="1"/>
  <c r="S782" i="1" s="1"/>
  <c r="L107" i="1"/>
  <c r="L1097" i="1"/>
  <c r="W1097" i="1" s="1"/>
  <c r="AG1097" i="1" s="1"/>
  <c r="Q1521" i="1"/>
  <c r="Q550" i="1"/>
  <c r="S550" i="1" s="1"/>
  <c r="L1072" i="1"/>
  <c r="L1262" i="1"/>
  <c r="L12" i="1"/>
  <c r="W12" i="1" s="1"/>
  <c r="AG12" i="1" s="1"/>
  <c r="L1034" i="1"/>
  <c r="L1394" i="1"/>
  <c r="Q842" i="1"/>
  <c r="S842" i="1" s="1"/>
  <c r="L1671" i="1"/>
  <c r="W1671" i="1" s="1"/>
  <c r="AG1671" i="1" s="1"/>
  <c r="L1714" i="1"/>
  <c r="L623" i="1"/>
  <c r="W623" i="1" s="1"/>
  <c r="AG623" i="1" s="1"/>
  <c r="Q213" i="1"/>
  <c r="S213" i="1" s="1"/>
  <c r="Q943" i="1"/>
  <c r="S943" i="1" s="1"/>
  <c r="Q1491" i="1"/>
  <c r="L555" i="1"/>
  <c r="L739" i="1"/>
  <c r="Q726" i="1"/>
  <c r="L389" i="1"/>
  <c r="W389" i="1" s="1"/>
  <c r="AG389" i="1" s="1"/>
  <c r="L1433" i="1"/>
  <c r="L31" i="1"/>
  <c r="W31" i="1" s="1"/>
  <c r="AG31" i="1" s="1"/>
  <c r="L1380" i="1"/>
  <c r="Q181" i="1"/>
  <c r="S181" i="1" s="1"/>
  <c r="Q1470" i="1"/>
  <c r="S1470" i="1" s="1"/>
  <c r="Q1703" i="1"/>
  <c r="L1548" i="1"/>
  <c r="W1548" i="1" s="1"/>
  <c r="AG1548" i="1" s="1"/>
  <c r="Q1584" i="1"/>
  <c r="S1584" i="1" s="1"/>
  <c r="Q1035" i="1"/>
  <c r="S1035" i="1" s="1"/>
  <c r="L680" i="1"/>
  <c r="W680" i="1" s="1"/>
  <c r="AG680" i="1" s="1"/>
  <c r="Q1282" i="1"/>
  <c r="S1282" i="1" s="1"/>
  <c r="L1540" i="1"/>
  <c r="Q316" i="1"/>
  <c r="S316" i="1" s="1"/>
  <c r="L346" i="1"/>
  <c r="L1246" i="1"/>
  <c r="Q188" i="1"/>
  <c r="Q1353" i="1"/>
  <c r="S1353" i="1" s="1"/>
  <c r="Q873" i="1"/>
  <c r="S873" i="1" s="1"/>
  <c r="Q1011" i="1"/>
  <c r="L192" i="1"/>
  <c r="L1148" i="1"/>
  <c r="W1148" i="1" s="1"/>
  <c r="AG1148" i="1" s="1"/>
  <c r="L1307" i="1"/>
  <c r="W1307" i="1" s="1"/>
  <c r="AG1307" i="1" s="1"/>
  <c r="L1463" i="1"/>
  <c r="L1353" i="1"/>
  <c r="L1693" i="1"/>
  <c r="W1693" i="1" s="1"/>
  <c r="AG1693" i="1" s="1"/>
  <c r="L1412" i="1"/>
  <c r="L1619" i="1"/>
  <c r="Q26" i="1"/>
  <c r="S26" i="1" s="1"/>
  <c r="L518" i="1"/>
  <c r="W518" i="1" s="1"/>
  <c r="AG518" i="1" s="1"/>
  <c r="Q1030" i="1"/>
  <c r="Q761" i="1"/>
  <c r="S761" i="1" s="1"/>
  <c r="Q1775" i="1"/>
  <c r="S1775" i="1" s="1"/>
  <c r="Q414" i="1"/>
  <c r="S414" i="1" s="1"/>
  <c r="L1430" i="1"/>
  <c r="L1111" i="1"/>
  <c r="Q1367" i="1"/>
  <c r="S1367" i="1" s="1"/>
  <c r="L250" i="1"/>
  <c r="Q1442" i="1"/>
  <c r="Q555" i="1"/>
  <c r="S555" i="1" s="1"/>
  <c r="L460" i="1"/>
  <c r="W460" i="1" s="1"/>
  <c r="AG460" i="1" s="1"/>
  <c r="L1780" i="1"/>
  <c r="W1780" i="1" s="1"/>
  <c r="AG1780" i="1" s="1"/>
  <c r="Q1675" i="1"/>
  <c r="S1675" i="1" s="1"/>
  <c r="L964" i="1"/>
  <c r="W964" i="1" s="1"/>
  <c r="AG964" i="1" s="1"/>
  <c r="Q871" i="1"/>
  <c r="S871" i="1" s="1"/>
  <c r="L523" i="1"/>
  <c r="W523" i="1" s="1"/>
  <c r="AG523" i="1" s="1"/>
  <c r="L799" i="1"/>
  <c r="L579" i="1"/>
  <c r="L1402" i="1"/>
  <c r="L1757" i="1"/>
  <c r="W1757" i="1" s="1"/>
  <c r="AG1757" i="1" s="1"/>
  <c r="L214" i="1"/>
  <c r="L494" i="1"/>
  <c r="L1074" i="1"/>
  <c r="L1019" i="1"/>
  <c r="L500" i="1"/>
  <c r="L1575" i="1"/>
  <c r="L1230" i="1"/>
  <c r="L17" i="1"/>
  <c r="L1098" i="1"/>
  <c r="W1098" i="1" s="1"/>
  <c r="AG1098" i="1" s="1"/>
  <c r="Q898" i="1"/>
  <c r="S898" i="1" s="1"/>
  <c r="L1801" i="1"/>
  <c r="W1801" i="1" s="1"/>
  <c r="AG1801" i="1" s="1"/>
  <c r="Q502" i="1"/>
  <c r="S502" i="1" s="1"/>
  <c r="L1600" i="1"/>
  <c r="W1600" i="1" s="1"/>
  <c r="AG1600" i="1" s="1"/>
  <c r="Q869" i="1"/>
  <c r="S869" i="1" s="1"/>
  <c r="Q120" i="1"/>
  <c r="S120" i="1" s="1"/>
  <c r="Q1551" i="1"/>
  <c r="S1551" i="1" s="1"/>
  <c r="L1205" i="1"/>
  <c r="Q1113" i="1"/>
  <c r="S1113" i="1" s="1"/>
  <c r="L790" i="1"/>
  <c r="L1482" i="1"/>
  <c r="L338" i="1"/>
  <c r="L339" i="1"/>
  <c r="L171" i="1"/>
  <c r="W171" i="1" s="1"/>
  <c r="AG171" i="1" s="1"/>
  <c r="L170" i="1"/>
  <c r="L876" i="1"/>
  <c r="L1333" i="1"/>
  <c r="W1333" i="1" s="1"/>
  <c r="AG1333" i="1" s="1"/>
  <c r="L598" i="1"/>
  <c r="L677" i="1"/>
  <c r="W677" i="1" s="1"/>
  <c r="AG677" i="1" s="1"/>
  <c r="Q139" i="1"/>
  <c r="Q1016" i="1"/>
  <c r="S1016" i="1" s="1"/>
  <c r="L437" i="1"/>
  <c r="W437" i="1" s="1"/>
  <c r="AG437" i="1" s="1"/>
  <c r="L887" i="1"/>
  <c r="W887" i="1" s="1"/>
  <c r="AG887" i="1" s="1"/>
  <c r="Q21" i="1"/>
  <c r="S21" i="1" s="1"/>
  <c r="Q1771" i="1"/>
  <c r="S1771" i="1" s="1"/>
  <c r="L867" i="1"/>
  <c r="W867" i="1" s="1"/>
  <c r="AG867" i="1" s="1"/>
  <c r="Q1210" i="1"/>
  <c r="S1210" i="1" s="1"/>
  <c r="Q613" i="1"/>
  <c r="S613" i="1" s="1"/>
  <c r="L1690" i="1"/>
  <c r="L470" i="1"/>
  <c r="W470" i="1" s="1"/>
  <c r="AG470" i="1" s="1"/>
  <c r="L1015" i="1"/>
  <c r="L1156" i="1"/>
  <c r="L332" i="1"/>
  <c r="L772" i="1"/>
  <c r="L1012" i="1"/>
  <c r="L1563" i="1"/>
  <c r="W1563" i="1" s="1"/>
  <c r="AG1563" i="1" s="1"/>
  <c r="L1564" i="1"/>
  <c r="L877" i="1"/>
  <c r="W877" i="1" s="1"/>
  <c r="AG877" i="1" s="1"/>
  <c r="L878" i="1"/>
  <c r="Q449" i="1"/>
  <c r="S449" i="1" s="1"/>
  <c r="L1130" i="1"/>
  <c r="L1129" i="1"/>
  <c r="L1370" i="1"/>
  <c r="L1371" i="1"/>
  <c r="L117" i="1"/>
  <c r="L118" i="1"/>
  <c r="W118" i="1" s="1"/>
  <c r="AG118" i="1" s="1"/>
  <c r="L733" i="1"/>
  <c r="W733" i="1" s="1"/>
  <c r="AG733" i="1" s="1"/>
  <c r="L1631" i="1"/>
  <c r="W1631" i="1" s="1"/>
  <c r="AG1631" i="1" s="1"/>
  <c r="L255" i="1"/>
  <c r="Q251" i="1"/>
  <c r="S251" i="1" s="1"/>
  <c r="L662" i="1"/>
  <c r="L661" i="1"/>
  <c r="W661" i="1" s="1"/>
  <c r="AG661" i="1" s="1"/>
  <c r="L337" i="1"/>
  <c r="Q839" i="1"/>
  <c r="S839" i="1" s="1"/>
  <c r="L90" i="1"/>
  <c r="W90" i="1" s="1"/>
  <c r="AG90" i="1" s="1"/>
  <c r="L657" i="1"/>
  <c r="Q1524" i="1"/>
  <c r="S1524" i="1" s="1"/>
  <c r="L32" i="1"/>
  <c r="W32" i="1" s="1"/>
  <c r="AG32" i="1" s="1"/>
  <c r="L1614" i="1"/>
  <c r="W1614" i="1" s="1"/>
  <c r="AG1614" i="1" s="1"/>
  <c r="Q285" i="1"/>
  <c r="S285" i="1" s="1"/>
  <c r="L496" i="1"/>
  <c r="Q820" i="1"/>
  <c r="L1364" i="1"/>
  <c r="Q890" i="1"/>
  <c r="S890" i="1" s="1"/>
  <c r="Q273" i="1"/>
  <c r="S273" i="1" s="1"/>
  <c r="Q133" i="1"/>
  <c r="S133" i="1" s="1"/>
  <c r="L199" i="1"/>
  <c r="Q240" i="1"/>
  <c r="L1202" i="1"/>
  <c r="L868" i="1"/>
  <c r="W868" i="1" s="1"/>
  <c r="AG868" i="1" s="1"/>
  <c r="L289" i="1"/>
  <c r="L1049" i="1"/>
  <c r="L670" i="1"/>
  <c r="L1377" i="1"/>
  <c r="Q378" i="1"/>
  <c r="S378" i="1" s="1"/>
  <c r="Q635" i="1"/>
  <c r="S635" i="1" s="1"/>
  <c r="L249" i="1"/>
  <c r="W249" i="1" s="1"/>
  <c r="AG249" i="1" s="1"/>
  <c r="Q1329" i="1"/>
  <c r="Q509" i="1"/>
  <c r="Q1768" i="1"/>
  <c r="S1768" i="1" s="1"/>
  <c r="L975" i="1"/>
  <c r="L1275" i="1"/>
  <c r="L216" i="1"/>
  <c r="Q811" i="1"/>
  <c r="S811" i="1" s="1"/>
  <c r="Q1513" i="1"/>
  <c r="S1513" i="1" s="1"/>
  <c r="L109" i="1"/>
  <c r="L1021" i="1"/>
  <c r="W1021" i="1" s="1"/>
  <c r="AG1021" i="1" s="1"/>
  <c r="L474" i="1"/>
  <c r="L36" i="1"/>
  <c r="Q1379" i="1"/>
  <c r="L898" i="1"/>
  <c r="Q1271" i="1"/>
  <c r="Q278" i="1"/>
  <c r="S278" i="1" s="1"/>
  <c r="L52" i="1"/>
  <c r="L999" i="1"/>
  <c r="L998" i="1"/>
  <c r="L617" i="1"/>
  <c r="Q679" i="1"/>
  <c r="S679" i="1" s="1"/>
  <c r="Q689" i="1"/>
  <c r="L1176" i="1"/>
  <c r="Q1073" i="1"/>
  <c r="S1073" i="1" s="1"/>
  <c r="L1672" i="1"/>
  <c r="W1672" i="1" s="1"/>
  <c r="AG1672" i="1" s="1"/>
  <c r="L350" i="1"/>
  <c r="W350" i="1" s="1"/>
  <c r="AG350" i="1" s="1"/>
  <c r="L351" i="1"/>
  <c r="Q185" i="1"/>
  <c r="S185" i="1" s="1"/>
  <c r="Q1084" i="1"/>
  <c r="S1084" i="1" s="1"/>
  <c r="Q1202" i="1"/>
  <c r="S1202" i="1" s="1"/>
  <c r="L697" i="1"/>
  <c r="Q119" i="1"/>
  <c r="S119" i="1" s="1"/>
  <c r="Q398" i="1"/>
  <c r="S398" i="1" s="1"/>
  <c r="Q1611" i="1"/>
  <c r="S1611" i="1" s="1"/>
  <c r="L825" i="1"/>
  <c r="W825" i="1" s="1"/>
  <c r="AG825" i="1" s="1"/>
  <c r="Q211" i="1"/>
  <c r="Q190" i="1"/>
  <c r="S190" i="1" s="1"/>
  <c r="L1523" i="1"/>
  <c r="L1587" i="1"/>
  <c r="W1587" i="1" s="1"/>
  <c r="AG1587" i="1" s="1"/>
  <c r="Q552" i="1"/>
  <c r="S552" i="1" s="1"/>
  <c r="L1334" i="1"/>
  <c r="L882" i="1"/>
  <c r="L863" i="1"/>
  <c r="W863" i="1" s="1"/>
  <c r="AG863" i="1" s="1"/>
  <c r="L1324" i="1"/>
  <c r="L11" i="1"/>
  <c r="L811" i="1"/>
  <c r="L921" i="1"/>
  <c r="W921" i="1" s="1"/>
  <c r="AG921" i="1" s="1"/>
  <c r="L1622" i="1"/>
  <c r="L194" i="1"/>
  <c r="L794" i="1"/>
  <c r="L1356" i="1"/>
  <c r="W1356" i="1" s="1"/>
  <c r="AG1356" i="1" s="1"/>
  <c r="L1057" i="1"/>
  <c r="W1057" i="1" s="1"/>
  <c r="AG1057" i="1" s="1"/>
  <c r="L1431" i="1"/>
  <c r="W1431" i="1" s="1"/>
  <c r="AG1431" i="1" s="1"/>
  <c r="Q9" i="1"/>
  <c r="S9" i="1" s="1"/>
  <c r="Q241" i="1"/>
  <c r="S241" i="1" s="1"/>
  <c r="L957" i="1"/>
  <c r="W957" i="1" s="1"/>
  <c r="AG957" i="1" s="1"/>
  <c r="Q1432" i="1"/>
  <c r="S1432" i="1" s="1"/>
  <c r="Q672" i="1"/>
  <c r="S672" i="1" s="1"/>
  <c r="L912" i="1"/>
  <c r="W912" i="1" s="1"/>
  <c r="AG912" i="1" s="1"/>
  <c r="Q1654" i="1"/>
  <c r="S1654" i="1" s="1"/>
  <c r="Q474" i="1"/>
  <c r="S474" i="1" s="1"/>
  <c r="L903" i="1"/>
  <c r="W903" i="1" s="1"/>
  <c r="AG903" i="1" s="1"/>
  <c r="Q1673" i="1"/>
  <c r="S1673" i="1" s="1"/>
  <c r="Q1213" i="1"/>
  <c r="S1213" i="1" s="1"/>
  <c r="Q713" i="1"/>
  <c r="S713" i="1" s="1"/>
  <c r="Q253" i="1"/>
  <c r="S253" i="1" s="1"/>
  <c r="L655" i="1"/>
  <c r="L1317" i="1"/>
  <c r="Q99" i="1"/>
  <c r="S99" i="1" s="1"/>
  <c r="L1270" i="1"/>
  <c r="L433" i="1"/>
  <c r="Q1263" i="1"/>
  <c r="S1263" i="1" s="1"/>
  <c r="L1414" i="1"/>
  <c r="W1414" i="1" s="1"/>
  <c r="AG1414" i="1" s="1"/>
  <c r="L1552" i="1"/>
  <c r="W1552" i="1" s="1"/>
  <c r="AG1552" i="1" s="1"/>
  <c r="Q1807" i="1"/>
  <c r="S1807" i="1" s="1"/>
  <c r="Q1427" i="1"/>
  <c r="S1427" i="1" s="1"/>
  <c r="Q522" i="1"/>
  <c r="S522" i="1" s="1"/>
  <c r="L870" i="1"/>
  <c r="W870" i="1" s="1"/>
  <c r="AG870" i="1" s="1"/>
  <c r="L871" i="1"/>
  <c r="Q1325" i="1"/>
  <c r="S1325" i="1" s="1"/>
  <c r="Q145" i="1"/>
  <c r="S145" i="1" s="1"/>
  <c r="Q402" i="1"/>
  <c r="L1358" i="1"/>
  <c r="Q1702" i="1"/>
  <c r="S1702" i="1" s="1"/>
  <c r="L121" i="1"/>
  <c r="Q149" i="1"/>
  <c r="S149" i="1" s="1"/>
  <c r="Q501" i="1"/>
  <c r="S501" i="1" s="1"/>
  <c r="Q1794" i="1"/>
  <c r="S1794" i="1" s="1"/>
  <c r="Q1334" i="1"/>
  <c r="S1334" i="1" s="1"/>
  <c r="Q314" i="1"/>
  <c r="S314" i="1" s="1"/>
  <c r="L1263" i="1"/>
  <c r="Q433" i="1"/>
  <c r="S433" i="1" s="1"/>
  <c r="L1089" i="1"/>
  <c r="L1770" i="1"/>
  <c r="L111" i="1"/>
  <c r="L557" i="1"/>
  <c r="W557" i="1" s="1"/>
  <c r="AG557" i="1" s="1"/>
  <c r="L364" i="1"/>
  <c r="L72" i="1"/>
  <c r="L432" i="1"/>
  <c r="L1033" i="1"/>
  <c r="L1335" i="1"/>
  <c r="L150" i="1"/>
  <c r="W150" i="1" s="1"/>
  <c r="AG150" i="1" s="1"/>
  <c r="Q650" i="1"/>
  <c r="S650" i="1" s="1"/>
  <c r="Q363" i="1"/>
  <c r="S363" i="1" s="1"/>
  <c r="L333" i="1"/>
  <c r="L334" i="1"/>
  <c r="Q995" i="1"/>
  <c r="S995" i="1" s="1"/>
  <c r="Q375" i="1"/>
  <c r="S375" i="1" s="1"/>
  <c r="L1767" i="1"/>
  <c r="Q809" i="1"/>
  <c r="S809" i="1" s="1"/>
  <c r="L1752" i="1"/>
  <c r="W1752" i="1" s="1"/>
  <c r="AG1752" i="1" s="1"/>
  <c r="Q480" i="1"/>
  <c r="S480" i="1" s="1"/>
  <c r="Q770" i="1"/>
  <c r="S770" i="1" s="1"/>
  <c r="Q10" i="1"/>
  <c r="S10" i="1" s="1"/>
  <c r="L1445" i="1"/>
  <c r="W1445" i="1" s="1"/>
  <c r="AG1445" i="1" s="1"/>
  <c r="Q1634" i="1"/>
  <c r="S1634" i="1" s="1"/>
  <c r="Q1034" i="1"/>
  <c r="S1034" i="1" s="1"/>
  <c r="Q14" i="1"/>
  <c r="S14" i="1" s="1"/>
  <c r="L1787" i="1"/>
  <c r="W1787" i="1" s="1"/>
  <c r="AG1787" i="1" s="1"/>
  <c r="Q1071" i="1"/>
  <c r="S1071" i="1" s="1"/>
  <c r="Q587" i="1"/>
  <c r="S587" i="1" s="1"/>
  <c r="Q1286" i="1"/>
  <c r="S1286" i="1" s="1"/>
  <c r="Q326" i="1"/>
  <c r="S326" i="1" s="1"/>
  <c r="Q703" i="1"/>
  <c r="S703" i="1" s="1"/>
  <c r="Q323" i="1"/>
  <c r="S323" i="1" s="1"/>
  <c r="Q1236" i="1"/>
  <c r="S1236" i="1" s="1"/>
  <c r="Q1722" i="1"/>
  <c r="S1722" i="1" s="1"/>
  <c r="Q1009" i="1"/>
  <c r="S1009" i="1" s="1"/>
  <c r="Q1392" i="1"/>
  <c r="S1392" i="1" s="1"/>
  <c r="Q331" i="1"/>
  <c r="S331" i="1" s="1"/>
  <c r="Q874" i="1"/>
  <c r="S874" i="1" s="1"/>
  <c r="Q1745" i="1"/>
  <c r="S1745" i="1" s="1"/>
  <c r="Q1033" i="1"/>
  <c r="S1033" i="1" s="1"/>
  <c r="Q167" i="1"/>
  <c r="S167" i="1" s="1"/>
  <c r="L1041" i="1"/>
  <c r="W1041" i="1" s="1"/>
  <c r="AG1041" i="1" s="1"/>
  <c r="Q1469" i="1"/>
  <c r="S1469" i="1" s="1"/>
  <c r="L1782" i="1"/>
  <c r="L1783" i="1"/>
  <c r="W1783" i="1" s="1"/>
  <c r="AG1783" i="1" s="1"/>
  <c r="Q701" i="1"/>
  <c r="S701" i="1" s="1"/>
  <c r="L1443" i="1"/>
  <c r="L1796" i="1"/>
  <c r="W1796" i="1" s="1"/>
  <c r="AG1796" i="1" s="1"/>
  <c r="L762" i="1"/>
  <c r="L1062" i="1"/>
  <c r="L1468" i="1"/>
  <c r="L770" i="1"/>
  <c r="L185" i="1"/>
  <c r="L773" i="1"/>
  <c r="L1604" i="1"/>
  <c r="W1604" i="1" s="1"/>
  <c r="AG1604" i="1" s="1"/>
  <c r="L1750" i="1"/>
  <c r="W1750" i="1" s="1"/>
  <c r="AG1750" i="1" s="1"/>
  <c r="Q1357" i="1"/>
  <c r="S1357" i="1" s="1"/>
  <c r="Q1026" i="1"/>
  <c r="S1026" i="1" s="1"/>
  <c r="Q486" i="1"/>
  <c r="S486" i="1" s="1"/>
  <c r="Q362" i="1"/>
  <c r="S362" i="1" s="1"/>
  <c r="Q1738" i="1"/>
  <c r="S1738" i="1" s="1"/>
  <c r="Q599" i="1"/>
  <c r="S599" i="1" s="1"/>
  <c r="Q1378" i="1"/>
  <c r="Q698" i="1"/>
  <c r="S698" i="1" s="1"/>
  <c r="Q482" i="1"/>
  <c r="S482" i="1" s="1"/>
  <c r="Q95" i="1"/>
  <c r="S95" i="1" s="1"/>
  <c r="Q1728" i="1"/>
  <c r="S1728" i="1" s="1"/>
  <c r="Q351" i="1"/>
  <c r="S351" i="1" s="1"/>
  <c r="L995" i="1"/>
  <c r="Q300" i="1"/>
  <c r="L306" i="1"/>
  <c r="W306" i="1" s="1"/>
  <c r="AG306" i="1" s="1"/>
  <c r="L504" i="1"/>
  <c r="Q812" i="1"/>
  <c r="S812" i="1" s="1"/>
  <c r="Q1754" i="1"/>
  <c r="S1754" i="1" s="1"/>
  <c r="Q427" i="1"/>
  <c r="S427" i="1" s="1"/>
  <c r="Q92" i="1"/>
  <c r="S92" i="1" s="1"/>
  <c r="L151" i="1"/>
  <c r="L362" i="1"/>
  <c r="L177" i="1"/>
  <c r="L1152" i="1"/>
  <c r="W1152" i="1" s="1"/>
  <c r="AG1152" i="1" s="1"/>
  <c r="L834" i="1"/>
  <c r="W834" i="1" s="1"/>
  <c r="AG834" i="1" s="1"/>
  <c r="L1114" i="1"/>
  <c r="L1734" i="1"/>
  <c r="W1734" i="1" s="1"/>
  <c r="AG1734" i="1" s="1"/>
  <c r="Q202" i="1"/>
  <c r="S202" i="1" s="1"/>
  <c r="L1172" i="1"/>
  <c r="W1172" i="1" s="1"/>
  <c r="AG1172" i="1" s="1"/>
  <c r="L1479" i="1"/>
  <c r="W1479" i="1" s="1"/>
  <c r="AG1479" i="1" s="1"/>
  <c r="Q1137" i="1"/>
  <c r="S1137" i="1" s="1"/>
  <c r="Q617" i="1"/>
  <c r="S617" i="1" s="1"/>
  <c r="Q1259" i="1"/>
  <c r="Q559" i="1"/>
  <c r="S559" i="1" s="1"/>
  <c r="Q678" i="1"/>
  <c r="S678" i="1" s="1"/>
  <c r="Q416" i="1"/>
  <c r="S416" i="1" s="1"/>
  <c r="Q1635" i="1"/>
  <c r="S1635" i="1" s="1"/>
  <c r="Q769" i="1"/>
  <c r="S769" i="1" s="1"/>
  <c r="Q721" i="1"/>
  <c r="Q891" i="1"/>
  <c r="S891" i="1" s="1"/>
  <c r="L1536" i="1"/>
  <c r="W1536" i="1" s="1"/>
  <c r="AG1536" i="1" s="1"/>
  <c r="Q1332" i="1"/>
  <c r="S1332" i="1" s="1"/>
  <c r="Q612" i="1"/>
  <c r="S612" i="1" s="1"/>
  <c r="L65" i="1"/>
  <c r="L1467" i="1"/>
  <c r="L1542" i="1"/>
  <c r="L1231" i="1"/>
  <c r="L405" i="1"/>
  <c r="W405" i="1" s="1"/>
  <c r="AG405" i="1" s="1"/>
  <c r="Q229" i="1"/>
  <c r="S229" i="1" s="1"/>
  <c r="L213" i="1"/>
  <c r="Q457" i="1"/>
  <c r="S457" i="1" s="1"/>
  <c r="Q1547" i="1"/>
  <c r="S1547" i="1" s="1"/>
  <c r="Q207" i="1"/>
  <c r="S207" i="1" s="1"/>
  <c r="Q924" i="1"/>
  <c r="S924" i="1" s="1"/>
  <c r="Q64" i="1"/>
  <c r="S64" i="1" s="1"/>
  <c r="Q1023" i="1"/>
  <c r="S1023" i="1" s="1"/>
  <c r="Q423" i="1"/>
  <c r="Q1262" i="1"/>
  <c r="S1262" i="1" s="1"/>
  <c r="Q302" i="1"/>
  <c r="S302" i="1" s="1"/>
  <c r="Q1275" i="1"/>
  <c r="S1275" i="1" s="1"/>
  <c r="L667" i="1"/>
  <c r="L1207" i="1"/>
  <c r="Q1749" i="1"/>
  <c r="S1749" i="1" s="1"/>
  <c r="Q160" i="1"/>
  <c r="Q1712" i="1"/>
  <c r="S1712" i="1" s="1"/>
  <c r="Q1532" i="1"/>
  <c r="S1532" i="1" s="1"/>
  <c r="L925" i="1"/>
  <c r="Q1371" i="1"/>
  <c r="S1371" i="1" s="1"/>
  <c r="Q951" i="1"/>
  <c r="S951" i="1" s="1"/>
  <c r="Q151" i="1"/>
  <c r="S151" i="1" s="1"/>
  <c r="L646" i="1"/>
  <c r="Q450" i="1"/>
  <c r="Q1008" i="1"/>
  <c r="S1008" i="1" s="1"/>
  <c r="Q814" i="1"/>
  <c r="S814" i="1" s="1"/>
  <c r="Q674" i="1"/>
  <c r="S674" i="1" s="1"/>
  <c r="Q131" i="1"/>
  <c r="L890" i="1"/>
  <c r="L290" i="1"/>
  <c r="L1530" i="1"/>
  <c r="W1530" i="1" s="1"/>
  <c r="AG1530" i="1" s="1"/>
  <c r="L191" i="1"/>
  <c r="L231" i="1"/>
  <c r="L1422" i="1"/>
  <c r="L1722" i="1"/>
  <c r="L1336" i="1"/>
  <c r="W1336" i="1" s="1"/>
  <c r="AG1336" i="1" s="1"/>
  <c r="Q1186" i="1"/>
  <c r="L1203" i="1"/>
  <c r="W1203" i="1" s="1"/>
  <c r="AG1203" i="1" s="1"/>
  <c r="L573" i="1"/>
  <c r="W573" i="1" s="1"/>
  <c r="AG573" i="1" s="1"/>
  <c r="L932" i="1"/>
  <c r="W932" i="1" s="1"/>
  <c r="AG932" i="1" s="1"/>
  <c r="L1192" i="1"/>
  <c r="W1192" i="1" s="1"/>
  <c r="AG1192" i="1" s="1"/>
  <c r="L613" i="1"/>
  <c r="Q1723" i="1"/>
  <c r="S1723" i="1" s="1"/>
  <c r="L314" i="1"/>
  <c r="L1673" i="1"/>
  <c r="L1117" i="1"/>
  <c r="L892" i="1"/>
  <c r="W892" i="1" s="1"/>
  <c r="AG892" i="1" s="1"/>
  <c r="L54" i="1"/>
  <c r="L1754" i="1"/>
  <c r="L791" i="1"/>
  <c r="W791" i="1" s="1"/>
  <c r="AG791" i="1" s="1"/>
  <c r="L1634" i="1"/>
  <c r="Q1465" i="1"/>
  <c r="S1465" i="1" s="1"/>
  <c r="Q1358" i="1"/>
  <c r="S1358" i="1" s="1"/>
  <c r="L1360" i="1"/>
  <c r="W1360" i="1" s="1"/>
  <c r="AG1360" i="1" s="1"/>
  <c r="Q1596" i="1"/>
  <c r="Q1276" i="1"/>
  <c r="S1276" i="1" s="1"/>
  <c r="L1385" i="1"/>
  <c r="W1385" i="1" s="1"/>
  <c r="AG1385" i="1" s="1"/>
  <c r="Q610" i="1"/>
  <c r="S610" i="1" s="1"/>
  <c r="Q310" i="1"/>
  <c r="S310" i="1" s="1"/>
  <c r="Q1574" i="1"/>
  <c r="S1574" i="1" s="1"/>
  <c r="Q1274" i="1"/>
  <c r="S1274" i="1" s="1"/>
  <c r="Q353" i="1"/>
  <c r="S353" i="1" s="1"/>
  <c r="L490" i="1"/>
  <c r="W490" i="1" s="1"/>
  <c r="AG490" i="1" s="1"/>
  <c r="L768" i="1"/>
  <c r="W768" i="1" s="1"/>
  <c r="AG768" i="1" s="1"/>
  <c r="L783" i="1"/>
  <c r="L1455" i="1"/>
  <c r="L74" i="1"/>
  <c r="L574" i="1"/>
  <c r="L672" i="1"/>
  <c r="Q1324" i="1"/>
  <c r="S1324" i="1" s="1"/>
  <c r="Q264" i="1"/>
  <c r="L1795" i="1"/>
  <c r="W1795" i="1" s="1"/>
  <c r="AG1795" i="1" s="1"/>
  <c r="Q62" i="1"/>
  <c r="Q1559" i="1"/>
  <c r="S1559" i="1" s="1"/>
  <c r="Q1059" i="1"/>
  <c r="S1059" i="1" s="1"/>
  <c r="Q739" i="1"/>
  <c r="S739" i="1" s="1"/>
  <c r="L101" i="1"/>
  <c r="W101" i="1" s="1"/>
  <c r="AG101" i="1" s="1"/>
  <c r="L540" i="1"/>
  <c r="W540" i="1" s="1"/>
  <c r="AG540" i="1" s="1"/>
  <c r="Q1576" i="1"/>
  <c r="S1576" i="1" s="1"/>
  <c r="Q1255" i="1"/>
  <c r="S1255" i="1" s="1"/>
  <c r="Q455" i="1"/>
  <c r="S455" i="1" s="1"/>
  <c r="Q1067" i="1"/>
  <c r="S1067" i="1" s="1"/>
  <c r="Q1581" i="1"/>
  <c r="S1581" i="1" s="1"/>
  <c r="Q1261" i="1"/>
  <c r="S1261" i="1" s="1"/>
  <c r="Q360" i="1"/>
  <c r="L577" i="1"/>
  <c r="L1556" i="1"/>
  <c r="L1644" i="1"/>
  <c r="W1644" i="1" s="1"/>
  <c r="AG1644" i="1" s="1"/>
  <c r="Q511" i="1"/>
  <c r="Q1130" i="1"/>
  <c r="S1130" i="1" s="1"/>
  <c r="L1642" i="1"/>
  <c r="Q1753" i="1"/>
  <c r="S1753" i="1" s="1"/>
  <c r="L789" i="1"/>
  <c r="W789" i="1" s="1"/>
  <c r="AG789" i="1" s="1"/>
  <c r="Q1147" i="1"/>
  <c r="S1147" i="1" s="1"/>
  <c r="L991" i="1"/>
  <c r="W991" i="1" s="1"/>
  <c r="AG991" i="1" s="1"/>
  <c r="L1315" i="1"/>
  <c r="W1315" i="1" s="1"/>
  <c r="AG1315" i="1" s="1"/>
  <c r="L943" i="1"/>
  <c r="L845" i="1"/>
  <c r="L1087" i="1"/>
  <c r="W1087" i="1" s="1"/>
  <c r="AG1087" i="1" s="1"/>
  <c r="L277" i="1"/>
  <c r="W277" i="1" s="1"/>
  <c r="AG277" i="1" s="1"/>
  <c r="Q984" i="1"/>
  <c r="L853" i="1"/>
  <c r="W853" i="1" s="1"/>
  <c r="AG853" i="1" s="1"/>
  <c r="L374" i="1"/>
  <c r="W374" i="1" s="1"/>
  <c r="AG374" i="1" s="1"/>
  <c r="L894" i="1"/>
  <c r="Q562" i="1"/>
  <c r="S562" i="1" s="1"/>
  <c r="L1711" i="1"/>
  <c r="L1550" i="1"/>
  <c r="L690" i="1"/>
  <c r="W690" i="1" s="1"/>
  <c r="AG690" i="1" s="1"/>
  <c r="L1570" i="1"/>
  <c r="Q17" i="1"/>
  <c r="S17" i="1" s="1"/>
  <c r="Q1437" i="1"/>
  <c r="S1437" i="1" s="1"/>
  <c r="Q946" i="1"/>
  <c r="S946" i="1" s="1"/>
  <c r="Q766" i="1"/>
  <c r="L370" i="1"/>
  <c r="W370" i="1" s="1"/>
  <c r="AG370" i="1" s="1"/>
  <c r="Q1645" i="1"/>
  <c r="S1645" i="1" s="1"/>
  <c r="L1294" i="1"/>
  <c r="Q904" i="1"/>
  <c r="S904" i="1" s="1"/>
  <c r="Q1502" i="1"/>
  <c r="S1502" i="1" s="1"/>
  <c r="Q1242" i="1"/>
  <c r="S1242" i="1" s="1"/>
  <c r="Q802" i="1"/>
  <c r="S802" i="1" s="1"/>
  <c r="Q359" i="1"/>
  <c r="Q658" i="1"/>
  <c r="S658" i="1" s="1"/>
  <c r="Q478" i="1"/>
  <c r="S478" i="1" s="1"/>
  <c r="Q178" i="1"/>
  <c r="S178" i="1" s="1"/>
  <c r="Q156" i="1"/>
  <c r="S156" i="1" s="1"/>
  <c r="Q1615" i="1"/>
  <c r="S1615" i="1" s="1"/>
  <c r="Q1415" i="1"/>
  <c r="S1415" i="1" s="1"/>
  <c r="Q1075" i="1"/>
  <c r="S1075" i="1" s="1"/>
  <c r="L37" i="1"/>
  <c r="W37" i="1" s="1"/>
  <c r="AG37" i="1" s="1"/>
  <c r="Q532" i="1"/>
  <c r="S532" i="1" s="1"/>
  <c r="Q1711" i="1"/>
  <c r="S1711" i="1" s="1"/>
  <c r="L256" i="1"/>
  <c r="L225" i="1"/>
  <c r="Q1512" i="1"/>
  <c r="Q1072" i="1"/>
  <c r="S1072" i="1" s="1"/>
  <c r="L125" i="1"/>
  <c r="L1485" i="1"/>
  <c r="L247" i="1"/>
  <c r="Q1290" i="1"/>
  <c r="S1290" i="1" s="1"/>
  <c r="Q234" i="1"/>
  <c r="S234" i="1" s="1"/>
  <c r="L549" i="1"/>
  <c r="L411" i="1"/>
  <c r="L1291" i="1"/>
  <c r="W1291" i="1" s="1"/>
  <c r="AG1291" i="1" s="1"/>
  <c r="Q772" i="1"/>
  <c r="S772" i="1" s="1"/>
  <c r="L1676" i="1"/>
  <c r="W1676" i="1" s="1"/>
  <c r="AG1676" i="1" s="1"/>
  <c r="L13" i="1"/>
  <c r="L94" i="1"/>
  <c r="L594" i="1"/>
  <c r="Q1763" i="1"/>
  <c r="S1763" i="1" s="1"/>
  <c r="L1670" i="1"/>
  <c r="W1670" i="1" s="1"/>
  <c r="AG1670" i="1" s="1"/>
  <c r="Q647" i="1"/>
  <c r="S647" i="1" s="1"/>
  <c r="Q602" i="1"/>
  <c r="Q262" i="1"/>
  <c r="S262" i="1" s="1"/>
  <c r="L80" i="1"/>
  <c r="W80" i="1" s="1"/>
  <c r="AG80" i="1" s="1"/>
  <c r="L41" i="1"/>
  <c r="W41" i="1" s="1"/>
  <c r="AG41" i="1" s="1"/>
  <c r="L1161" i="1"/>
  <c r="W1161" i="1" s="1"/>
  <c r="AG1161" i="1" s="1"/>
  <c r="Q655" i="1"/>
  <c r="S655" i="1" s="1"/>
  <c r="Q729" i="1"/>
  <c r="Q861" i="1"/>
  <c r="S861" i="1" s="1"/>
  <c r="L1236" i="1"/>
  <c r="L303" i="1"/>
  <c r="Q352" i="1"/>
  <c r="L145" i="1"/>
  <c r="Q911" i="1"/>
  <c r="S911" i="1" s="1"/>
  <c r="Q111" i="1"/>
  <c r="S111" i="1" s="1"/>
  <c r="L462" i="1"/>
  <c r="L842" i="1"/>
  <c r="Q1694" i="1"/>
  <c r="S1694" i="1" s="1"/>
  <c r="Q1094" i="1"/>
  <c r="Q794" i="1"/>
  <c r="S794" i="1" s="1"/>
  <c r="L865" i="1"/>
  <c r="L1403" i="1"/>
  <c r="W1403" i="1" s="1"/>
  <c r="AG1403" i="1" s="1"/>
  <c r="L241" i="1"/>
  <c r="L982" i="1"/>
  <c r="L1646" i="1"/>
  <c r="L952" i="1"/>
  <c r="W952" i="1" s="1"/>
  <c r="AG952" i="1" s="1"/>
  <c r="L963" i="1"/>
  <c r="W963" i="1" s="1"/>
  <c r="AG963" i="1" s="1"/>
  <c r="L1531" i="1"/>
  <c r="Q1797" i="1"/>
  <c r="S1797" i="1" s="1"/>
  <c r="Q625" i="1"/>
  <c r="Q1398" i="1"/>
  <c r="S1398" i="1" s="1"/>
  <c r="Q1395" i="1"/>
  <c r="S1395" i="1" s="1"/>
  <c r="Q1569" i="1"/>
  <c r="S1569" i="1" s="1"/>
  <c r="Q209" i="1"/>
  <c r="S209" i="1" s="1"/>
  <c r="Q601" i="1"/>
  <c r="S601" i="1" s="1"/>
  <c r="Q81" i="1"/>
  <c r="S81" i="1" s="1"/>
  <c r="L163" i="1"/>
  <c r="L135" i="1"/>
  <c r="L455" i="1"/>
  <c r="L775" i="1"/>
  <c r="L1135" i="1"/>
  <c r="Q1761" i="1"/>
  <c r="S1761" i="1" s="1"/>
  <c r="L644" i="1"/>
  <c r="L1684" i="1"/>
  <c r="Q1492" i="1"/>
  <c r="S1492" i="1" s="1"/>
  <c r="Q172" i="1"/>
  <c r="S172" i="1" s="1"/>
  <c r="Q751" i="1"/>
  <c r="L545" i="1"/>
  <c r="W545" i="1" s="1"/>
  <c r="AG545" i="1" s="1"/>
  <c r="L1525" i="1"/>
  <c r="W1525" i="1" s="1"/>
  <c r="AG1525" i="1" s="1"/>
  <c r="Q1428" i="1"/>
  <c r="S1428" i="1" s="1"/>
  <c r="Q88" i="1"/>
  <c r="S88" i="1" s="1"/>
  <c r="Q654" i="1"/>
  <c r="S654" i="1" s="1"/>
  <c r="Q1733" i="1"/>
  <c r="Q953" i="1"/>
  <c r="S953" i="1" s="1"/>
  <c r="Q13" i="1"/>
  <c r="S13" i="1" s="1"/>
  <c r="L1610" i="1"/>
  <c r="W1610" i="1" s="1"/>
  <c r="AG1610" i="1" s="1"/>
  <c r="L1508" i="1"/>
  <c r="L709" i="1"/>
  <c r="L436" i="1"/>
  <c r="L551" i="1"/>
  <c r="L391" i="1"/>
  <c r="W391" i="1" s="1"/>
  <c r="AG391" i="1" s="1"/>
  <c r="L1139" i="1"/>
  <c r="L143" i="1"/>
  <c r="L284" i="1"/>
  <c r="L1736" i="1"/>
  <c r="Q1619" i="1"/>
  <c r="S1619" i="1" s="1"/>
  <c r="L1763" i="1"/>
  <c r="L1067" i="1"/>
  <c r="L1252" i="1"/>
  <c r="W1252" i="1" s="1"/>
  <c r="AG1252" i="1" s="1"/>
  <c r="L1594" i="1"/>
  <c r="W1594" i="1" s="1"/>
  <c r="AG1594" i="1" s="1"/>
  <c r="L1123" i="1"/>
  <c r="W1123" i="1" s="1"/>
  <c r="AG1123" i="1" s="1"/>
  <c r="L1124" i="1"/>
  <c r="W1124" i="1" s="1"/>
  <c r="AG1124" i="1" s="1"/>
  <c r="L1659" i="1"/>
  <c r="L1660" i="1"/>
  <c r="W1660" i="1" s="1"/>
  <c r="AG1660" i="1" s="1"/>
  <c r="L639" i="1"/>
  <c r="L638" i="1"/>
  <c r="W638" i="1" s="1"/>
  <c r="AG638" i="1" s="1"/>
  <c r="Q1770" i="1"/>
  <c r="S1770" i="1" s="1"/>
  <c r="Q155" i="1"/>
  <c r="S155" i="1" s="1"/>
  <c r="L1694" i="1"/>
  <c r="L105" i="1"/>
  <c r="L106" i="1"/>
  <c r="L1447" i="1"/>
  <c r="W1447" i="1" s="1"/>
  <c r="AG1447" i="1" s="1"/>
  <c r="Q629" i="1"/>
  <c r="S629" i="1" s="1"/>
  <c r="L1392" i="1"/>
  <c r="L475" i="1"/>
  <c r="L1022" i="1"/>
  <c r="Q765" i="1"/>
  <c r="Q223" i="1"/>
  <c r="S223" i="1" s="1"/>
  <c r="Q1157" i="1"/>
  <c r="S1157" i="1" s="1"/>
  <c r="L1389" i="1"/>
  <c r="Q67" i="1"/>
  <c r="S67" i="1" s="1"/>
  <c r="L1050" i="1"/>
  <c r="L1051" i="1"/>
  <c r="W1051" i="1" s="1"/>
  <c r="AG1051" i="1" s="1"/>
  <c r="Q686" i="1"/>
  <c r="S686" i="1" s="1"/>
  <c r="Q1462" i="1"/>
  <c r="S1462" i="1" s="1"/>
  <c r="Q582" i="1"/>
  <c r="S582" i="1" s="1"/>
  <c r="L57" i="1"/>
  <c r="Q1156" i="1"/>
  <c r="S1156" i="1" s="1"/>
  <c r="Q1735" i="1"/>
  <c r="S1735" i="1" s="1"/>
  <c r="Q175" i="1"/>
  <c r="S175" i="1" s="1"/>
  <c r="L1668" i="1"/>
  <c r="L668" i="1"/>
  <c r="L1141" i="1"/>
  <c r="Q1531" i="1"/>
  <c r="S1531" i="1" s="1"/>
  <c r="L1583" i="1"/>
  <c r="W1583" i="1" s="1"/>
  <c r="AG1583" i="1" s="1"/>
  <c r="L814" i="1"/>
  <c r="L813" i="1"/>
  <c r="L1153" i="1"/>
  <c r="W1153" i="1" s="1"/>
  <c r="AG1153" i="1" s="1"/>
  <c r="L554" i="1"/>
  <c r="Q1597" i="1"/>
  <c r="S1597" i="1" s="1"/>
  <c r="Q977" i="1"/>
  <c r="S977" i="1" s="1"/>
  <c r="Q247" i="1"/>
  <c r="S247" i="1" s="1"/>
  <c r="Q1046" i="1"/>
  <c r="S1046" i="1" s="1"/>
  <c r="Q846" i="1"/>
  <c r="S846" i="1" s="1"/>
  <c r="Q242" i="1"/>
  <c r="S242" i="1" s="1"/>
  <c r="L700" i="1"/>
  <c r="W700" i="1" s="1"/>
  <c r="AG700" i="1" s="1"/>
  <c r="L161" i="1"/>
  <c r="Q1355" i="1"/>
  <c r="S1355" i="1" s="1"/>
  <c r="L727" i="1"/>
  <c r="L116" i="1"/>
  <c r="L1064" i="1"/>
  <c r="Q1570" i="1"/>
  <c r="S1570" i="1" s="1"/>
  <c r="Q950" i="1"/>
  <c r="S950" i="1" s="1"/>
  <c r="L1232" i="1"/>
  <c r="L874" i="1"/>
  <c r="Q477" i="1"/>
  <c r="Q1567" i="1"/>
  <c r="S1567" i="1" s="1"/>
  <c r="Q364" i="1"/>
  <c r="S364" i="1" s="1"/>
  <c r="L694" i="1"/>
  <c r="Q762" i="1"/>
  <c r="S762" i="1" s="1"/>
  <c r="Q35" i="1"/>
  <c r="S35" i="1" s="1"/>
  <c r="L220" i="1"/>
  <c r="L720" i="1"/>
  <c r="Q1656" i="1"/>
  <c r="S1656" i="1" s="1"/>
  <c r="Q1136" i="1"/>
  <c r="S1136" i="1" s="1"/>
  <c r="Q476" i="1"/>
  <c r="S476" i="1" s="1"/>
  <c r="L1695" i="1"/>
  <c r="Q900" i="1"/>
  <c r="S900" i="1" s="1"/>
  <c r="L44" i="1"/>
  <c r="W44" i="1" s="1"/>
  <c r="AG44" i="1" s="1"/>
  <c r="Q426" i="1"/>
  <c r="Q852" i="1"/>
  <c r="S852" i="1" s="1"/>
  <c r="L1337" i="1"/>
  <c r="W1337" i="1" s="1"/>
  <c r="AG1337" i="1" s="1"/>
  <c r="L1566" i="1"/>
  <c r="Q410" i="1"/>
  <c r="S410" i="1" s="1"/>
  <c r="L190" i="1"/>
  <c r="L435" i="1"/>
  <c r="L1522" i="1"/>
  <c r="Q554" i="1"/>
  <c r="S554" i="1" s="1"/>
  <c r="Q114" i="1"/>
  <c r="S114" i="1" s="1"/>
  <c r="L708" i="1"/>
  <c r="W708" i="1" s="1"/>
  <c r="AG708" i="1" s="1"/>
  <c r="L55" i="1"/>
  <c r="L1507" i="1"/>
  <c r="L1623" i="1"/>
  <c r="L1788" i="1"/>
  <c r="W1788" i="1" s="1"/>
  <c r="AG1788" i="1" s="1"/>
  <c r="L1204" i="1"/>
  <c r="W1204" i="1" s="1"/>
  <c r="AG1204" i="1" s="1"/>
  <c r="L1674" i="1"/>
  <c r="W1674" i="1" s="1"/>
  <c r="AG1674" i="1" s="1"/>
  <c r="L1675" i="1"/>
  <c r="L1173" i="1"/>
  <c r="Q107" i="1"/>
  <c r="S107" i="1" s="1"/>
  <c r="L1144" i="1"/>
  <c r="Q1036" i="1"/>
  <c r="S1036" i="1" s="1"/>
  <c r="Q435" i="1"/>
  <c r="S435" i="1" s="1"/>
  <c r="L636" i="1"/>
  <c r="L410" i="1"/>
  <c r="W410" i="1" s="1"/>
  <c r="AG410" i="1" s="1"/>
  <c r="L442" i="1"/>
  <c r="L443" i="1"/>
  <c r="L1806" i="1"/>
  <c r="L1807" i="1"/>
  <c r="Q1376" i="1"/>
  <c r="Q1748" i="1"/>
  <c r="S1748" i="1" s="1"/>
  <c r="Q561" i="1"/>
  <c r="S561" i="1" s="1"/>
  <c r="Q1232" i="1"/>
  <c r="S1232" i="1" s="1"/>
  <c r="L64" i="1"/>
  <c r="Q1277" i="1"/>
  <c r="S1277" i="1" s="1"/>
  <c r="Q1227" i="1"/>
  <c r="S1227" i="1" s="1"/>
  <c r="Q1507" i="1"/>
  <c r="S1507" i="1" s="1"/>
  <c r="Q1247" i="1"/>
  <c r="S1247" i="1" s="1"/>
  <c r="Q1504" i="1"/>
  <c r="S1504" i="1" s="1"/>
  <c r="Q1624" i="1"/>
  <c r="S1624" i="1" s="1"/>
  <c r="Q1243" i="1"/>
  <c r="S1243" i="1" s="1"/>
  <c r="Q123" i="1"/>
  <c r="S123" i="1" s="1"/>
  <c r="L754" i="1"/>
  <c r="W754" i="1" s="1"/>
  <c r="AG754" i="1" s="1"/>
  <c r="L1017" i="1"/>
  <c r="W1017" i="1" s="1"/>
  <c r="AG1017" i="1" s="1"/>
  <c r="Q1199" i="1"/>
  <c r="S1199" i="1" s="1"/>
  <c r="L899" i="1"/>
  <c r="Q220" i="1"/>
  <c r="S220" i="1" s="1"/>
  <c r="L137" i="1"/>
  <c r="W137" i="1" s="1"/>
  <c r="AG137" i="1" s="1"/>
  <c r="Q988" i="1"/>
  <c r="S988" i="1" s="1"/>
  <c r="L484" i="1"/>
  <c r="W484" i="1" s="1"/>
  <c r="AG484" i="1" s="1"/>
  <c r="Q992" i="1"/>
  <c r="S992" i="1" s="1"/>
  <c r="L1245" i="1"/>
  <c r="L895" i="1"/>
  <c r="W895" i="1" s="1"/>
  <c r="AG895" i="1" s="1"/>
  <c r="L1737" i="1"/>
  <c r="W1737" i="1" s="1"/>
  <c r="AG1737" i="1" s="1"/>
  <c r="L1723" i="1"/>
  <c r="L1254" i="1"/>
  <c r="L850" i="1"/>
  <c r="W850" i="1" s="1"/>
  <c r="AG850" i="1" s="1"/>
  <c r="L851" i="1"/>
  <c r="Q1471" i="1"/>
  <c r="S1471" i="1" s="1"/>
  <c r="L18" i="1"/>
  <c r="Q1388" i="1"/>
  <c r="S1388" i="1" s="1"/>
  <c r="Q585" i="1"/>
  <c r="S585" i="1" s="1"/>
  <c r="L788" i="1"/>
  <c r="L1133" i="1"/>
  <c r="W1133" i="1" s="1"/>
  <c r="AG1133" i="1" s="1"/>
  <c r="L631" i="1"/>
  <c r="W631" i="1" s="1"/>
  <c r="AG631" i="1" s="1"/>
  <c r="Q704" i="1"/>
  <c r="S704" i="1" s="1"/>
  <c r="Q82" i="1"/>
  <c r="S82" i="1" s="1"/>
  <c r="L640" i="1"/>
  <c r="Q1289" i="1"/>
  <c r="S1289" i="1" s="1"/>
  <c r="L588" i="1"/>
  <c r="Q187" i="1"/>
  <c r="S187" i="1" s="1"/>
  <c r="Q865" i="1"/>
  <c r="S865" i="1" s="1"/>
  <c r="Q465" i="1"/>
  <c r="S465" i="1" s="1"/>
  <c r="Q1505" i="1"/>
  <c r="Q384" i="1"/>
  <c r="S384" i="1" s="1"/>
  <c r="Q303" i="1"/>
  <c r="S303" i="1" s="1"/>
  <c r="Q1179" i="1"/>
  <c r="Q499" i="1"/>
  <c r="S499" i="1" s="1"/>
  <c r="Q958" i="1"/>
  <c r="Q158" i="1"/>
  <c r="L1661" i="1"/>
  <c r="L1662" i="1"/>
  <c r="W1662" i="1" s="1"/>
  <c r="AG1662" i="1" s="1"/>
  <c r="L1065" i="1"/>
  <c r="L75" i="1"/>
  <c r="L1035" i="1"/>
  <c r="Q1101" i="1"/>
  <c r="Q1050" i="1"/>
  <c r="S1050" i="1" s="1"/>
  <c r="Q790" i="1"/>
  <c r="S790" i="1" s="1"/>
  <c r="L637" i="1"/>
  <c r="W637" i="1" s="1"/>
  <c r="AG637" i="1" s="1"/>
  <c r="L84" i="1"/>
  <c r="Q1732" i="1"/>
  <c r="Q632" i="1"/>
  <c r="S632" i="1" s="1"/>
  <c r="L1242" i="1"/>
  <c r="L1682" i="1"/>
  <c r="Q1534" i="1"/>
  <c r="S1534" i="1" s="1"/>
  <c r="L159" i="1"/>
  <c r="L1339" i="1"/>
  <c r="L997" i="1"/>
  <c r="L1497" i="1"/>
  <c r="L1498" i="1"/>
  <c r="L953" i="1"/>
  <c r="L414" i="1"/>
  <c r="L415" i="1"/>
  <c r="L20" i="1"/>
  <c r="L21" i="1"/>
  <c r="Q406" i="1"/>
  <c r="S406" i="1" s="1"/>
  <c r="Q397" i="1"/>
  <c r="S397" i="1" s="1"/>
  <c r="L1150" i="1"/>
  <c r="W1150" i="1" s="1"/>
  <c r="AG1150" i="1" s="1"/>
  <c r="L1157" i="1"/>
  <c r="Q58" i="1"/>
  <c r="S58" i="1" s="1"/>
  <c r="Q1789" i="1"/>
  <c r="Q640" i="1"/>
  <c r="S640" i="1" s="1"/>
  <c r="L173" i="1"/>
  <c r="W173" i="1" s="1"/>
  <c r="AG173" i="1" s="1"/>
  <c r="L174" i="1"/>
  <c r="Q1125" i="1"/>
  <c r="S1125" i="1" s="1"/>
  <c r="Q97" i="1"/>
  <c r="S97" i="1" s="1"/>
  <c r="Q1623" i="1"/>
  <c r="S1623" i="1" s="1"/>
  <c r="Q179" i="1"/>
  <c r="Q1436" i="1"/>
  <c r="S1436" i="1" s="1"/>
  <c r="Q596" i="1"/>
  <c r="S596" i="1" s="1"/>
  <c r="L421" i="1"/>
  <c r="W421" i="1" s="1"/>
  <c r="AG421" i="1" s="1"/>
  <c r="L633" i="1"/>
  <c r="L1415" i="1"/>
  <c r="L919" i="1"/>
  <c r="W919" i="1" s="1"/>
  <c r="AG919" i="1" s="1"/>
  <c r="Q968" i="1"/>
  <c r="S968" i="1" s="1"/>
  <c r="Q412" i="1"/>
  <c r="S412" i="1" s="1"/>
  <c r="Q232" i="1"/>
  <c r="S232" i="1" s="1"/>
  <c r="L1601" i="1"/>
  <c r="W1601" i="1" s="1"/>
  <c r="AG1601" i="1" s="1"/>
  <c r="Q1568" i="1"/>
  <c r="S1568" i="1" s="1"/>
  <c r="Q948" i="1"/>
  <c r="S948" i="1" s="1"/>
  <c r="Q808" i="1"/>
  <c r="S808" i="1" s="1"/>
  <c r="L242" i="1"/>
  <c r="L502" i="1"/>
  <c r="L862" i="1"/>
  <c r="Q934" i="1"/>
  <c r="S934" i="1" s="1"/>
  <c r="Q514" i="1"/>
  <c r="S514" i="1" s="1"/>
  <c r="Q74" i="1"/>
  <c r="S74" i="1" s="1"/>
  <c r="L369" i="1"/>
  <c r="W369" i="1" s="1"/>
  <c r="AG369" i="1" s="1"/>
  <c r="L195" i="1"/>
  <c r="L498" i="1"/>
  <c r="L1778" i="1"/>
  <c r="Q1279" i="1"/>
  <c r="S1279" i="1" s="1"/>
  <c r="L1425" i="1"/>
  <c r="L1426" i="1"/>
  <c r="L1314" i="1"/>
  <c r="L1292" i="1"/>
  <c r="W1292" i="1" s="1"/>
  <c r="AG1292" i="1" s="1"/>
  <c r="Q940" i="1"/>
  <c r="S940" i="1" s="1"/>
  <c r="Q1368" i="1"/>
  <c r="L322" i="1"/>
  <c r="L323" i="1"/>
  <c r="Q1233" i="1"/>
  <c r="S1233" i="1" s="1"/>
  <c r="L1611" i="1"/>
  <c r="L1316" i="1"/>
  <c r="W1316" i="1" s="1"/>
  <c r="AG1316" i="1" s="1"/>
  <c r="Q1145" i="1"/>
  <c r="S1145" i="1" s="1"/>
  <c r="Q1558" i="1"/>
  <c r="S1558" i="1" s="1"/>
  <c r="Q1198" i="1"/>
  <c r="S1198" i="1" s="1"/>
  <c r="L1529" i="1"/>
  <c r="W1529" i="1" s="1"/>
  <c r="AG1529" i="1" s="1"/>
  <c r="L495" i="1"/>
  <c r="L835" i="1"/>
  <c r="W835" i="1" s="1"/>
  <c r="AG835" i="1" s="1"/>
  <c r="L836" i="1"/>
  <c r="L1224" i="1"/>
  <c r="W1224" i="1" s="1"/>
  <c r="AG1224" i="1" s="1"/>
  <c r="Q1508" i="1"/>
  <c r="S1508" i="1" s="1"/>
  <c r="Q1774" i="1"/>
  <c r="S1774" i="1" s="1"/>
  <c r="L1647" i="1"/>
  <c r="W1647" i="1" s="1"/>
  <c r="AG1647" i="1" s="1"/>
  <c r="L1648" i="1"/>
  <c r="W1648" i="1" s="1"/>
  <c r="AG1648" i="1" s="1"/>
  <c r="L1483" i="1"/>
  <c r="L552" i="1"/>
  <c r="L34" i="1"/>
  <c r="W34" i="1" s="1"/>
  <c r="AG34" i="1" s="1"/>
  <c r="L35" i="1"/>
  <c r="L558" i="1"/>
  <c r="Q442" i="1"/>
  <c r="S442" i="1" s="1"/>
  <c r="Q24" i="1"/>
  <c r="S24" i="1" s="1"/>
  <c r="Q138" i="1"/>
  <c r="L440" i="1"/>
  <c r="L441" i="1"/>
  <c r="W441" i="1" s="1"/>
  <c r="AG441" i="1" s="1"/>
  <c r="Q1696" i="1"/>
  <c r="S1696" i="1" s="1"/>
  <c r="Q196" i="1"/>
  <c r="S196" i="1" s="1"/>
  <c r="Q83" i="1"/>
  <c r="S83" i="1" s="1"/>
  <c r="L1572" i="1"/>
  <c r="W1572" i="1" s="1"/>
  <c r="AG1572" i="1" s="1"/>
  <c r="L1546" i="1"/>
  <c r="W1546" i="1" s="1"/>
  <c r="AG1546" i="1" s="1"/>
  <c r="L1547" i="1"/>
  <c r="Q1154" i="1"/>
  <c r="S1154" i="1" s="1"/>
  <c r="Q1053" i="1"/>
  <c r="L8" i="1"/>
  <c r="W8" i="1" s="1"/>
  <c r="AG8" i="1" s="1"/>
  <c r="AH8" i="1" s="1"/>
  <c r="AI8" i="1" s="1"/>
  <c r="AJ8" i="1" s="1"/>
  <c r="AK8" i="1" s="1"/>
  <c r="AL8" i="1" s="1"/>
  <c r="AM8" i="1" s="1"/>
  <c r="L922" i="1"/>
  <c r="L795" i="1"/>
  <c r="L1393" i="1"/>
  <c r="W1393" i="1" s="1"/>
  <c r="AG1393" i="1" s="1"/>
  <c r="L132" i="1"/>
  <c r="L133" i="1"/>
  <c r="Q507" i="1"/>
  <c r="S507" i="1" s="1"/>
  <c r="Q1725" i="1"/>
  <c r="S1725" i="1" s="1"/>
  <c r="L749" i="1"/>
  <c r="W749" i="1" s="1"/>
  <c r="AG749" i="1" s="1"/>
  <c r="Q325" i="1"/>
  <c r="S325" i="1" s="1"/>
  <c r="Q444" i="1"/>
  <c r="Q1143" i="1"/>
  <c r="Q203" i="1"/>
  <c r="S203" i="1" s="1"/>
  <c r="Q858" i="1"/>
  <c r="S858" i="1" s="1"/>
  <c r="Q816" i="1"/>
  <c r="S816" i="1" s="1"/>
  <c r="Q496" i="1"/>
  <c r="S496" i="1" s="1"/>
  <c r="Q1375" i="1"/>
  <c r="Q795" i="1"/>
  <c r="S795" i="1" s="1"/>
  <c r="L901" i="1"/>
  <c r="L1082" i="1"/>
  <c r="Q1434" i="1"/>
  <c r="S1434" i="1" s="1"/>
  <c r="Q854" i="1"/>
  <c r="S854" i="1" s="1"/>
  <c r="Q434" i="1"/>
  <c r="S434" i="1" s="1"/>
  <c r="Q1493" i="1"/>
  <c r="S1493" i="1" s="1"/>
  <c r="L515" i="1"/>
  <c r="L983" i="1"/>
  <c r="W983" i="1" s="1"/>
  <c r="AG983" i="1" s="1"/>
  <c r="Q1779" i="1"/>
  <c r="S1779" i="1" s="1"/>
  <c r="L1308" i="1"/>
  <c r="W1308" i="1" s="1"/>
  <c r="AG1308" i="1" s="1"/>
  <c r="L274" i="1"/>
  <c r="L1434" i="1"/>
  <c r="L1435" i="1"/>
  <c r="W1435" i="1" s="1"/>
  <c r="AG1435" i="1" s="1"/>
  <c r="Q1767" i="1"/>
  <c r="S1767" i="1" s="1"/>
  <c r="Q927" i="1"/>
  <c r="S927" i="1" s="1"/>
  <c r="Q707" i="1"/>
  <c r="S707" i="1" s="1"/>
  <c r="Q227" i="1"/>
  <c r="S227" i="1" s="1"/>
  <c r="L1349" i="1"/>
  <c r="Q796" i="1"/>
  <c r="S796" i="1" s="1"/>
  <c r="Q1283" i="1"/>
  <c r="S1283" i="1" s="1"/>
  <c r="Q1715" i="1"/>
  <c r="S1715" i="1" s="1"/>
  <c r="L295" i="1"/>
  <c r="Q1501" i="1"/>
  <c r="S1501" i="1" s="1"/>
  <c r="L784" i="1"/>
  <c r="L9" i="1"/>
  <c r="L245" i="1"/>
  <c r="Q1390" i="1"/>
  <c r="S1390" i="1" s="1"/>
  <c r="Q1090" i="1"/>
  <c r="S1090" i="1" s="1"/>
  <c r="L1509" i="1"/>
  <c r="L517" i="1"/>
  <c r="W517" i="1" s="1"/>
  <c r="AG517" i="1" s="1"/>
  <c r="L1023" i="1"/>
  <c r="L1288" i="1"/>
  <c r="W1288" i="1" s="1"/>
  <c r="AG1288" i="1" s="1"/>
  <c r="L222" i="1"/>
  <c r="L24" i="1"/>
  <c r="L553" i="1"/>
  <c r="L873" i="1"/>
  <c r="W873" i="1" s="1"/>
  <c r="AG873" i="1" s="1"/>
  <c r="L1193" i="1"/>
  <c r="L1194" i="1"/>
  <c r="L1774" i="1"/>
  <c r="L1775" i="1"/>
  <c r="Q1426" i="1"/>
  <c r="S1426" i="1" s="1"/>
  <c r="Q1545" i="1"/>
  <c r="Q622" i="1"/>
  <c r="S622" i="1" s="1"/>
  <c r="Q978" i="1"/>
  <c r="S978" i="1" s="1"/>
  <c r="Q755" i="1"/>
  <c r="S755" i="1" s="1"/>
  <c r="L1387" i="1"/>
  <c r="Q1729" i="1"/>
  <c r="Q1369" i="1"/>
  <c r="Q1229" i="1"/>
  <c r="Q1049" i="1"/>
  <c r="S1049" i="1" s="1"/>
  <c r="Q549" i="1"/>
  <c r="S549" i="1" s="1"/>
  <c r="L1715" i="1"/>
  <c r="Q1141" i="1"/>
  <c r="S1141" i="1" s="1"/>
  <c r="L1755" i="1"/>
  <c r="W1755" i="1" s="1"/>
  <c r="AG1755" i="1" s="1"/>
  <c r="L1756" i="1"/>
  <c r="L449" i="1"/>
  <c r="W449" i="1" s="1"/>
  <c r="AG449" i="1" s="1"/>
  <c r="L824" i="1"/>
  <c r="W824" i="1" s="1"/>
  <c r="AG824" i="1" s="1"/>
  <c r="L464" i="1"/>
  <c r="Q1772" i="1"/>
  <c r="S1772" i="1" s="1"/>
  <c r="Q112" i="1"/>
  <c r="S112" i="1" s="1"/>
  <c r="L1625" i="1"/>
  <c r="L1626" i="1"/>
  <c r="L603" i="1"/>
  <c r="W603" i="1" s="1"/>
  <c r="AG603" i="1" s="1"/>
  <c r="Q974" i="1"/>
  <c r="S974" i="1" s="1"/>
  <c r="L1151" i="1"/>
  <c r="W1151" i="1" s="1"/>
  <c r="AG1151" i="1" s="1"/>
  <c r="L710" i="1"/>
  <c r="W710" i="1" s="1"/>
  <c r="AG710" i="1" s="1"/>
  <c r="L99" i="1"/>
  <c r="Q1497" i="1"/>
  <c r="S1497" i="1" s="1"/>
  <c r="Q1117" i="1"/>
  <c r="S1117" i="1" s="1"/>
  <c r="Q757" i="1"/>
  <c r="S757" i="1" s="1"/>
  <c r="Q117" i="1"/>
  <c r="S117" i="1" s="1"/>
  <c r="L1612" i="1"/>
  <c r="W1612" i="1" s="1"/>
  <c r="AG1612" i="1" s="1"/>
  <c r="Q1318" i="1"/>
  <c r="S1318" i="1" s="1"/>
  <c r="L1320" i="1"/>
  <c r="W1320" i="1" s="1"/>
  <c r="AG1320" i="1" s="1"/>
  <c r="Q1116" i="1"/>
  <c r="S1116" i="1" s="1"/>
  <c r="Q709" i="1"/>
  <c r="S709" i="1" s="1"/>
  <c r="Q49" i="1"/>
  <c r="Q1688" i="1"/>
  <c r="L15" i="1"/>
  <c r="L614" i="1"/>
  <c r="W614" i="1" s="1"/>
  <c r="AG614" i="1" s="1"/>
  <c r="Q1254" i="1"/>
  <c r="S1254" i="1" s="1"/>
  <c r="L265" i="1"/>
  <c r="L891" i="1"/>
  <c r="L1278" i="1"/>
  <c r="L1279" i="1"/>
  <c r="L578" i="1"/>
  <c r="L232" i="1"/>
  <c r="Q1724" i="1"/>
  <c r="Q1077" i="1"/>
  <c r="S1077" i="1" s="1"/>
  <c r="Q1487" i="1"/>
  <c r="S1487" i="1" s="1"/>
  <c r="Q1187" i="1"/>
  <c r="Q1206" i="1"/>
  <c r="S1206" i="1" s="1"/>
  <c r="Q226" i="1"/>
  <c r="S226" i="1" s="1"/>
  <c r="L914" i="1"/>
  <c r="L1650" i="1"/>
  <c r="W1650" i="1" s="1"/>
  <c r="AG1650" i="1" s="1"/>
  <c r="Q699" i="1"/>
  <c r="S699" i="1" s="1"/>
  <c r="Q1638" i="1"/>
  <c r="S1638" i="1" s="1"/>
  <c r="Q195" i="1"/>
  <c r="S195" i="1" s="1"/>
  <c r="Q1076" i="1"/>
  <c r="S1076" i="1" s="1"/>
  <c r="Q121" i="1"/>
  <c r="S121" i="1" s="1"/>
  <c r="L375" i="1"/>
  <c r="W375" i="1" s="1"/>
  <c r="AG375" i="1" s="1"/>
  <c r="L1075" i="1"/>
  <c r="L476" i="1"/>
  <c r="L776" i="1"/>
  <c r="Q1000" i="1"/>
  <c r="Q840" i="1"/>
  <c r="S840" i="1" s="1"/>
  <c r="L885" i="1"/>
  <c r="L1639" i="1"/>
  <c r="Q648" i="1"/>
  <c r="Q508" i="1"/>
  <c r="S508" i="1" s="1"/>
  <c r="L1061" i="1"/>
  <c r="W1061" i="1" s="1"/>
  <c r="AG1061" i="1" s="1"/>
  <c r="L262" i="1"/>
  <c r="L1282" i="1"/>
  <c r="Q1374" i="1"/>
  <c r="S1374" i="1" s="1"/>
  <c r="Q1665" i="1"/>
  <c r="S1665" i="1" s="1"/>
  <c r="L1469" i="1"/>
  <c r="L758" i="1"/>
  <c r="L759" i="1"/>
  <c r="L1260" i="1"/>
  <c r="L992" i="1"/>
  <c r="L1272" i="1"/>
  <c r="Q586" i="1"/>
  <c r="S586" i="1" s="1"/>
  <c r="Q85" i="1"/>
  <c r="L1533" i="1"/>
  <c r="Q1543" i="1"/>
  <c r="S1543" i="1" s="1"/>
  <c r="Q1083" i="1"/>
  <c r="S1083" i="1" s="1"/>
  <c r="Q503" i="1"/>
  <c r="S503" i="1" s="1"/>
  <c r="Q1015" i="1"/>
  <c r="S1015" i="1" s="1"/>
  <c r="L798" i="1"/>
  <c r="Q1599" i="1"/>
  <c r="S1599" i="1" s="1"/>
  <c r="Q1099" i="1"/>
  <c r="Q939" i="1"/>
  <c r="Q1418" i="1"/>
  <c r="S1418" i="1" s="1"/>
  <c r="L60" i="1"/>
  <c r="L780" i="1"/>
  <c r="L1340" i="1"/>
  <c r="W1340" i="1" s="1"/>
  <c r="AG1340" i="1" s="1"/>
  <c r="Q1456" i="1"/>
  <c r="S1456" i="1" s="1"/>
  <c r="L841" i="1"/>
  <c r="L1461" i="1"/>
  <c r="W1461" i="1" s="1"/>
  <c r="AG1461" i="1" s="1"/>
  <c r="Q1695" i="1"/>
  <c r="S1695" i="1" s="1"/>
  <c r="Q1155" i="1"/>
  <c r="S1155" i="1" s="1"/>
  <c r="L28" i="1"/>
  <c r="Q1708" i="1"/>
  <c r="Q841" i="1"/>
  <c r="S841" i="1" s="1"/>
  <c r="L1555" i="1"/>
  <c r="W1555" i="1" s="1"/>
  <c r="AG1555" i="1" s="1"/>
  <c r="Q311" i="1"/>
  <c r="S311" i="1" s="1"/>
  <c r="L1046" i="1"/>
  <c r="L816" i="1"/>
  <c r="Q1380" i="1"/>
  <c r="S1380" i="1" s="1"/>
  <c r="L466" i="1"/>
  <c r="L1404" i="1"/>
  <c r="Q231" i="1"/>
  <c r="S231" i="1" s="1"/>
  <c r="L286" i="1"/>
  <c r="W286" i="1" s="1"/>
  <c r="AG286" i="1" s="1"/>
  <c r="L786" i="1"/>
  <c r="Q1410" i="1"/>
  <c r="Q570" i="1"/>
  <c r="S570" i="1" s="1"/>
  <c r="Q1088" i="1"/>
  <c r="S1088" i="1" s="1"/>
  <c r="Q608" i="1"/>
  <c r="S608" i="1" s="1"/>
  <c r="L182" i="1"/>
  <c r="L482" i="1"/>
  <c r="Q1394" i="1"/>
  <c r="S1394" i="1" s="1"/>
  <c r="Q954" i="1"/>
  <c r="Q94" i="1"/>
  <c r="S94" i="1" s="1"/>
  <c r="L703" i="1"/>
  <c r="Q693" i="1"/>
  <c r="S693" i="1" s="1"/>
  <c r="Q553" i="1"/>
  <c r="S553" i="1" s="1"/>
  <c r="Q233" i="1"/>
  <c r="S233" i="1" s="1"/>
  <c r="Q711" i="1"/>
  <c r="S711" i="1" s="1"/>
  <c r="L1088" i="1"/>
  <c r="L230" i="1"/>
  <c r="L310" i="1"/>
  <c r="L893" i="1"/>
  <c r="L114" i="1"/>
  <c r="L394" i="1"/>
  <c r="W394" i="1" s="1"/>
  <c r="AG394" i="1" s="1"/>
  <c r="L634" i="1"/>
  <c r="L178" i="1"/>
  <c r="Q1205" i="1"/>
  <c r="S1205" i="1" s="1"/>
  <c r="Q845" i="1"/>
  <c r="S845" i="1" s="1"/>
  <c r="Q65" i="1"/>
  <c r="S65" i="1" s="1"/>
  <c r="L971" i="1"/>
  <c r="W971" i="1" s="1"/>
  <c r="AG971" i="1" s="1"/>
  <c r="Q784" i="1"/>
  <c r="S784" i="1" s="1"/>
  <c r="Q124" i="1"/>
  <c r="S124" i="1" s="1"/>
  <c r="Q1742" i="1"/>
  <c r="Q1483" i="1"/>
  <c r="S1483" i="1" s="1"/>
  <c r="Q683" i="1"/>
  <c r="S683" i="1" s="1"/>
  <c r="Q1182" i="1"/>
  <c r="S1182" i="1" s="1"/>
  <c r="Q722" i="1"/>
  <c r="Q422" i="1"/>
  <c r="S422" i="1" s="1"/>
  <c r="Q1419" i="1"/>
  <c r="Q899" i="1"/>
  <c r="S899" i="1" s="1"/>
  <c r="Q379" i="1"/>
  <c r="Q219" i="1"/>
  <c r="Q1018" i="1"/>
  <c r="S1018" i="1" s="1"/>
  <c r="L100" i="1"/>
  <c r="W100" i="1" s="1"/>
  <c r="AG100" i="1" s="1"/>
  <c r="L580" i="1"/>
  <c r="W580" i="1" s="1"/>
  <c r="AG580" i="1" s="1"/>
  <c r="L840" i="1"/>
  <c r="Q1642" i="1"/>
  <c r="S1642" i="1" s="1"/>
  <c r="Q1776" i="1"/>
  <c r="Q1256" i="1"/>
  <c r="S1256" i="1" s="1"/>
  <c r="Q576" i="1"/>
  <c r="S576" i="1" s="1"/>
  <c r="Q256" i="1"/>
  <c r="S256" i="1" s="1"/>
  <c r="L1108" i="1"/>
  <c r="Q1455" i="1"/>
  <c r="S1455" i="1" s="1"/>
  <c r="Q875" i="1"/>
  <c r="S875" i="1" s="1"/>
  <c r="Q535" i="1"/>
  <c r="S535" i="1" s="1"/>
  <c r="Q1535" i="1"/>
  <c r="S1535" i="1" s="1"/>
  <c r="L1487" i="1"/>
  <c r="Q1272" i="1"/>
  <c r="S1272" i="1" s="1"/>
  <c r="L1222" i="1"/>
  <c r="L1615" i="1"/>
  <c r="Q1181" i="1"/>
  <c r="S1181" i="1" s="1"/>
  <c r="Q381" i="1"/>
  <c r="S381" i="1" s="1"/>
  <c r="L296" i="1"/>
  <c r="W296" i="1" s="1"/>
  <c r="AG296" i="1" s="1"/>
  <c r="Q780" i="1"/>
  <c r="S780" i="1" s="1"/>
  <c r="Q1714" i="1"/>
  <c r="S1714" i="1" s="1"/>
  <c r="L944" i="1"/>
  <c r="L25" i="1"/>
  <c r="W25" i="1" s="1"/>
  <c r="AG25" i="1" s="1"/>
  <c r="Q1231" i="1"/>
  <c r="S1231" i="1" s="1"/>
  <c r="L386" i="1"/>
  <c r="W386" i="1" s="1"/>
  <c r="AG386" i="1" s="1"/>
  <c r="Q1628" i="1"/>
  <c r="S1628" i="1" s="1"/>
  <c r="Q728" i="1"/>
  <c r="S728" i="1" s="1"/>
  <c r="Q428" i="1"/>
  <c r="Q1514" i="1"/>
  <c r="S1514" i="1" s="1"/>
  <c r="Q634" i="1"/>
  <c r="S634" i="1" s="1"/>
  <c r="L1083" i="1"/>
  <c r="Q1773" i="1"/>
  <c r="S1773" i="1" s="1"/>
  <c r="Q993" i="1"/>
  <c r="S993" i="1" s="1"/>
  <c r="L1691" i="1"/>
  <c r="L399" i="1"/>
  <c r="L363" i="1"/>
  <c r="L1423" i="1"/>
  <c r="W1423" i="1" s="1"/>
  <c r="AG1423" i="1" s="1"/>
  <c r="L1633" i="1"/>
  <c r="W1633" i="1" s="1"/>
  <c r="AG1633" i="1" s="1"/>
  <c r="L434" i="1"/>
  <c r="L832" i="1"/>
  <c r="Q1405" i="1"/>
  <c r="Q45" i="1"/>
  <c r="S45" i="1" s="1"/>
  <c r="L452" i="1"/>
  <c r="W452" i="1" s="1"/>
  <c r="AG452" i="1" s="1"/>
  <c r="Q1223" i="1"/>
  <c r="S1223" i="1" s="1"/>
  <c r="Q823" i="1"/>
  <c r="S823" i="1" s="1"/>
  <c r="L1657" i="1"/>
  <c r="W1657" i="1" s="1"/>
  <c r="AG1657" i="1" s="1"/>
  <c r="Q198" i="1"/>
  <c r="S198" i="1" s="1"/>
  <c r="L647" i="1"/>
  <c r="L600" i="1"/>
  <c r="W600" i="1" s="1"/>
  <c r="AG600" i="1" s="1"/>
  <c r="L1640" i="1"/>
  <c r="W1640" i="1" s="1"/>
  <c r="AG1640" i="1" s="1"/>
  <c r="Q1416" i="1"/>
  <c r="S1416" i="1" s="1"/>
  <c r="Q876" i="1"/>
  <c r="S876" i="1" s="1"/>
  <c r="Q396" i="1"/>
  <c r="S396" i="1" s="1"/>
  <c r="Q76" i="1"/>
  <c r="S76" i="1" s="1"/>
  <c r="L1248" i="1"/>
  <c r="Q883" i="1"/>
  <c r="Q1115" i="1"/>
  <c r="S1115" i="1" s="1"/>
  <c r="L1361" i="1"/>
  <c r="W1361" i="1" s="1"/>
  <c r="AG1361" i="1" s="1"/>
  <c r="L207" i="1"/>
  <c r="L168" i="1"/>
  <c r="Q673" i="1"/>
  <c r="S673" i="1" s="1"/>
  <c r="L383" i="1"/>
  <c r="W383" i="1" s="1"/>
  <c r="AG383" i="1" s="1"/>
  <c r="L215" i="1"/>
  <c r="L535" i="1"/>
  <c r="L855" i="1"/>
  <c r="L1195" i="1"/>
  <c r="W1195" i="1" s="1"/>
  <c r="AG1195" i="1" s="1"/>
  <c r="L544" i="1"/>
  <c r="W544" i="1" s="1"/>
  <c r="AG544" i="1" s="1"/>
  <c r="L1606" i="1"/>
  <c r="W1606" i="1" s="1"/>
  <c r="AG1606" i="1" s="1"/>
  <c r="Q1690" i="1"/>
  <c r="S1690" i="1" s="1"/>
  <c r="Q230" i="1"/>
  <c r="S230" i="1" s="1"/>
  <c r="Q1488" i="1"/>
  <c r="S1488" i="1" s="1"/>
  <c r="L282" i="1"/>
  <c r="Q774" i="1"/>
  <c r="S774" i="1" s="1"/>
  <c r="Q494" i="1"/>
  <c r="S494" i="1" s="1"/>
  <c r="L1363" i="1"/>
  <c r="W1363" i="1" s="1"/>
  <c r="AG1363" i="1" s="1"/>
  <c r="Q345" i="1"/>
  <c r="S345" i="1" s="1"/>
  <c r="Q1293" i="1"/>
  <c r="S1293" i="1" s="1"/>
  <c r="Q813" i="1"/>
  <c r="S813" i="1" s="1"/>
  <c r="Q653" i="1"/>
  <c r="S653" i="1" s="1"/>
  <c r="Q193" i="1"/>
  <c r="S193" i="1" s="1"/>
  <c r="L308" i="1"/>
  <c r="L1090" i="1"/>
  <c r="L711" i="1"/>
  <c r="L1758" i="1"/>
  <c r="L479" i="1"/>
  <c r="L299" i="1"/>
  <c r="L761" i="1"/>
  <c r="L764" i="1"/>
  <c r="L732" i="1"/>
  <c r="L412" i="1"/>
  <c r="L1692" i="1"/>
  <c r="W1692" i="1" s="1"/>
  <c r="AG1692" i="1" s="1"/>
  <c r="L993" i="1"/>
  <c r="L154" i="1"/>
  <c r="W154" i="1" s="1"/>
  <c r="AG154" i="1" s="1"/>
  <c r="L1773" i="1"/>
  <c r="Q1185" i="1"/>
  <c r="Q944" i="1"/>
  <c r="S944" i="1" s="1"/>
  <c r="Q764" i="1"/>
  <c r="S764" i="1" s="1"/>
  <c r="Q304" i="1"/>
  <c r="S304" i="1" s="1"/>
  <c r="Q104" i="1"/>
  <c r="Q663" i="1"/>
  <c r="S663" i="1" s="1"/>
  <c r="Q922" i="1"/>
  <c r="S922" i="1" s="1"/>
  <c r="Q162" i="1"/>
  <c r="S162" i="1" s="1"/>
  <c r="Q199" i="1"/>
  <c r="S199" i="1" s="1"/>
  <c r="Q1158" i="1"/>
  <c r="S1158" i="1" s="1"/>
  <c r="Q998" i="1"/>
  <c r="S998" i="1" s="1"/>
  <c r="Q358" i="1"/>
  <c r="L717" i="1"/>
  <c r="L120" i="1"/>
  <c r="W120" i="1" s="1"/>
  <c r="AG120" i="1" s="1"/>
  <c r="Q495" i="1"/>
  <c r="S495" i="1" s="1"/>
  <c r="Q255" i="1"/>
  <c r="S255" i="1" s="1"/>
  <c r="L1397" i="1"/>
  <c r="W1397" i="1" s="1"/>
  <c r="AG1397" i="1" s="1"/>
  <c r="L947" i="1"/>
  <c r="Q1349" i="1"/>
  <c r="S1349" i="1" s="1"/>
  <c r="Q1189" i="1"/>
  <c r="Q201" i="1"/>
  <c r="L1476" i="1"/>
  <c r="W1476" i="1" s="1"/>
  <c r="AG1476" i="1" s="1"/>
  <c r="Q1681" i="1"/>
  <c r="S1681" i="1" s="1"/>
  <c r="Q61" i="1"/>
  <c r="S61" i="1" s="1"/>
  <c r="L546" i="1"/>
  <c r="L936" i="1"/>
  <c r="Q1420" i="1"/>
  <c r="L1395" i="1"/>
  <c r="Q1412" i="1"/>
  <c r="S1412" i="1" s="1"/>
  <c r="L45" i="1"/>
  <c r="L365" i="1"/>
  <c r="L1725" i="1"/>
  <c r="Q191" i="1"/>
  <c r="S191" i="1" s="1"/>
  <c r="L926" i="1"/>
  <c r="Q1230" i="1"/>
  <c r="S1230" i="1" s="1"/>
  <c r="Q627" i="1"/>
  <c r="S627" i="1" s="1"/>
  <c r="L1584" i="1"/>
  <c r="Q1804" i="1"/>
  <c r="Q194" i="1"/>
  <c r="S194" i="1" s="1"/>
  <c r="L1103" i="1"/>
  <c r="W1103" i="1" s="1"/>
  <c r="AG1103" i="1" s="1"/>
  <c r="L1210" i="1"/>
  <c r="L400" i="1"/>
  <c r="Q1472" i="1"/>
  <c r="S1472" i="1" s="1"/>
  <c r="L846" i="1"/>
  <c r="L812" i="1"/>
  <c r="L113" i="1"/>
  <c r="L413" i="1"/>
  <c r="L454" i="1"/>
  <c r="W454" i="1" s="1"/>
  <c r="AG454" i="1" s="1"/>
  <c r="L774" i="1"/>
  <c r="L1354" i="1"/>
  <c r="Q214" i="1"/>
  <c r="S214" i="1" s="1"/>
  <c r="L1772" i="1"/>
  <c r="L656" i="1"/>
  <c r="L1332" i="1"/>
  <c r="L1652" i="1"/>
  <c r="W1652" i="1" s="1"/>
  <c r="AG1652" i="1" s="1"/>
  <c r="L93" i="1"/>
  <c r="L353" i="1"/>
  <c r="L1574" i="1"/>
  <c r="Q657" i="1"/>
  <c r="S657" i="1" s="1"/>
  <c r="Q1627" i="1"/>
  <c r="Q346" i="1"/>
  <c r="S346" i="1" s="1"/>
  <c r="L970" i="1"/>
  <c r="Q1317" i="1"/>
  <c r="S1317" i="1" s="1"/>
  <c r="Q1686" i="1"/>
  <c r="S1686" i="1" s="1"/>
  <c r="Q1486" i="1"/>
  <c r="S1486" i="1" s="1"/>
  <c r="Q526" i="1"/>
  <c r="S526" i="1" s="1"/>
  <c r="L1591" i="1"/>
  <c r="W1591" i="1" s="1"/>
  <c r="AG1591" i="1" s="1"/>
  <c r="Q504" i="1"/>
  <c r="S504" i="1" s="1"/>
  <c r="L698" i="1"/>
  <c r="Q1463" i="1"/>
  <c r="S1463" i="1" s="1"/>
  <c r="Q63" i="1"/>
  <c r="S63" i="1" s="1"/>
  <c r="L1154" i="1"/>
  <c r="Q1086" i="1"/>
  <c r="L417" i="1"/>
  <c r="W417" i="1" s="1"/>
  <c r="AG417" i="1" s="1"/>
  <c r="L380" i="1"/>
  <c r="Q1736" i="1"/>
  <c r="S1736" i="1" s="1"/>
  <c r="Q1556" i="1"/>
  <c r="S1556" i="1" s="1"/>
  <c r="Q1396" i="1"/>
  <c r="S1396" i="1" s="1"/>
  <c r="Q556" i="1"/>
  <c r="S556" i="1" s="1"/>
  <c r="Q236" i="1"/>
  <c r="S236" i="1" s="1"/>
  <c r="Q56" i="1"/>
  <c r="S56" i="1" s="1"/>
  <c r="Q855" i="1"/>
  <c r="S855" i="1" s="1"/>
  <c r="Q15" i="1"/>
  <c r="S15" i="1" s="1"/>
  <c r="L1427" i="1"/>
  <c r="L287" i="1"/>
  <c r="Q1689" i="1"/>
  <c r="Q1509" i="1"/>
  <c r="S1509" i="1" s="1"/>
  <c r="Q1808" i="1"/>
  <c r="L235" i="1"/>
  <c r="L575" i="1"/>
  <c r="L915" i="1"/>
  <c r="W915" i="1" s="1"/>
  <c r="AG915" i="1" s="1"/>
  <c r="L1255" i="1"/>
  <c r="L1635" i="1"/>
  <c r="Q1321" i="1"/>
  <c r="S1321" i="1" s="1"/>
  <c r="Q1220" i="1"/>
  <c r="S1220" i="1" s="1"/>
  <c r="Q400" i="1"/>
  <c r="S400" i="1" s="1"/>
  <c r="L584" i="1"/>
  <c r="W584" i="1" s="1"/>
  <c r="AG584" i="1" s="1"/>
  <c r="L1544" i="1"/>
  <c r="Q210" i="1"/>
  <c r="Q1107" i="1"/>
  <c r="S1107" i="1" s="1"/>
  <c r="L302" i="1"/>
  <c r="L942" i="1"/>
  <c r="Q1194" i="1"/>
  <c r="S1194" i="1" s="1"/>
  <c r="Q334" i="1"/>
  <c r="S334" i="1" s="1"/>
  <c r="Q633" i="1"/>
  <c r="S633" i="1" s="1"/>
  <c r="Q1132" i="1"/>
  <c r="S1132" i="1" s="1"/>
  <c r="L1039" i="1"/>
  <c r="W1039" i="1" s="1"/>
  <c r="AG1039" i="1" s="1"/>
  <c r="L949" i="1"/>
  <c r="L1735" i="1"/>
  <c r="L142" i="1"/>
  <c r="L896" i="1"/>
  <c r="L1006" i="1"/>
  <c r="L226" i="1"/>
  <c r="L1013" i="1"/>
  <c r="L1374" i="1"/>
  <c r="L1654" i="1"/>
  <c r="L471" i="1"/>
  <c r="L1256" i="1"/>
  <c r="Q565" i="1"/>
  <c r="S565" i="1" s="1"/>
  <c r="Q1019" i="1"/>
  <c r="S1019" i="1" s="1"/>
  <c r="L1318" i="1"/>
  <c r="L1319" i="1"/>
  <c r="L1727" i="1"/>
  <c r="Q925" i="1"/>
  <c r="S925" i="1" s="1"/>
  <c r="L1645" i="1"/>
  <c r="L1078" i="1"/>
  <c r="L1079" i="1"/>
  <c r="L564" i="1"/>
  <c r="Q86" i="1"/>
  <c r="L297" i="1"/>
  <c r="W297" i="1" s="1"/>
  <c r="AG297" i="1" s="1"/>
  <c r="L1237" i="1"/>
  <c r="W1237" i="1" s="1"/>
  <c r="AG1237" i="1" s="1"/>
  <c r="L1238" i="1"/>
  <c r="W1238" i="1" s="1"/>
  <c r="AG1238" i="1" s="1"/>
  <c r="Q1138" i="1"/>
  <c r="S1138" i="1" s="1"/>
  <c r="Q756" i="1"/>
  <c r="S756" i="1" s="1"/>
  <c r="L281" i="1"/>
  <c r="W281" i="1" s="1"/>
  <c r="AG281" i="1" s="1"/>
  <c r="L1321" i="1"/>
  <c r="Q949" i="1"/>
  <c r="S949" i="1" s="1"/>
  <c r="L988" i="1"/>
  <c r="L1748" i="1"/>
  <c r="L1749" i="1"/>
  <c r="L298" i="1"/>
  <c r="L616" i="1"/>
  <c r="L1276" i="1"/>
  <c r="L1227" i="1"/>
  <c r="Q1550" i="1"/>
  <c r="S1550" i="1" s="1"/>
  <c r="L1145" i="1"/>
  <c r="L566" i="1"/>
  <c r="Q28" i="1"/>
  <c r="S28" i="1" s="1"/>
  <c r="L1031" i="1"/>
  <c r="L1362" i="1"/>
  <c r="L1549" i="1"/>
  <c r="W1549" i="1" s="1"/>
  <c r="AG1549" i="1" s="1"/>
  <c r="L683" i="1"/>
  <c r="L1084" i="1"/>
  <c r="Q697" i="1"/>
  <c r="S697" i="1" s="1"/>
  <c r="Q1467" i="1"/>
  <c r="S1467" i="1" s="1"/>
  <c r="Q1747" i="1"/>
  <c r="S1747" i="1" s="1"/>
  <c r="Q786" i="1"/>
  <c r="S786" i="1" s="1"/>
  <c r="Q1622" i="1"/>
  <c r="S1622" i="1" s="1"/>
  <c r="L291" i="1"/>
  <c r="W291" i="1" s="1"/>
  <c r="AG291" i="1" s="1"/>
  <c r="L292" i="1"/>
  <c r="W292" i="1" s="1"/>
  <c r="AG292" i="1" s="1"/>
  <c r="Q1265" i="1"/>
  <c r="L312" i="1"/>
  <c r="W312" i="1" s="1"/>
  <c r="AG312" i="1" s="1"/>
  <c r="L313" i="1"/>
  <c r="W313" i="1" s="1"/>
  <c r="AG313" i="1" s="1"/>
  <c r="Q1684" i="1"/>
  <c r="S1684" i="1" s="1"/>
  <c r="Q783" i="1"/>
  <c r="S783" i="1" s="1"/>
  <c r="L453" i="1"/>
  <c r="W453" i="1" s="1"/>
  <c r="AG453" i="1" s="1"/>
  <c r="Q962" i="1"/>
  <c r="S962" i="1" s="1"/>
  <c r="L777" i="1"/>
  <c r="Q459" i="1"/>
  <c r="S459" i="1" s="1"/>
  <c r="Q299" i="1"/>
  <c r="S299" i="1" s="1"/>
  <c r="L458" i="1"/>
  <c r="L1620" i="1"/>
  <c r="W1620" i="1" s="1"/>
  <c r="AG1620" i="1" s="1"/>
  <c r="L1621" i="1"/>
  <c r="W1621" i="1" s="1"/>
  <c r="AG1621" i="1" s="1"/>
  <c r="Q1335" i="1"/>
  <c r="S1335" i="1" s="1"/>
  <c r="L497" i="1"/>
  <c r="L67" i="1"/>
  <c r="L607" i="1"/>
  <c r="W607" i="1" s="1"/>
  <c r="AG607" i="1" s="1"/>
  <c r="L608" i="1"/>
  <c r="L162" i="1"/>
  <c r="L76" i="1"/>
  <c r="W76" i="1" s="1"/>
  <c r="AG76" i="1" s="1"/>
  <c r="L336" i="1"/>
  <c r="L1444" i="1"/>
  <c r="L586" i="1"/>
  <c r="L587" i="1"/>
  <c r="L986" i="1"/>
  <c r="W986" i="1" s="1"/>
  <c r="AG986" i="1" s="1"/>
  <c r="Q1208" i="1"/>
  <c r="S1208" i="1" s="1"/>
  <c r="L669" i="1"/>
  <c r="L581" i="1"/>
  <c r="W581" i="1" s="1"/>
  <c r="AG581" i="1" s="1"/>
  <c r="L42" i="1"/>
  <c r="Q1314" i="1"/>
  <c r="S1314" i="1" s="1"/>
  <c r="L1585" i="1"/>
  <c r="L343" i="1"/>
  <c r="W343" i="1" s="1"/>
  <c r="AG343" i="1" s="1"/>
  <c r="L1063" i="1"/>
  <c r="W1063" i="1" s="1"/>
  <c r="AG1063" i="1" s="1"/>
  <c r="L1323" i="1"/>
  <c r="L1264" i="1"/>
  <c r="W1264" i="1" s="1"/>
  <c r="AG1264" i="1" s="1"/>
  <c r="L1408" i="1"/>
  <c r="L1409" i="1"/>
  <c r="L686" i="1"/>
  <c r="L687" i="1"/>
  <c r="W687" i="1" s="1"/>
  <c r="AG687" i="1" s="1"/>
  <c r="L1091" i="1"/>
  <c r="L1092" i="1"/>
  <c r="W1092" i="1" s="1"/>
  <c r="AG1092" i="1" s="1"/>
  <c r="L372" i="1"/>
  <c r="W372" i="1" s="1"/>
  <c r="AG372" i="1" s="1"/>
  <c r="L373" i="1"/>
  <c r="W373" i="1" s="1"/>
  <c r="AG373" i="1" s="1"/>
  <c r="L1500" i="1"/>
  <c r="W1500" i="1" s="1"/>
  <c r="AG1500" i="1" s="1"/>
  <c r="L1501" i="1"/>
  <c r="L1164" i="1"/>
  <c r="W1164" i="1" s="1"/>
  <c r="AG1164" i="1" s="1"/>
  <c r="Q425" i="1"/>
  <c r="S425" i="1" s="1"/>
  <c r="L713" i="1"/>
  <c r="Q1798" i="1"/>
  <c r="L1561" i="1"/>
  <c r="W1561" i="1" s="1"/>
  <c r="AG1561" i="1" s="1"/>
  <c r="L1562" i="1"/>
  <c r="L1760" i="1"/>
  <c r="L1761" i="1"/>
  <c r="L561" i="1"/>
  <c r="L562" i="1"/>
  <c r="L1398" i="1"/>
  <c r="L628" i="1"/>
  <c r="W628" i="1" s="1"/>
  <c r="AG628" i="1" s="1"/>
  <c r="L629" i="1"/>
  <c r="L1741" i="1"/>
  <c r="W1741" i="1" s="1"/>
  <c r="AG1741" i="1" s="1"/>
  <c r="Q752" i="1"/>
  <c r="S752" i="1" s="1"/>
  <c r="L183" i="1"/>
  <c r="Q47" i="1"/>
  <c r="S47" i="1" s="1"/>
  <c r="L1112" i="1"/>
  <c r="W1112" i="1" s="1"/>
  <c r="AG1112" i="1" s="1"/>
  <c r="L1113" i="1"/>
  <c r="Q1144" i="1"/>
  <c r="S1144" i="1" s="1"/>
  <c r="L618" i="1"/>
  <c r="L619" i="1"/>
  <c r="L38" i="1"/>
  <c r="W38" i="1" s="1"/>
  <c r="AG38" i="1" s="1"/>
  <c r="L39" i="1"/>
  <c r="W39" i="1" s="1"/>
  <c r="AG39" i="1" s="1"/>
  <c r="L1678" i="1"/>
  <c r="L1677" i="1"/>
  <c r="Q1496" i="1"/>
  <c r="S1496" i="1" s="1"/>
  <c r="L1537" i="1"/>
  <c r="W1537" i="1" s="1"/>
  <c r="AG1537" i="1" s="1"/>
  <c r="L1538" i="1"/>
  <c r="W1538" i="1" s="1"/>
  <c r="AG1538" i="1" s="1"/>
  <c r="L1428" i="1"/>
  <c r="L1429" i="1"/>
  <c r="W1429" i="1" s="1"/>
  <c r="AG1429" i="1" s="1"/>
  <c r="L184" i="1"/>
  <c r="L236" i="1"/>
  <c r="L237" i="1"/>
  <c r="L536" i="1"/>
  <c r="W536" i="1" s="1"/>
  <c r="AG536" i="1" s="1"/>
  <c r="L888" i="1"/>
  <c r="L972" i="1"/>
  <c r="W972" i="1" s="1"/>
  <c r="AG972" i="1" s="1"/>
  <c r="L1359" i="1"/>
  <c r="W1359" i="1" s="1"/>
  <c r="AG1359" i="1" s="1"/>
  <c r="L1243" i="1"/>
  <c r="L1683" i="1"/>
  <c r="L91" i="1"/>
  <c r="L92" i="1"/>
  <c r="L1458" i="1"/>
  <c r="L1459" i="1"/>
  <c r="L1137" i="1"/>
  <c r="L1138" i="1"/>
  <c r="L1658" i="1"/>
  <c r="L347" i="1"/>
  <c r="L1567" i="1"/>
  <c r="L1781" i="1"/>
  <c r="W1781" i="1" s="1"/>
  <c r="AG1781" i="1" s="1"/>
  <c r="Q20" i="1"/>
  <c r="S20" i="1" s="1"/>
  <c r="L1726" i="1"/>
  <c r="L1223" i="1"/>
  <c r="L1196" i="1"/>
  <c r="Q1052" i="1"/>
  <c r="L1325" i="1"/>
  <c r="L46" i="1"/>
  <c r="L886" i="1"/>
  <c r="W886" i="1" s="1"/>
  <c r="AG886" i="1" s="1"/>
  <c r="Q788" i="1"/>
  <c r="S788" i="1" s="1"/>
  <c r="Q348" i="1"/>
  <c r="L1132" i="1"/>
  <c r="Q1267" i="1"/>
  <c r="Q27" i="1"/>
  <c r="S27" i="1" s="1"/>
  <c r="L1212" i="1"/>
  <c r="W1212" i="1" s="1"/>
  <c r="AG1212" i="1" s="1"/>
  <c r="L1213" i="1"/>
  <c r="Q1646" i="1"/>
  <c r="S1646" i="1" s="1"/>
  <c r="L1471" i="1"/>
  <c r="L1472" i="1"/>
  <c r="L1592" i="1"/>
  <c r="W1592" i="1" s="1"/>
  <c r="AG1592" i="1" s="1"/>
  <c r="L752" i="1"/>
  <c r="L753" i="1"/>
  <c r="L714" i="1"/>
  <c r="L418" i="1"/>
  <c r="W418" i="1" s="1"/>
  <c r="AG418" i="1" s="1"/>
  <c r="L419" i="1"/>
  <c r="Q1178" i="1"/>
  <c r="S1178" i="1" s="1"/>
  <c r="L1241" i="1"/>
  <c r="W1241" i="1" s="1"/>
  <c r="AG1241" i="1" s="1"/>
  <c r="L576" i="1"/>
  <c r="L1797" i="1"/>
  <c r="L1244" i="1"/>
  <c r="L66" i="1"/>
  <c r="W66" i="1" s="1"/>
  <c r="AG66" i="1" s="1"/>
  <c r="L406" i="1"/>
  <c r="L407" i="1"/>
  <c r="Q1564" i="1"/>
  <c r="S1564" i="1" s="1"/>
  <c r="L858" i="1"/>
  <c r="L859" i="1"/>
  <c r="L1177" i="1"/>
  <c r="L1178" i="1"/>
  <c r="L507" i="1"/>
  <c r="L508" i="1"/>
  <c r="Q989" i="1"/>
  <c r="S989" i="1" s="1"/>
  <c r="L808" i="1"/>
  <c r="L809" i="1"/>
  <c r="L1568" i="1"/>
  <c r="L1465" i="1"/>
  <c r="L856" i="1"/>
  <c r="L1216" i="1"/>
  <c r="W1216" i="1" s="1"/>
  <c r="AG1216" i="1" s="1"/>
  <c r="L1217" i="1"/>
  <c r="W1217" i="1" s="1"/>
  <c r="AG1217" i="1" s="1"/>
  <c r="Q1032" i="1"/>
  <c r="L1326" i="1"/>
  <c r="Q1370" i="1"/>
  <c r="S1370" i="1" s="1"/>
  <c r="Q1248" i="1"/>
  <c r="S1248" i="1" s="1"/>
  <c r="L1802" i="1"/>
  <c r="Q914" i="1"/>
  <c r="S914" i="1" s="1"/>
  <c r="L948" i="1"/>
  <c r="Q93" i="1"/>
  <c r="S93" i="1" s="1"/>
  <c r="Q1727" i="1"/>
  <c r="S1727" i="1" s="1"/>
  <c r="Q907" i="1"/>
  <c r="S907" i="1" s="1"/>
  <c r="L1450" i="1"/>
  <c r="W1450" i="1" s="1"/>
  <c r="AG1450" i="1" s="1"/>
  <c r="L1451" i="1"/>
  <c r="W1451" i="1" s="1"/>
  <c r="AG1451" i="1" s="1"/>
  <c r="L252" i="1"/>
  <c r="L253" i="1"/>
  <c r="Q643" i="1"/>
  <c r="S643" i="1" s="1"/>
  <c r="L734" i="1"/>
  <c r="W734" i="1" s="1"/>
  <c r="AG734" i="1" s="1"/>
  <c r="Q1022" i="1"/>
  <c r="S1022" i="1" s="1"/>
  <c r="Q1518" i="1"/>
  <c r="Q935" i="1"/>
  <c r="S935" i="1" s="1"/>
  <c r="L319" i="1"/>
  <c r="L260" i="1"/>
  <c r="L261" i="1"/>
  <c r="W261" i="1" s="1"/>
  <c r="AG261" i="1" s="1"/>
  <c r="L695" i="1"/>
  <c r="L1295" i="1"/>
  <c r="L924" i="1"/>
  <c r="L1477" i="1"/>
  <c r="W1477" i="1" s="1"/>
  <c r="AG1477" i="1" s="1"/>
  <c r="Q440" i="1"/>
  <c r="S440" i="1" s="1"/>
  <c r="L467" i="1"/>
  <c r="W467" i="1" s="1"/>
  <c r="AG467" i="1" s="1"/>
  <c r="Q872" i="1"/>
  <c r="S872" i="1" s="1"/>
  <c r="L526" i="1"/>
  <c r="Q1668" i="1"/>
  <c r="S1668" i="1" s="1"/>
  <c r="Q1528" i="1"/>
  <c r="S1528" i="1" s="1"/>
  <c r="Q48" i="1"/>
  <c r="S48" i="1" s="1"/>
  <c r="L682" i="1"/>
  <c r="W682" i="1" s="1"/>
  <c r="AG682" i="1" s="1"/>
  <c r="L1283" i="1"/>
  <c r="L1746" i="1"/>
  <c r="W1746" i="1" s="1"/>
  <c r="AG1746" i="1" s="1"/>
  <c r="Q542" i="1"/>
  <c r="S542" i="1" s="1"/>
  <c r="Q222" i="1"/>
  <c r="S222" i="1" s="1"/>
  <c r="L438" i="1"/>
  <c r="L439" i="1"/>
  <c r="W439" i="1" s="1"/>
  <c r="AG439" i="1" s="1"/>
  <c r="L217" i="1"/>
  <c r="Q19" i="1"/>
  <c r="S19" i="1" s="1"/>
  <c r="Q498" i="1"/>
  <c r="S498" i="1" s="1"/>
  <c r="Q616" i="1"/>
  <c r="S616" i="1" s="1"/>
  <c r="L181" i="1"/>
  <c r="Q1489" i="1"/>
  <c r="L968" i="1"/>
  <c r="L969" i="1"/>
  <c r="L1784" i="1"/>
  <c r="W1784" i="1" s="1"/>
  <c r="AG1784" i="1" s="1"/>
  <c r="L596" i="1"/>
  <c r="L1576" i="1"/>
  <c r="L1577" i="1"/>
  <c r="Q1792" i="1"/>
  <c r="L126" i="1"/>
  <c r="L1346" i="1"/>
  <c r="Q670" i="1"/>
  <c r="S670" i="1" s="1"/>
  <c r="L527" i="1"/>
  <c r="L1432" i="1"/>
  <c r="L1696" i="1"/>
  <c r="Q1054" i="1"/>
  <c r="S1054" i="1" s="1"/>
  <c r="L263" i="1"/>
  <c r="L643" i="1"/>
  <c r="L1743" i="1"/>
  <c r="W1743" i="1" s="1"/>
  <c r="AG1743" i="1" s="1"/>
  <c r="Q1473" i="1"/>
  <c r="S1473" i="1" s="1"/>
  <c r="Q237" i="1"/>
  <c r="S237" i="1" s="1"/>
  <c r="L272" i="1"/>
  <c r="Q1602" i="1"/>
  <c r="S1602" i="1" s="1"/>
  <c r="L778" i="1"/>
  <c r="L779" i="1"/>
  <c r="L1197" i="1"/>
  <c r="Q1139" i="1"/>
  <c r="S1139" i="1" s="1"/>
  <c r="L1281" i="1"/>
  <c r="L47" i="1"/>
  <c r="L48" i="1"/>
  <c r="L547" i="1"/>
  <c r="L1047" i="1"/>
  <c r="W1047" i="1" s="1"/>
  <c r="AG1047" i="1" s="1"/>
  <c r="L355" i="1"/>
  <c r="L715" i="1"/>
  <c r="Q430" i="1"/>
  <c r="L16" i="1"/>
  <c r="W16" i="1" s="1"/>
  <c r="AG16" i="1" s="1"/>
  <c r="L316" i="1"/>
  <c r="W316" i="1" s="1"/>
  <c r="AG316" i="1" s="1"/>
  <c r="L916" i="1"/>
  <c r="W916" i="1" s="1"/>
  <c r="AG916" i="1" s="1"/>
  <c r="Q420" i="1"/>
  <c r="S420" i="1" s="1"/>
  <c r="Q1012" i="1"/>
  <c r="S1012" i="1" s="1"/>
  <c r="L1105" i="1"/>
  <c r="W1105" i="1" s="1"/>
  <c r="AG1105" i="1" s="1"/>
  <c r="L146" i="1"/>
  <c r="L1706" i="1"/>
  <c r="Q1228" i="1"/>
  <c r="Q888" i="1"/>
  <c r="S888" i="1" s="1"/>
  <c r="L218" i="1"/>
  <c r="L283" i="1"/>
  <c r="Q1327" i="1"/>
  <c r="S1327" i="1" s="1"/>
  <c r="Q1707" i="1"/>
  <c r="Q367" i="1"/>
  <c r="S367" i="1" s="1"/>
  <c r="Q147" i="1"/>
  <c r="S147" i="1" s="1"/>
  <c r="Q1387" i="1"/>
  <c r="S1387" i="1" s="1"/>
  <c r="Q1226" i="1"/>
  <c r="S1226" i="1" s="1"/>
  <c r="Q466" i="1"/>
  <c r="S466" i="1" s="1"/>
  <c r="Q246" i="1"/>
  <c r="S246" i="1" s="1"/>
  <c r="Q905" i="1"/>
  <c r="S905" i="1" s="1"/>
  <c r="Q864" i="1"/>
  <c r="S864" i="1" s="1"/>
  <c r="L1191" i="1"/>
  <c r="L1190" i="1"/>
  <c r="Q403" i="1"/>
  <c r="S403" i="1" s="1"/>
  <c r="Q742" i="1"/>
  <c r="S742" i="1" s="1"/>
  <c r="Q347" i="1"/>
  <c r="S347" i="1" s="1"/>
  <c r="Q1244" i="1"/>
  <c r="S1244" i="1" s="1"/>
  <c r="L273" i="1"/>
  <c r="Q1383" i="1"/>
  <c r="S1383" i="1" s="1"/>
  <c r="Q23" i="1"/>
  <c r="S23" i="1" s="1"/>
  <c r="L699" i="1"/>
  <c r="L1134" i="1"/>
  <c r="Q1342" i="1"/>
  <c r="Q1659" i="1"/>
  <c r="S1659" i="1" s="1"/>
  <c r="Q736" i="1"/>
  <c r="S736" i="1" s="1"/>
  <c r="L27" i="1"/>
  <c r="Q798" i="1"/>
  <c r="S798" i="1" s="1"/>
  <c r="L537" i="1"/>
  <c r="L340" i="1"/>
  <c r="W340" i="1" s="1"/>
  <c r="AG340" i="1" s="1"/>
  <c r="L341" i="1"/>
  <c r="L961" i="1"/>
  <c r="L1768" i="1"/>
  <c r="L1716" i="1"/>
  <c r="Q40" i="1"/>
  <c r="S40" i="1" s="1"/>
  <c r="L1495" i="1"/>
  <c r="L1496" i="1"/>
  <c r="L1296" i="1"/>
  <c r="W1296" i="1" s="1"/>
  <c r="AG1296" i="1" s="1"/>
  <c r="L1616" i="1"/>
  <c r="W1616" i="1" s="1"/>
  <c r="AG1616" i="1" s="1"/>
  <c r="L1617" i="1"/>
  <c r="W1617" i="1" s="1"/>
  <c r="AG1617" i="1" s="1"/>
  <c r="L124" i="1"/>
  <c r="L904" i="1"/>
  <c r="Q652" i="1"/>
  <c r="S652" i="1" s="1"/>
  <c r="Q252" i="1"/>
  <c r="S252" i="1" s="1"/>
  <c r="L485" i="1"/>
  <c r="W485" i="1" s="1"/>
  <c r="AG485" i="1" s="1"/>
  <c r="L1165" i="1"/>
  <c r="W1165" i="1" s="1"/>
  <c r="AG1165" i="1" s="1"/>
  <c r="L486" i="1"/>
  <c r="L487" i="1"/>
  <c r="W487" i="1" s="1"/>
  <c r="AG487" i="1" s="1"/>
  <c r="L166" i="1"/>
  <c r="W166" i="1" s="1"/>
  <c r="AG166" i="1" s="1"/>
  <c r="L1386" i="1"/>
  <c r="W1386" i="1" s="1"/>
  <c r="AG1386" i="1" s="1"/>
  <c r="Q810" i="1"/>
  <c r="S810" i="1" s="1"/>
  <c r="Q1348" i="1"/>
  <c r="S1348" i="1" s="1"/>
  <c r="Q568" i="1"/>
  <c r="Q288" i="1"/>
  <c r="S288" i="1" s="1"/>
  <c r="Q148" i="1"/>
  <c r="S148" i="1" s="1"/>
  <c r="L678" i="1"/>
  <c r="L1382" i="1"/>
  <c r="L990" i="1"/>
  <c r="Q537" i="1"/>
  <c r="S537" i="1" s="1"/>
  <c r="Q567" i="1"/>
  <c r="Q606" i="1"/>
  <c r="S606" i="1" s="1"/>
  <c r="Q1782" i="1"/>
  <c r="S1782" i="1" s="1"/>
  <c r="L152" i="1"/>
  <c r="L153" i="1"/>
  <c r="L512" i="1"/>
  <c r="L513" i="1"/>
  <c r="W513" i="1" s="1"/>
  <c r="AG513" i="1" s="1"/>
  <c r="Q184" i="1"/>
  <c r="S184" i="1" s="1"/>
  <c r="Q702" i="1"/>
  <c r="S702" i="1" s="1"/>
  <c r="L797" i="1"/>
  <c r="W797" i="1" s="1"/>
  <c r="AG797" i="1" s="1"/>
  <c r="L1417" i="1"/>
  <c r="L1418" i="1"/>
  <c r="L927" i="1"/>
  <c r="L861" i="1"/>
  <c r="L1541" i="1"/>
  <c r="W1541" i="1" s="1"/>
  <c r="AG1541" i="1" s="1"/>
  <c r="Q609" i="1"/>
  <c r="L209" i="1"/>
  <c r="L208" i="1"/>
  <c r="L1008" i="1"/>
  <c r="L1009" i="1"/>
  <c r="L685" i="1"/>
  <c r="L755" i="1"/>
  <c r="L1115" i="1"/>
  <c r="L1116" i="1"/>
  <c r="L356" i="1"/>
  <c r="L976" i="1"/>
  <c r="L1437" i="1"/>
  <c r="L304" i="1"/>
  <c r="L305" i="1"/>
  <c r="W305" i="1" s="1"/>
  <c r="AG305" i="1" s="1"/>
  <c r="L524" i="1"/>
  <c r="W524" i="1" s="1"/>
  <c r="AG524" i="1" s="1"/>
  <c r="L186" i="1"/>
  <c r="L187" i="1"/>
  <c r="L606" i="1"/>
  <c r="L1446" i="1"/>
  <c r="W1446" i="1" s="1"/>
  <c r="AG1446" i="1" s="1"/>
  <c r="Q630" i="1"/>
  <c r="S630" i="1" s="1"/>
  <c r="Q30" i="1"/>
  <c r="S30" i="1" s="1"/>
  <c r="L767" i="1"/>
  <c r="L1036" i="1"/>
  <c r="L1474" i="1"/>
  <c r="W1474" i="1" s="1"/>
  <c r="AG1474" i="1" s="1"/>
  <c r="Q294" i="1"/>
  <c r="S294" i="1" s="1"/>
  <c r="L1803" i="1"/>
  <c r="W1803" i="1" s="1"/>
  <c r="AG1803" i="1" s="1"/>
  <c r="L403" i="1"/>
  <c r="L404" i="1"/>
  <c r="L1343" i="1"/>
  <c r="W1343" i="1" s="1"/>
  <c r="AG1343" i="1" s="1"/>
  <c r="Q857" i="1"/>
  <c r="S857" i="1" s="1"/>
  <c r="Q1566" i="1"/>
  <c r="S1566" i="1" s="1"/>
  <c r="Q1346" i="1"/>
  <c r="S1346" i="1" s="1"/>
  <c r="Q46" i="1"/>
  <c r="S46" i="1" s="1"/>
  <c r="Q1245" i="1"/>
  <c r="S1245" i="1" s="1"/>
  <c r="Q265" i="1"/>
  <c r="S265" i="1" s="1"/>
  <c r="Q1024" i="1"/>
  <c r="S1024" i="1" s="1"/>
  <c r="Q644" i="1"/>
  <c r="S644" i="1" s="1"/>
  <c r="Q1323" i="1"/>
  <c r="S1323" i="1" s="1"/>
  <c r="L1054" i="1"/>
  <c r="Q1562" i="1"/>
  <c r="S1562" i="1" s="1"/>
  <c r="Q1322" i="1"/>
  <c r="L838" i="1"/>
  <c r="W838" i="1" s="1"/>
  <c r="AG838" i="1" s="1"/>
  <c r="L839" i="1"/>
  <c r="L357" i="1"/>
  <c r="Q779" i="1"/>
  <c r="S779" i="1" s="1"/>
  <c r="Q619" i="1"/>
  <c r="S619" i="1" s="1"/>
  <c r="Q618" i="1"/>
  <c r="S618" i="1" s="1"/>
  <c r="Q298" i="1"/>
  <c r="S298" i="1" s="1"/>
  <c r="Q716" i="1"/>
  <c r="S716" i="1" s="1"/>
  <c r="L461" i="1"/>
  <c r="W461" i="1" s="1"/>
  <c r="AG461" i="1" s="1"/>
  <c r="Q1135" i="1"/>
  <c r="S1135" i="1" s="1"/>
  <c r="Q735" i="1"/>
  <c r="L127" i="1"/>
  <c r="W127" i="1" s="1"/>
  <c r="AG127" i="1" s="1"/>
  <c r="L1028" i="1"/>
  <c r="L1029" i="1"/>
  <c r="Q260" i="1"/>
  <c r="S260" i="1" s="1"/>
  <c r="L164" i="1"/>
  <c r="W164" i="1" s="1"/>
  <c r="AG164" i="1" s="1"/>
  <c r="L376" i="1"/>
  <c r="L716" i="1"/>
  <c r="L1636" i="1"/>
  <c r="W1636" i="1" s="1"/>
  <c r="AG1636" i="1" s="1"/>
  <c r="L478" i="1"/>
  <c r="L599" i="1"/>
  <c r="L601" i="1"/>
  <c r="L937" i="1"/>
  <c r="W937" i="1" s="1"/>
  <c r="AG937" i="1" s="1"/>
  <c r="Q72" i="1"/>
  <c r="S72" i="1" s="1"/>
  <c r="L745" i="1"/>
  <c r="W745" i="1" s="1"/>
  <c r="AG745" i="1" s="1"/>
  <c r="L746" i="1"/>
  <c r="L1026" i="1"/>
  <c r="Q128" i="1"/>
  <c r="S128" i="1" s="1"/>
  <c r="L1593" i="1"/>
  <c r="W1593" i="1" s="1"/>
  <c r="AG1593" i="1" s="1"/>
  <c r="Q714" i="1"/>
  <c r="S714" i="1" s="1"/>
  <c r="L43" i="1"/>
  <c r="L1383" i="1"/>
  <c r="Q1433" i="1"/>
  <c r="S1433" i="1" s="1"/>
  <c r="L1581" i="1"/>
  <c r="Q1517" i="1"/>
  <c r="S1517" i="1" s="1"/>
  <c r="Q1347" i="1"/>
  <c r="S1347" i="1" s="1"/>
  <c r="Q1027" i="1"/>
  <c r="S1027" i="1" s="1"/>
  <c r="Q807" i="1"/>
  <c r="S807" i="1" s="1"/>
  <c r="Q547" i="1"/>
  <c r="S547" i="1" s="1"/>
  <c r="Q1726" i="1"/>
  <c r="S1726" i="1" s="1"/>
  <c r="Q1166" i="1"/>
  <c r="S1166" i="1" s="1"/>
  <c r="Q926" i="1"/>
  <c r="S926" i="1" s="1"/>
  <c r="Q685" i="1"/>
  <c r="S685" i="1" s="1"/>
  <c r="L371" i="1"/>
  <c r="W371" i="1" s="1"/>
  <c r="AG371" i="1" s="1"/>
  <c r="L652" i="1"/>
  <c r="L653" i="1"/>
  <c r="Q284" i="1"/>
  <c r="S284" i="1" s="1"/>
  <c r="Q183" i="1"/>
  <c r="S183" i="1" s="1"/>
  <c r="L1569" i="1"/>
  <c r="L1534" i="1"/>
  <c r="L1535" i="1"/>
  <c r="Q1542" i="1"/>
  <c r="S1542" i="1" s="1"/>
  <c r="L817" i="1"/>
  <c r="W817" i="1" s="1"/>
  <c r="AG817" i="1" s="1"/>
  <c r="L1457" i="1"/>
  <c r="W1457" i="1" s="1"/>
  <c r="AG1457" i="1" s="1"/>
  <c r="L529" i="1"/>
  <c r="W529" i="1" s="1"/>
  <c r="AG529" i="1" s="1"/>
  <c r="Q1278" i="1"/>
  <c r="S1278" i="1" s="1"/>
  <c r="Q778" i="1"/>
  <c r="S778" i="1" s="1"/>
  <c r="L1277" i="1"/>
  <c r="Q275" i="1"/>
  <c r="S275" i="1" s="1"/>
  <c r="L597" i="1"/>
  <c r="W597" i="1" s="1"/>
  <c r="AG597" i="1" s="1"/>
  <c r="L156" i="1"/>
  <c r="W156" i="1" s="1"/>
  <c r="AG156" i="1" s="1"/>
  <c r="Q1540" i="1"/>
  <c r="S1540" i="1" s="1"/>
  <c r="Q380" i="1"/>
  <c r="S380" i="1" s="1"/>
  <c r="L934" i="1"/>
  <c r="L204" i="1"/>
  <c r="W204" i="1" s="1"/>
  <c r="AG204" i="1" s="1"/>
  <c r="Q1352" i="1"/>
  <c r="L1027" i="1"/>
  <c r="L206" i="1"/>
  <c r="L1066" i="1"/>
  <c r="L1466" i="1"/>
  <c r="W1466" i="1" s="1"/>
  <c r="AG1466" i="1" s="1"/>
  <c r="Q990" i="1"/>
  <c r="S990" i="1" s="1"/>
  <c r="Q1608" i="1"/>
  <c r="S1608" i="1" s="1"/>
  <c r="Q1328" i="1"/>
  <c r="S1328" i="1" s="1"/>
  <c r="Q1028" i="1"/>
  <c r="S1028" i="1" s="1"/>
  <c r="Q548" i="1"/>
  <c r="S548" i="1" s="1"/>
  <c r="Q408" i="1"/>
  <c r="S408" i="1" s="1"/>
  <c r="L701" i="1"/>
  <c r="L782" i="1"/>
  <c r="Q274" i="1"/>
  <c r="S274" i="1" s="1"/>
  <c r="L1365" i="1"/>
  <c r="W1365" i="1" s="1"/>
  <c r="AG1365" i="1" s="1"/>
  <c r="L506" i="1"/>
  <c r="L23" i="1"/>
  <c r="Q1177" i="1"/>
  <c r="S1177" i="1" s="1"/>
  <c r="Q684" i="1"/>
  <c r="S684" i="1" s="1"/>
  <c r="Q1326" i="1"/>
  <c r="S1326" i="1" s="1"/>
  <c r="Q746" i="1"/>
  <c r="S746" i="1" s="1"/>
  <c r="L671" i="1"/>
  <c r="W671" i="1" s="1"/>
  <c r="AG671" i="1" s="1"/>
  <c r="Q1685" i="1"/>
  <c r="S1685" i="1" s="1"/>
  <c r="Q1045" i="1"/>
  <c r="S1045" i="1" s="1"/>
  <c r="Q245" i="1"/>
  <c r="S245" i="1" s="1"/>
  <c r="Q1384" i="1"/>
  <c r="S1384" i="1" s="1"/>
  <c r="L451" i="1"/>
  <c r="Q662" i="1"/>
  <c r="S662" i="1" s="1"/>
  <c r="Q342" i="1"/>
  <c r="S342" i="1" s="1"/>
  <c r="Q142" i="1"/>
  <c r="S142" i="1" s="1"/>
  <c r="L978" i="1"/>
  <c r="L979" i="1"/>
  <c r="L377" i="1"/>
  <c r="W377" i="1" s="1"/>
  <c r="AG377" i="1" s="1"/>
  <c r="L378" i="1"/>
  <c r="W378" i="1" s="1"/>
  <c r="AG378" i="1" s="1"/>
  <c r="Q1459" i="1"/>
  <c r="S1459" i="1" s="1"/>
  <c r="Q1218" i="1"/>
  <c r="L572" i="1"/>
  <c r="Q938" i="1"/>
  <c r="Q598" i="1"/>
  <c r="S598" i="1" s="1"/>
  <c r="L140" i="1"/>
  <c r="W140" i="1" s="1"/>
  <c r="AG140" i="1" s="1"/>
  <c r="L141" i="1"/>
  <c r="L1421" i="1"/>
  <c r="W1421" i="1" s="1"/>
  <c r="AG1421" i="1" s="1"/>
  <c r="L481" i="1"/>
  <c r="W481" i="1" s="1"/>
  <c r="AG481" i="1" s="1"/>
  <c r="L1701" i="1"/>
  <c r="W1701" i="1" s="1"/>
  <c r="AG1701" i="1" s="1"/>
  <c r="L1702" i="1"/>
  <c r="Q695" i="1"/>
  <c r="S695" i="1" s="1"/>
  <c r="L147" i="1"/>
  <c r="L148" i="1"/>
  <c r="L1327" i="1"/>
  <c r="L77" i="1"/>
  <c r="W77" i="1" s="1"/>
  <c r="AG77" i="1" s="1"/>
  <c r="L288" i="1"/>
  <c r="L1048" i="1"/>
  <c r="W1048" i="1" s="1"/>
  <c r="AG1048" i="1" s="1"/>
  <c r="L548" i="1"/>
  <c r="L1514" i="1"/>
  <c r="Q1494" i="1"/>
  <c r="L385" i="1"/>
  <c r="W385" i="1" s="1"/>
  <c r="AG385" i="1" s="1"/>
  <c r="L176" i="1"/>
  <c r="L396" i="1"/>
  <c r="L996" i="1"/>
  <c r="L1396" i="1"/>
  <c r="L1766" i="1"/>
  <c r="W1766" i="1" s="1"/>
  <c r="AG1766" i="1" s="1"/>
  <c r="L981" i="1"/>
  <c r="W981" i="1" s="1"/>
  <c r="AG981" i="1" s="1"/>
  <c r="L221" i="1"/>
  <c r="W221" i="1" s="1"/>
  <c r="AG221" i="1" s="1"/>
  <c r="L645" i="1"/>
  <c r="L1225" i="1"/>
  <c r="W1225" i="1" s="1"/>
  <c r="AG1225" i="1" s="1"/>
  <c r="L906" i="1"/>
  <c r="L907" i="1"/>
  <c r="Q1468" i="1"/>
  <c r="S1468" i="1" s="1"/>
  <c r="L229" i="1"/>
  <c r="L1643" i="1"/>
  <c r="W1643" i="1" s="1"/>
  <c r="AG1643" i="1" s="1"/>
  <c r="L763" i="1"/>
  <c r="L741" i="1"/>
  <c r="W741" i="1" s="1"/>
  <c r="AG741" i="1" s="1"/>
  <c r="L82" i="1"/>
  <c r="L802" i="1"/>
  <c r="L1102" i="1"/>
  <c r="Q1793" i="1"/>
  <c r="L1685" i="1"/>
  <c r="L366" i="1"/>
  <c r="L542" i="1"/>
  <c r="L1492" i="1"/>
  <c r="L1493" i="1"/>
  <c r="L1704" i="1"/>
  <c r="Q1762" i="1"/>
  <c r="S1762" i="1" s="1"/>
  <c r="L857" i="1"/>
  <c r="Q696" i="1"/>
  <c r="S696" i="1" s="1"/>
  <c r="L1528" i="1"/>
  <c r="L807" i="1"/>
  <c r="L257" i="1"/>
  <c r="W257" i="1" s="1"/>
  <c r="AG257" i="1" s="1"/>
  <c r="L1096" i="1"/>
  <c r="W1096" i="1" s="1"/>
  <c r="AG1096" i="1" s="1"/>
  <c r="L1155" i="1"/>
  <c r="L736" i="1"/>
  <c r="L737" i="1"/>
  <c r="W737" i="1" s="1"/>
  <c r="AG737" i="1" s="1"/>
  <c r="L1076" i="1"/>
  <c r="Q168" i="1"/>
  <c r="S168" i="1" s="1"/>
  <c r="L1401" i="1"/>
  <c r="W1401" i="1" s="1"/>
  <c r="AG1401" i="1" s="1"/>
  <c r="L266" i="1"/>
  <c r="W266" i="1" s="1"/>
  <c r="AG266" i="1" s="1"/>
  <c r="L267" i="1"/>
  <c r="W267" i="1" s="1"/>
  <c r="AG267" i="1" s="1"/>
  <c r="L224" i="1"/>
  <c r="W224" i="1" s="1"/>
  <c r="AG224" i="1" s="1"/>
  <c r="L1024" i="1"/>
  <c r="L1524" i="1"/>
  <c r="Q212" i="1"/>
  <c r="S212" i="1" s="1"/>
  <c r="L1285" i="1"/>
  <c r="W1285" i="1" s="1"/>
  <c r="AG1285" i="1" s="1"/>
  <c r="L325" i="1"/>
  <c r="L246" i="1"/>
  <c r="L666" i="1"/>
  <c r="W666" i="1" s="1"/>
  <c r="AG666" i="1" s="1"/>
  <c r="L1486" i="1"/>
  <c r="Q970" i="1"/>
  <c r="S970" i="1" s="1"/>
  <c r="Q130" i="1"/>
  <c r="L621" i="1"/>
  <c r="W621" i="1" s="1"/>
  <c r="AG621" i="1" s="1"/>
  <c r="Q388" i="1"/>
  <c r="S388" i="1" s="1"/>
  <c r="L955" i="1"/>
  <c r="L917" i="1"/>
  <c r="W917" i="1" s="1"/>
  <c r="AG917" i="1" s="1"/>
  <c r="L785" i="1"/>
  <c r="L102" i="1"/>
  <c r="Q694" i="1"/>
  <c r="S694" i="1" s="1"/>
  <c r="L63" i="1"/>
  <c r="L463" i="1"/>
  <c r="L843" i="1"/>
  <c r="W843" i="1" s="1"/>
  <c r="AG843" i="1" s="1"/>
  <c r="Q493" i="1"/>
  <c r="S493" i="1" s="1"/>
  <c r="L1686" i="1"/>
  <c r="L1687" i="1"/>
  <c r="W1687" i="1" s="1"/>
  <c r="AG1687" i="1" s="1"/>
  <c r="L707" i="1"/>
  <c r="L1777" i="1"/>
  <c r="Q1495" i="1"/>
  <c r="S1495" i="1" s="1"/>
  <c r="L1306" i="1"/>
  <c r="W1306" i="1" s="1"/>
  <c r="AG1306" i="1" s="1"/>
  <c r="Q577" i="1"/>
  <c r="S577" i="1" s="1"/>
  <c r="Q646" i="1"/>
  <c r="S646" i="1" s="1"/>
  <c r="Q1284" i="1"/>
  <c r="S1284" i="1" s="1"/>
  <c r="L128" i="1"/>
  <c r="L129" i="1"/>
  <c r="Q525" i="1"/>
  <c r="Q1704" i="1"/>
  <c r="S1704" i="1" s="1"/>
  <c r="Q43" i="1"/>
  <c r="S43" i="1" s="1"/>
  <c r="Q217" i="1"/>
  <c r="S217" i="1" s="1"/>
  <c r="Q182" i="1"/>
  <c r="S182" i="1" s="1"/>
  <c r="L696" i="1"/>
  <c r="L965" i="1"/>
  <c r="W965" i="1" s="1"/>
  <c r="AG965" i="1" s="1"/>
  <c r="Q1769" i="1"/>
  <c r="Q357" i="1"/>
  <c r="S357" i="1" s="1"/>
  <c r="Q997" i="1"/>
  <c r="S997" i="1" s="1"/>
  <c r="L1517" i="1"/>
  <c r="L1449" i="1"/>
  <c r="W1449" i="1" s="1"/>
  <c r="AG1449" i="1" s="1"/>
  <c r="L1448" i="1"/>
  <c r="L941" i="1"/>
  <c r="L465" i="1"/>
  <c r="Q497" i="1"/>
  <c r="S497" i="1" s="1"/>
  <c r="Q337" i="1"/>
  <c r="S337" i="1" s="1"/>
  <c r="Q527" i="1"/>
  <c r="S527" i="1" s="1"/>
  <c r="Q287" i="1"/>
  <c r="S287" i="1" s="1"/>
  <c r="Q87" i="1"/>
  <c r="Q1706" i="1"/>
  <c r="S1706" i="1" s="1"/>
  <c r="Q546" i="1"/>
  <c r="S546" i="1" s="1"/>
  <c r="L559" i="1"/>
  <c r="Q1025" i="1"/>
  <c r="S1025" i="1" s="1"/>
  <c r="Q225" i="1"/>
  <c r="S225" i="1" s="1"/>
  <c r="L591" i="1"/>
  <c r="W591" i="1" s="1"/>
  <c r="AG591" i="1" s="1"/>
  <c r="L692" i="1"/>
  <c r="L19" i="1"/>
  <c r="Q163" i="1"/>
  <c r="S163" i="1" s="1"/>
  <c r="L294" i="1"/>
  <c r="Q1522" i="1"/>
  <c r="S1522" i="1" s="1"/>
  <c r="Q822" i="1"/>
  <c r="S822" i="1" s="1"/>
  <c r="L1249" i="1"/>
  <c r="W1249" i="1" s="1"/>
  <c r="AG1249" i="1" s="1"/>
  <c r="L1198" i="1"/>
  <c r="L747" i="1"/>
  <c r="W747" i="1" s="1"/>
  <c r="AG747" i="1" s="1"/>
  <c r="L1557" i="1"/>
  <c r="W1557" i="1" s="1"/>
  <c r="AG1557" i="1" s="1"/>
  <c r="Q399" i="1"/>
  <c r="S399" i="1" s="1"/>
  <c r="Q1598" i="1"/>
  <c r="S1598" i="1" s="1"/>
  <c r="Q918" i="1"/>
  <c r="S918" i="1" s="1"/>
  <c r="L1488" i="1"/>
  <c r="L1247" i="1"/>
  <c r="Q356" i="1"/>
  <c r="S356" i="1" s="1"/>
  <c r="L1081" i="1"/>
  <c r="L1347" i="1"/>
  <c r="Q1389" i="1"/>
  <c r="S1389" i="1" s="1"/>
  <c r="Q569" i="1"/>
  <c r="L658" i="1"/>
  <c r="L408" i="1"/>
  <c r="L409" i="1"/>
  <c r="L1146" i="1"/>
  <c r="L456" i="1"/>
  <c r="L1416" i="1"/>
  <c r="L1785" i="1"/>
  <c r="W1785" i="1" s="1"/>
  <c r="AG1785" i="1" s="1"/>
  <c r="Q588" i="1"/>
  <c r="S588" i="1" s="1"/>
  <c r="L61" i="1"/>
  <c r="L704" i="1"/>
  <c r="W704" i="1" s="1"/>
  <c r="AG704" i="1" s="1"/>
  <c r="L604" i="1"/>
  <c r="L1044" i="1"/>
  <c r="L1665" i="1"/>
  <c r="L1286" i="1"/>
  <c r="L1287" i="1"/>
  <c r="W1287" i="1" s="1"/>
  <c r="AG1287" i="1" s="1"/>
  <c r="Q1590" i="1"/>
  <c r="S1590" i="1" s="1"/>
  <c r="Q1430" i="1"/>
  <c r="S1430" i="1" s="1"/>
  <c r="Q1588" i="1"/>
  <c r="Q668" i="1"/>
  <c r="S668" i="1" s="1"/>
  <c r="Q528" i="1"/>
  <c r="S528" i="1" s="1"/>
  <c r="Q108" i="1"/>
  <c r="S108" i="1" s="1"/>
  <c r="L962" i="1"/>
  <c r="L826" i="1"/>
  <c r="W826" i="1" s="1"/>
  <c r="AG826" i="1" s="1"/>
  <c r="L422" i="1"/>
  <c r="L822" i="1"/>
  <c r="L483" i="1"/>
  <c r="L1503" i="1"/>
  <c r="W1503" i="1" s="1"/>
  <c r="AG1503" i="1" s="1"/>
  <c r="L1504" i="1"/>
  <c r="L1018" i="1"/>
  <c r="L197" i="1"/>
  <c r="W197" i="1" s="1"/>
  <c r="AG197" i="1" s="1"/>
  <c r="L1071" i="1"/>
  <c r="L1070" i="1"/>
  <c r="W1070" i="1" s="1"/>
  <c r="AG1070" i="1" s="1"/>
  <c r="L1183" i="1"/>
  <c r="Q884" i="1"/>
  <c r="L1728" i="1"/>
  <c r="Q125" i="1"/>
  <c r="S125" i="1" s="1"/>
  <c r="Q715" i="1"/>
  <c r="S715" i="1" s="1"/>
  <c r="L818" i="1"/>
  <c r="W818" i="1" s="1"/>
  <c r="AG818" i="1" s="1"/>
  <c r="L819" i="1"/>
  <c r="Q1109" i="1"/>
  <c r="S1109" i="1" s="1"/>
  <c r="Q837" i="1"/>
  <c r="Q177" i="1"/>
  <c r="S177" i="1" s="1"/>
  <c r="L532" i="1"/>
  <c r="L533" i="1"/>
  <c r="W533" i="1" s="1"/>
  <c r="AG533" i="1" s="1"/>
  <c r="L1794" i="1"/>
  <c r="Q1122" i="1"/>
  <c r="S1122" i="1" s="1"/>
  <c r="L1058" i="1"/>
  <c r="W1058" i="1" s="1"/>
  <c r="AG1058" i="1" s="1"/>
  <c r="L1059" i="1"/>
  <c r="L398" i="1"/>
  <c r="L397" i="1"/>
  <c r="Q1458" i="1"/>
  <c r="S1458" i="1" s="1"/>
  <c r="L589" i="1"/>
  <c r="Q967" i="1"/>
  <c r="S967" i="1" s="1"/>
  <c r="Q906" i="1"/>
  <c r="S906" i="1" s="1"/>
  <c r="Q382" i="1"/>
  <c r="S382" i="1" s="1"/>
  <c r="L590" i="1"/>
  <c r="Q645" i="1"/>
  <c r="S645" i="1" s="1"/>
  <c r="Q1506" i="1"/>
  <c r="S1506" i="1" s="1"/>
  <c r="L693" i="1"/>
  <c r="Q862" i="1"/>
  <c r="S862" i="1" s="1"/>
  <c r="Q322" i="1"/>
  <c r="S322" i="1" s="1"/>
  <c r="Q122" i="1"/>
  <c r="S122" i="1" s="1"/>
  <c r="Q1705" i="1"/>
  <c r="S1705" i="1" s="1"/>
  <c r="L1597" i="1"/>
  <c r="Q1079" i="1"/>
  <c r="S1079" i="1" s="1"/>
  <c r="L501" i="1"/>
  <c r="L167" i="1"/>
  <c r="L1367" i="1"/>
  <c r="Q409" i="1"/>
  <c r="S409" i="1" s="1"/>
  <c r="Q69" i="1"/>
  <c r="S69" i="1" s="1"/>
  <c r="L833" i="1"/>
  <c r="W833" i="1" s="1"/>
  <c r="AG833" i="1" s="1"/>
  <c r="L1388" i="1"/>
  <c r="L728" i="1"/>
  <c r="L1181" i="1"/>
  <c r="L425" i="1"/>
  <c r="L756" i="1"/>
  <c r="L757" i="1"/>
  <c r="L1136" i="1"/>
  <c r="L1166" i="1"/>
  <c r="Q1093" i="1"/>
  <c r="L321" i="1"/>
  <c r="L866" i="1"/>
  <c r="W866" i="1" s="1"/>
  <c r="AG866" i="1" s="1"/>
  <c r="L244" i="1"/>
  <c r="L624" i="1"/>
  <c r="W624" i="1" s="1"/>
  <c r="AG624" i="1" s="1"/>
  <c r="L345" i="1"/>
  <c r="L1669" i="1"/>
  <c r="W1669" i="1" s="1"/>
  <c r="AG1669" i="1" s="1"/>
  <c r="L1206" i="1"/>
  <c r="L1526" i="1"/>
  <c r="W1526" i="1" s="1"/>
  <c r="AG1526" i="1" s="1"/>
  <c r="Q1730" i="1"/>
  <c r="Q290" i="1"/>
  <c r="S290" i="1" s="1"/>
  <c r="L1462" i="1"/>
  <c r="Q1448" i="1"/>
  <c r="S1448" i="1" s="1"/>
  <c r="Q248" i="1"/>
  <c r="S248" i="1" s="1"/>
  <c r="L1390" i="1"/>
  <c r="L864" i="1"/>
  <c r="L122" i="1"/>
  <c r="L1162" i="1"/>
  <c r="W1162" i="1" s="1"/>
  <c r="AG1162" i="1" s="1"/>
  <c r="Q1114" i="1"/>
  <c r="S1114" i="1" s="1"/>
  <c r="Q254" i="1"/>
  <c r="S254" i="1" s="1"/>
  <c r="L83" i="1"/>
  <c r="Q293" i="1"/>
  <c r="L1607" i="1"/>
  <c r="L1744" i="1"/>
  <c r="W1807" i="1" l="1"/>
  <c r="AG1807" i="1" s="1"/>
  <c r="W1132" i="1"/>
  <c r="AG1132" i="1" s="1"/>
  <c r="Z8" i="1"/>
  <c r="R923" i="1"/>
  <c r="V923" i="1" s="1"/>
  <c r="W339" i="1"/>
  <c r="AG339" i="1" s="1"/>
  <c r="AB9" i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Y9" i="1"/>
  <c r="W213" i="1"/>
  <c r="AG213" i="1" s="1"/>
  <c r="W187" i="1"/>
  <c r="AG187" i="1" s="1"/>
  <c r="W60" i="1"/>
  <c r="AG60" i="1" s="1"/>
  <c r="R317" i="1"/>
  <c r="V317" i="1" s="1"/>
  <c r="W317" i="1"/>
  <c r="AG317" i="1" s="1"/>
  <c r="AA317" i="1"/>
  <c r="W857" i="1"/>
  <c r="AG857" i="1" s="1"/>
  <c r="V8" i="1"/>
  <c r="W1417" i="1"/>
  <c r="AG1417" i="1" s="1"/>
  <c r="W1705" i="1"/>
  <c r="AG1705" i="1" s="1"/>
  <c r="W486" i="1"/>
  <c r="AG486" i="1" s="1"/>
  <c r="W568" i="1"/>
  <c r="AG568" i="1" s="1"/>
  <c r="S568" i="1"/>
  <c r="W219" i="1"/>
  <c r="AG219" i="1" s="1"/>
  <c r="S219" i="1"/>
  <c r="W939" i="1"/>
  <c r="AG939" i="1" s="1"/>
  <c r="S939" i="1"/>
  <c r="W138" i="1"/>
  <c r="AG138" i="1" s="1"/>
  <c r="S138" i="1"/>
  <c r="W352" i="1"/>
  <c r="AG352" i="1" s="1"/>
  <c r="S352" i="1"/>
  <c r="W1258" i="1"/>
  <c r="AG1258" i="1" s="1"/>
  <c r="S1258" i="1"/>
  <c r="W1215" i="1"/>
  <c r="AG1215" i="1" s="1"/>
  <c r="S1215" i="1"/>
  <c r="W1002" i="1"/>
  <c r="AG1002" i="1" s="1"/>
  <c r="S1002" i="1"/>
  <c r="W239" i="1"/>
  <c r="AG239" i="1" s="1"/>
  <c r="S239" i="1"/>
  <c r="R1677" i="1"/>
  <c r="V1677" i="1" s="1"/>
  <c r="S1677" i="1"/>
  <c r="W1032" i="1"/>
  <c r="AG1032" i="1" s="1"/>
  <c r="S1032" i="1"/>
  <c r="W379" i="1"/>
  <c r="AG379" i="1" s="1"/>
  <c r="S379" i="1"/>
  <c r="W1099" i="1"/>
  <c r="AG1099" i="1" s="1"/>
  <c r="S1099" i="1"/>
  <c r="W1187" i="1"/>
  <c r="AG1187" i="1" s="1"/>
  <c r="S1187" i="1"/>
  <c r="W359" i="1"/>
  <c r="AG359" i="1" s="1"/>
  <c r="S359" i="1"/>
  <c r="W984" i="1"/>
  <c r="AG984" i="1" s="1"/>
  <c r="S984" i="1"/>
  <c r="W1578" i="1"/>
  <c r="AG1578" i="1" s="1"/>
  <c r="S1578" i="1"/>
  <c r="W1799" i="1"/>
  <c r="AG1799" i="1" s="1"/>
  <c r="S1799" i="1"/>
  <c r="W642" i="1"/>
  <c r="AG642" i="1" s="1"/>
  <c r="S642" i="1"/>
  <c r="W723" i="1"/>
  <c r="AG723" i="1" s="1"/>
  <c r="S723" i="1"/>
  <c r="W335" i="1"/>
  <c r="AG335" i="1" s="1"/>
  <c r="S335" i="1"/>
  <c r="W1624" i="1"/>
  <c r="AG1624" i="1" s="1"/>
  <c r="W1709" i="1"/>
  <c r="AG1709" i="1" s="1"/>
  <c r="S1709" i="1"/>
  <c r="W913" i="1"/>
  <c r="AG913" i="1" s="1"/>
  <c r="S913" i="1"/>
  <c r="W430" i="1"/>
  <c r="AG430" i="1" s="1"/>
  <c r="S430" i="1"/>
  <c r="W1229" i="1"/>
  <c r="AG1229" i="1" s="1"/>
  <c r="S1229" i="1"/>
  <c r="W1052" i="1"/>
  <c r="AG1052" i="1" s="1"/>
  <c r="S1052" i="1"/>
  <c r="W1724" i="1"/>
  <c r="AG1724" i="1" s="1"/>
  <c r="S1724" i="1"/>
  <c r="W210" i="1"/>
  <c r="AG210" i="1" s="1"/>
  <c r="S210" i="1"/>
  <c r="W1186" i="1"/>
  <c r="AG1186" i="1" s="1"/>
  <c r="S1186" i="1"/>
  <c r="W258" i="1"/>
  <c r="AG258" i="1" s="1"/>
  <c r="S258" i="1"/>
  <c r="W1379" i="1"/>
  <c r="AG1379" i="1" s="1"/>
  <c r="S1379" i="1"/>
  <c r="W1589" i="1"/>
  <c r="AG1589" i="1" s="1"/>
  <c r="S1589" i="1"/>
  <c r="W447" i="1"/>
  <c r="AG447" i="1" s="1"/>
  <c r="S447" i="1"/>
  <c r="W1441" i="1"/>
  <c r="AG1441" i="1" s="1"/>
  <c r="S1441" i="1"/>
  <c r="W510" i="1"/>
  <c r="AG510" i="1" s="1"/>
  <c r="S510" i="1"/>
  <c r="W735" i="1"/>
  <c r="AG735" i="1" s="1"/>
  <c r="S735" i="1"/>
  <c r="W1000" i="1"/>
  <c r="AG1000" i="1" s="1"/>
  <c r="S1000" i="1"/>
  <c r="W1101" i="1"/>
  <c r="AG1101" i="1" s="1"/>
  <c r="S1101" i="1"/>
  <c r="W68" i="1"/>
  <c r="AG68" i="1" s="1"/>
  <c r="S68" i="1"/>
  <c r="W1520" i="1"/>
  <c r="AG1520" i="1" s="1"/>
  <c r="S1520" i="1"/>
  <c r="W1791" i="1"/>
  <c r="AG1791" i="1" s="1"/>
  <c r="S1791" i="1"/>
  <c r="W1730" i="1"/>
  <c r="AG1730" i="1" s="1"/>
  <c r="S1730" i="1"/>
  <c r="W1533" i="1"/>
  <c r="AG1533" i="1" s="1"/>
  <c r="W1512" i="1"/>
  <c r="AG1512" i="1" s="1"/>
  <c r="S1512" i="1"/>
  <c r="W240" i="1"/>
  <c r="AG240" i="1" s="1"/>
  <c r="S240" i="1"/>
  <c r="W1703" i="1"/>
  <c r="AG1703" i="1" s="1"/>
  <c r="S1703" i="1"/>
  <c r="W1595" i="1"/>
  <c r="AG1595" i="1" s="1"/>
  <c r="S1595" i="1"/>
  <c r="W1804" i="1"/>
  <c r="AG1804" i="1" s="1"/>
  <c r="S1804" i="1"/>
  <c r="W327" i="1"/>
  <c r="AG327" i="1" s="1"/>
  <c r="S327" i="1"/>
  <c r="W1596" i="1"/>
  <c r="AG1596" i="1" s="1"/>
  <c r="S1596" i="1"/>
  <c r="W1342" i="1"/>
  <c r="AG1342" i="1" s="1"/>
  <c r="S1342" i="1"/>
  <c r="W1707" i="1"/>
  <c r="AG1707" i="1" s="1"/>
  <c r="S1707" i="1"/>
  <c r="W1792" i="1"/>
  <c r="AG1792" i="1" s="1"/>
  <c r="S1792" i="1"/>
  <c r="W1742" i="1"/>
  <c r="AG1742" i="1" s="1"/>
  <c r="S1742" i="1"/>
  <c r="W1708" i="1"/>
  <c r="AG1708" i="1" s="1"/>
  <c r="S1708" i="1"/>
  <c r="W85" i="1"/>
  <c r="AG85" i="1" s="1"/>
  <c r="S85" i="1"/>
  <c r="W766" i="1"/>
  <c r="AG766" i="1" s="1"/>
  <c r="S766" i="1"/>
  <c r="W62" i="1"/>
  <c r="AG62" i="1" s="1"/>
  <c r="S62" i="1"/>
  <c r="W725" i="1"/>
  <c r="AG725" i="1" s="1"/>
  <c r="S725" i="1"/>
  <c r="W189" i="1"/>
  <c r="AG189" i="1" s="1"/>
  <c r="S189" i="1"/>
  <c r="W1010" i="1"/>
  <c r="AG1010" i="1" s="1"/>
  <c r="S1010" i="1"/>
  <c r="W883" i="1"/>
  <c r="AG883" i="1" s="1"/>
  <c r="S883" i="1"/>
  <c r="W1732" i="1"/>
  <c r="AG1732" i="1" s="1"/>
  <c r="S1732" i="1"/>
  <c r="W830" i="1"/>
  <c r="AG830" i="1" s="1"/>
  <c r="S830" i="1"/>
  <c r="W1265" i="1"/>
  <c r="AG1265" i="1" s="1"/>
  <c r="S1265" i="1"/>
  <c r="W201" i="1"/>
  <c r="AG201" i="1" s="1"/>
  <c r="S201" i="1"/>
  <c r="W1419" i="1"/>
  <c r="AG1419" i="1" s="1"/>
  <c r="S1419" i="1"/>
  <c r="W324" i="1"/>
  <c r="AG324" i="1" s="1"/>
  <c r="S324" i="1"/>
  <c r="W1627" i="1"/>
  <c r="AG1627" i="1" s="1"/>
  <c r="S1627" i="1"/>
  <c r="W1369" i="1"/>
  <c r="AG1369" i="1" s="1"/>
  <c r="S1369" i="1"/>
  <c r="W160" i="1"/>
  <c r="AG160" i="1" s="1"/>
  <c r="S160" i="1"/>
  <c r="W1266" i="1"/>
  <c r="AG1266" i="1" s="1"/>
  <c r="S1266" i="1"/>
  <c r="W428" i="1"/>
  <c r="AG428" i="1" s="1"/>
  <c r="S428" i="1"/>
  <c r="W954" i="1"/>
  <c r="AG954" i="1" s="1"/>
  <c r="S954" i="1"/>
  <c r="W1545" i="1"/>
  <c r="AG1545" i="1" s="1"/>
  <c r="S1545" i="1"/>
  <c r="W1053" i="1"/>
  <c r="AG1053" i="1" s="1"/>
  <c r="S1053" i="1"/>
  <c r="W602" i="1"/>
  <c r="AG602" i="1" s="1"/>
  <c r="S602" i="1"/>
  <c r="W200" i="1"/>
  <c r="AG200" i="1" s="1"/>
  <c r="S200" i="1"/>
  <c r="W625" i="1"/>
  <c r="AG625" i="1" s="1"/>
  <c r="S625" i="1"/>
  <c r="W1312" i="1"/>
  <c r="AG1312" i="1" s="1"/>
  <c r="S1312" i="1"/>
  <c r="W1378" i="1"/>
  <c r="AG1378" i="1" s="1"/>
  <c r="S1378" i="1"/>
  <c r="W1257" i="1"/>
  <c r="AG1257" i="1" s="1"/>
  <c r="S1257" i="1"/>
  <c r="W729" i="1"/>
  <c r="AG729" i="1" s="1"/>
  <c r="S729" i="1"/>
  <c r="W722" i="1"/>
  <c r="AG722" i="1" s="1"/>
  <c r="S722" i="1"/>
  <c r="W1729" i="1"/>
  <c r="AG1729" i="1" s="1"/>
  <c r="S1729" i="1"/>
  <c r="W1368" i="1"/>
  <c r="AG1368" i="1" s="1"/>
  <c r="S1368" i="1"/>
  <c r="W751" i="1"/>
  <c r="AG751" i="1" s="1"/>
  <c r="S751" i="1"/>
  <c r="W1043" i="1"/>
  <c r="AG1043" i="1" s="1"/>
  <c r="S1043" i="1"/>
  <c r="W1511" i="1"/>
  <c r="AG1511" i="1" s="1"/>
  <c r="S1511" i="1"/>
  <c r="W1200" i="1"/>
  <c r="AG1200" i="1" s="1"/>
  <c r="S1200" i="1"/>
  <c r="W264" i="1"/>
  <c r="AG264" i="1" s="1"/>
  <c r="S264" i="1"/>
  <c r="W22" i="1"/>
  <c r="AG22" i="1" s="1"/>
  <c r="S22" i="1"/>
  <c r="W567" i="1"/>
  <c r="AG567" i="1" s="1"/>
  <c r="S567" i="1"/>
  <c r="W1375" i="1"/>
  <c r="AG1375" i="1" s="1"/>
  <c r="S1375" i="1"/>
  <c r="W158" i="1"/>
  <c r="AG158" i="1" s="1"/>
  <c r="S158" i="1"/>
  <c r="W1094" i="1"/>
  <c r="AG1094" i="1" s="1"/>
  <c r="S1094" i="1"/>
  <c r="W511" i="1"/>
  <c r="AG511" i="1" s="1"/>
  <c r="S511" i="1"/>
  <c r="W423" i="1"/>
  <c r="AG423" i="1" s="1"/>
  <c r="S423" i="1"/>
  <c r="W1280" i="1"/>
  <c r="AG1280" i="1" s="1"/>
  <c r="S1280" i="1"/>
  <c r="W1345" i="1"/>
  <c r="AG1345" i="1" s="1"/>
  <c r="S1345" i="1"/>
  <c r="W889" i="1"/>
  <c r="AG889" i="1" s="1"/>
  <c r="S889" i="1"/>
  <c r="W525" i="1"/>
  <c r="AG525" i="1" s="1"/>
  <c r="S525" i="1"/>
  <c r="W648" i="1"/>
  <c r="AG648" i="1" s="1"/>
  <c r="S648" i="1"/>
  <c r="W1188" i="1"/>
  <c r="AG1188" i="1" s="1"/>
  <c r="S1188" i="1"/>
  <c r="W1313" i="1"/>
  <c r="AG1313" i="1" s="1"/>
  <c r="S1313" i="1"/>
  <c r="W473" i="1"/>
  <c r="AG473" i="1" s="1"/>
  <c r="S473" i="1"/>
  <c r="W1095" i="1"/>
  <c r="AG1095" i="1" s="1"/>
  <c r="S1095" i="1"/>
  <c r="W1174" i="1"/>
  <c r="AG1174" i="1" s="1"/>
  <c r="S1174" i="1"/>
  <c r="W1239" i="1"/>
  <c r="AG1239" i="1" s="1"/>
  <c r="S1239" i="1"/>
  <c r="W87" i="1"/>
  <c r="AG87" i="1" s="1"/>
  <c r="S87" i="1"/>
  <c r="W211" i="1"/>
  <c r="AG211" i="1" s="1"/>
  <c r="S211" i="1"/>
  <c r="W928" i="1"/>
  <c r="AG928" i="1" s="1"/>
  <c r="S928" i="1"/>
  <c r="W1085" i="1"/>
  <c r="AG1085" i="1" s="1"/>
  <c r="S1085" i="1"/>
  <c r="W721" i="1"/>
  <c r="AG721" i="1" s="1"/>
  <c r="S721" i="1"/>
  <c r="W1776" i="1"/>
  <c r="AG1776" i="1" s="1"/>
  <c r="S1776" i="1"/>
  <c r="W1688" i="1"/>
  <c r="AG1688" i="1" s="1"/>
  <c r="S1688" i="1"/>
  <c r="W131" i="1"/>
  <c r="AG131" i="1" s="1"/>
  <c r="S131" i="1"/>
  <c r="W820" i="1"/>
  <c r="AG820" i="1" s="1"/>
  <c r="S820" i="1"/>
  <c r="W938" i="1"/>
  <c r="AG938" i="1" s="1"/>
  <c r="S938" i="1"/>
  <c r="W1798" i="1"/>
  <c r="AG1798" i="1" s="1"/>
  <c r="S1798" i="1"/>
  <c r="W86" i="1"/>
  <c r="AG86" i="1" s="1"/>
  <c r="S86" i="1"/>
  <c r="W49" i="1"/>
  <c r="AG49" i="1" s="1"/>
  <c r="S49" i="1"/>
  <c r="W179" i="1"/>
  <c r="AG179" i="1" s="1"/>
  <c r="S179" i="1"/>
  <c r="W1011" i="1"/>
  <c r="AG1011" i="1" s="1"/>
  <c r="S1011" i="1"/>
  <c r="W726" i="1"/>
  <c r="AG726" i="1" s="1"/>
  <c r="S726" i="1"/>
  <c r="W1453" i="1"/>
  <c r="AG1453" i="1" s="1"/>
  <c r="S1453" i="1"/>
  <c r="W960" i="1"/>
  <c r="AG960" i="1" s="1"/>
  <c r="S960" i="1"/>
  <c r="W847" i="1"/>
  <c r="AG847" i="1" s="1"/>
  <c r="S847" i="1"/>
  <c r="W1331" i="1"/>
  <c r="AG1331" i="1" s="1"/>
  <c r="S1331" i="1"/>
  <c r="AA339" i="1"/>
  <c r="W1185" i="1"/>
  <c r="AG1185" i="1" s="1"/>
  <c r="S1185" i="1"/>
  <c r="W1376" i="1"/>
  <c r="AG1376" i="1" s="1"/>
  <c r="S1376" i="1"/>
  <c r="W301" i="1"/>
  <c r="AG301" i="1" s="1"/>
  <c r="S301" i="1"/>
  <c r="W1030" i="1"/>
  <c r="AG1030" i="1" s="1"/>
  <c r="S1030" i="1"/>
  <c r="W765" i="1"/>
  <c r="AG765" i="1" s="1"/>
  <c r="S765" i="1"/>
  <c r="W1142" i="1"/>
  <c r="AG1142" i="1" s="1"/>
  <c r="S1142" i="1"/>
  <c r="W1086" i="1"/>
  <c r="AG1086" i="1" s="1"/>
  <c r="S1086" i="1"/>
  <c r="W1268" i="1"/>
  <c r="AG1268" i="1" s="1"/>
  <c r="S1268" i="1"/>
  <c r="W243" i="1"/>
  <c r="AG243" i="1" s="1"/>
  <c r="S243" i="1"/>
  <c r="W424" i="1"/>
  <c r="AG424" i="1" s="1"/>
  <c r="S424" i="1"/>
  <c r="W1219" i="1"/>
  <c r="AG1219" i="1" s="1"/>
  <c r="S1219" i="1"/>
  <c r="W1228" i="1"/>
  <c r="AG1228" i="1" s="1"/>
  <c r="S1228" i="1"/>
  <c r="W958" i="1"/>
  <c r="AG958" i="1" s="1"/>
  <c r="S958" i="1"/>
  <c r="W1769" i="1"/>
  <c r="AG1769" i="1" s="1"/>
  <c r="S1769" i="1"/>
  <c r="W293" i="1"/>
  <c r="AG293" i="1" s="1"/>
  <c r="S293" i="1"/>
  <c r="W837" i="1"/>
  <c r="AG837" i="1" s="1"/>
  <c r="S837" i="1"/>
  <c r="W1489" i="1"/>
  <c r="AG1489" i="1" s="1"/>
  <c r="S1489" i="1"/>
  <c r="W1808" i="1"/>
  <c r="AG1808" i="1" s="1"/>
  <c r="S1808" i="1"/>
  <c r="W1179" i="1"/>
  <c r="AG1179" i="1" s="1"/>
  <c r="S1179" i="1"/>
  <c r="W300" i="1"/>
  <c r="AG300" i="1" s="1"/>
  <c r="S300" i="1"/>
  <c r="W139" i="1"/>
  <c r="AG139" i="1" s="1"/>
  <c r="S139" i="1"/>
  <c r="W1442" i="1"/>
  <c r="AG1442" i="1" s="1"/>
  <c r="S1442" i="1"/>
  <c r="W361" i="1"/>
  <c r="AG361" i="1" s="1"/>
  <c r="S361" i="1"/>
  <c r="W1131" i="1"/>
  <c r="AG1131" i="1" s="1"/>
  <c r="S1131" i="1"/>
  <c r="W1407" i="1"/>
  <c r="AG1407" i="1" s="1"/>
  <c r="S1407" i="1"/>
  <c r="W1042" i="1"/>
  <c r="AG1042" i="1" s="1"/>
  <c r="S1042" i="1"/>
  <c r="R339" i="1"/>
  <c r="V339" i="1" s="1"/>
  <c r="W1267" i="1"/>
  <c r="AG1267" i="1" s="1"/>
  <c r="S1267" i="1"/>
  <c r="W1420" i="1"/>
  <c r="AG1420" i="1" s="1"/>
  <c r="S1420" i="1"/>
  <c r="W1405" i="1"/>
  <c r="AG1405" i="1" s="1"/>
  <c r="S1405" i="1"/>
  <c r="W1410" i="1"/>
  <c r="AG1410" i="1" s="1"/>
  <c r="S1410" i="1"/>
  <c r="W360" i="1"/>
  <c r="AG360" i="1" s="1"/>
  <c r="S360" i="1"/>
  <c r="W1259" i="1"/>
  <c r="AG1259" i="1" s="1"/>
  <c r="S1259" i="1"/>
  <c r="W402" i="1"/>
  <c r="AG402" i="1" s="1"/>
  <c r="S402" i="1"/>
  <c r="W689" i="1"/>
  <c r="AG689" i="1" s="1"/>
  <c r="S689" i="1"/>
  <c r="W509" i="1"/>
  <c r="AG509" i="1" s="1"/>
  <c r="S509" i="1"/>
  <c r="W448" i="1"/>
  <c r="AG448" i="1" s="1"/>
  <c r="S448" i="1"/>
  <c r="W730" i="1"/>
  <c r="AG730" i="1" s="1"/>
  <c r="S730" i="1"/>
  <c r="W157" i="1"/>
  <c r="AG157" i="1" s="1"/>
  <c r="S157" i="1"/>
  <c r="R1577" i="1"/>
  <c r="V1577" i="1" s="1"/>
  <c r="S1577" i="1"/>
  <c r="W212" i="1"/>
  <c r="AG212" i="1" s="1"/>
  <c r="W1689" i="1"/>
  <c r="AG1689" i="1" s="1"/>
  <c r="S1689" i="1"/>
  <c r="W1143" i="1"/>
  <c r="AG1143" i="1" s="1"/>
  <c r="S1143" i="1"/>
  <c r="W450" i="1"/>
  <c r="AG450" i="1" s="1"/>
  <c r="S450" i="1"/>
  <c r="W1329" i="1"/>
  <c r="AG1329" i="1" s="1"/>
  <c r="S1329" i="1"/>
  <c r="W188" i="1"/>
  <c r="AG188" i="1" s="1"/>
  <c r="S188" i="1"/>
  <c r="W1491" i="1"/>
  <c r="AG1491" i="1" s="1"/>
  <c r="S1491" i="1"/>
  <c r="W429" i="1"/>
  <c r="AG429" i="1" s="1"/>
  <c r="S429" i="1"/>
  <c r="W1269" i="1"/>
  <c r="AG1269" i="1" s="1"/>
  <c r="S1269" i="1"/>
  <c r="R636" i="1"/>
  <c r="V636" i="1" s="1"/>
  <c r="S636" i="1"/>
  <c r="W1789" i="1"/>
  <c r="AG1789" i="1" s="1"/>
  <c r="S1789" i="1"/>
  <c r="W884" i="1"/>
  <c r="AG884" i="1" s="1"/>
  <c r="S884" i="1"/>
  <c r="W1518" i="1"/>
  <c r="AG1518" i="1" s="1"/>
  <c r="S1518" i="1"/>
  <c r="W1189" i="1"/>
  <c r="AG1189" i="1" s="1"/>
  <c r="S1189" i="1"/>
  <c r="W1271" i="1"/>
  <c r="AG1271" i="1" s="1"/>
  <c r="S1271" i="1"/>
  <c r="W959" i="1"/>
  <c r="AG959" i="1" s="1"/>
  <c r="S959" i="1"/>
  <c r="W130" i="1"/>
  <c r="AG130" i="1" s="1"/>
  <c r="S130" i="1"/>
  <c r="W477" i="1"/>
  <c r="AG477" i="1" s="1"/>
  <c r="S477" i="1"/>
  <c r="W1521" i="1"/>
  <c r="AG1521" i="1" s="1"/>
  <c r="S1521" i="1"/>
  <c r="W1580" i="1"/>
  <c r="AG1580" i="1" s="1"/>
  <c r="S1580" i="1"/>
  <c r="W923" i="1"/>
  <c r="AG923" i="1" s="1"/>
  <c r="S923" i="1"/>
  <c r="W1352" i="1"/>
  <c r="AG1352" i="1" s="1"/>
  <c r="S1352" i="1"/>
  <c r="W358" i="1"/>
  <c r="AG358" i="1" s="1"/>
  <c r="S358" i="1"/>
  <c r="W426" i="1"/>
  <c r="AG426" i="1" s="1"/>
  <c r="S426" i="1"/>
  <c r="W71" i="1"/>
  <c r="AG71" i="1" s="1"/>
  <c r="S71" i="1"/>
  <c r="W1093" i="1"/>
  <c r="AG1093" i="1" s="1"/>
  <c r="S1093" i="1"/>
  <c r="W569" i="1"/>
  <c r="AG569" i="1" s="1"/>
  <c r="S569" i="1"/>
  <c r="W1793" i="1"/>
  <c r="AG1793" i="1" s="1"/>
  <c r="S1793" i="1"/>
  <c r="W1218" i="1"/>
  <c r="AG1218" i="1" s="1"/>
  <c r="S1218" i="1"/>
  <c r="W1494" i="1"/>
  <c r="AG1494" i="1" s="1"/>
  <c r="S1494" i="1"/>
  <c r="W1322" i="1"/>
  <c r="AG1322" i="1" s="1"/>
  <c r="S1322" i="1"/>
  <c r="W609" i="1"/>
  <c r="AG609" i="1" s="1"/>
  <c r="S609" i="1"/>
  <c r="W1588" i="1"/>
  <c r="AG1588" i="1" s="1"/>
  <c r="S1588" i="1"/>
  <c r="W348" i="1"/>
  <c r="AG348" i="1" s="1"/>
  <c r="S348" i="1"/>
  <c r="W104" i="1"/>
  <c r="AG104" i="1" s="1"/>
  <c r="S104" i="1"/>
  <c r="W444" i="1"/>
  <c r="AG444" i="1" s="1"/>
  <c r="S444" i="1"/>
  <c r="W1505" i="1"/>
  <c r="AG1505" i="1" s="1"/>
  <c r="S1505" i="1"/>
  <c r="W1733" i="1"/>
  <c r="AG1733" i="1" s="1"/>
  <c r="S1733" i="1"/>
  <c r="W1246" i="1"/>
  <c r="AG1246" i="1" s="1"/>
  <c r="W1372" i="1"/>
  <c r="AG1372" i="1" s="1"/>
  <c r="S1372" i="1"/>
  <c r="W800" i="1"/>
  <c r="AG800" i="1" s="1"/>
  <c r="S800" i="1"/>
  <c r="W1731" i="1"/>
  <c r="AG1731" i="1" s="1"/>
  <c r="S1731" i="1"/>
  <c r="W563" i="1"/>
  <c r="AG563" i="1" s="1"/>
  <c r="S563" i="1"/>
  <c r="R1197" i="1"/>
  <c r="V1197" i="1" s="1"/>
  <c r="S1197" i="1"/>
  <c r="W1392" i="1"/>
  <c r="AG1392" i="1" s="1"/>
  <c r="W891" i="1"/>
  <c r="AG891" i="1" s="1"/>
  <c r="W294" i="1"/>
  <c r="AG294" i="1" s="1"/>
  <c r="W1408" i="1"/>
  <c r="AG1408" i="1" s="1"/>
  <c r="W775" i="1"/>
  <c r="AG775" i="1" s="1"/>
  <c r="W209" i="1"/>
  <c r="AG209" i="1" s="1"/>
  <c r="W780" i="1"/>
  <c r="AG780" i="1" s="1"/>
  <c r="W115" i="1"/>
  <c r="AG115" i="1" s="1"/>
  <c r="W61" i="1"/>
  <c r="AG61" i="1" s="1"/>
  <c r="W465" i="1"/>
  <c r="AG465" i="1" s="1"/>
  <c r="W976" i="1"/>
  <c r="AG976" i="1" s="1"/>
  <c r="W48" i="1"/>
  <c r="AG48" i="1" s="1"/>
  <c r="W126" i="1"/>
  <c r="AG126" i="1" s="1"/>
  <c r="W1398" i="1"/>
  <c r="AG1398" i="1" s="1"/>
  <c r="W1206" i="1"/>
  <c r="AG1206" i="1" s="1"/>
  <c r="W325" i="1"/>
  <c r="AG325" i="1" s="1"/>
  <c r="W1577" i="1"/>
  <c r="AG1577" i="1" s="1"/>
  <c r="W1013" i="1"/>
  <c r="AG1013" i="1" s="1"/>
  <c r="W647" i="1"/>
  <c r="AG647" i="1" s="1"/>
  <c r="W295" i="1"/>
  <c r="AG295" i="1" s="1"/>
  <c r="W1425" i="1"/>
  <c r="AG1425" i="1" s="1"/>
  <c r="W415" i="1"/>
  <c r="AG415" i="1" s="1"/>
  <c r="W404" i="1"/>
  <c r="AG404" i="1" s="1"/>
  <c r="W1255" i="1"/>
  <c r="AG1255" i="1" s="1"/>
  <c r="W1725" i="1"/>
  <c r="AG1725" i="1" s="1"/>
  <c r="W482" i="1"/>
  <c r="AG482" i="1" s="1"/>
  <c r="W992" i="1"/>
  <c r="AG992" i="1" s="1"/>
  <c r="W773" i="1"/>
  <c r="AG773" i="1" s="1"/>
  <c r="W1597" i="1"/>
  <c r="AG1597" i="1" s="1"/>
  <c r="W458" i="1"/>
  <c r="AG458" i="1" s="1"/>
  <c r="W855" i="1"/>
  <c r="AG855" i="1" s="1"/>
  <c r="W506" i="1"/>
  <c r="AG506" i="1" s="1"/>
  <c r="W669" i="1"/>
  <c r="AG669" i="1" s="1"/>
  <c r="W413" i="1"/>
  <c r="AG413" i="1" s="1"/>
  <c r="W1756" i="1"/>
  <c r="AG1756" i="1" s="1"/>
  <c r="W1254" i="1"/>
  <c r="AG1254" i="1" s="1"/>
  <c r="W783" i="1"/>
  <c r="AG783" i="1" s="1"/>
  <c r="W762" i="1"/>
  <c r="AG762" i="1" s="1"/>
  <c r="W250" i="1"/>
  <c r="AG250" i="1" s="1"/>
  <c r="W1739" i="1"/>
  <c r="AG1739" i="1" s="1"/>
  <c r="W1261" i="1"/>
  <c r="AG1261" i="1" s="1"/>
  <c r="W1656" i="1"/>
  <c r="AG1656" i="1" s="1"/>
  <c r="W144" i="1"/>
  <c r="AG144" i="1" s="1"/>
  <c r="W382" i="1"/>
  <c r="AG382" i="1" s="1"/>
  <c r="W815" i="1"/>
  <c r="AG815" i="1" s="1"/>
  <c r="W414" i="1"/>
  <c r="AG414" i="1" s="1"/>
  <c r="AA1197" i="1"/>
  <c r="W345" i="1"/>
  <c r="AG345" i="1" s="1"/>
  <c r="W1760" i="1"/>
  <c r="AG1760" i="1" s="1"/>
  <c r="W1775" i="1"/>
  <c r="AG1775" i="1" s="1"/>
  <c r="W1146" i="1"/>
  <c r="AG1146" i="1" s="1"/>
  <c r="W1102" i="1"/>
  <c r="AG1102" i="1" s="1"/>
  <c r="W478" i="1"/>
  <c r="AG478" i="1" s="1"/>
  <c r="W1295" i="1"/>
  <c r="AG1295" i="1" s="1"/>
  <c r="W1145" i="1"/>
  <c r="AG1145" i="1" s="1"/>
  <c r="W1078" i="1"/>
  <c r="AG1078" i="1" s="1"/>
  <c r="W168" i="1"/>
  <c r="AG168" i="1" s="1"/>
  <c r="W24" i="1"/>
  <c r="AG24" i="1" s="1"/>
  <c r="W1723" i="1"/>
  <c r="AG1723" i="1" s="1"/>
  <c r="W349" i="1"/>
  <c r="AG349" i="1" s="1"/>
  <c r="W712" i="1"/>
  <c r="AG712" i="1" s="1"/>
  <c r="W718" i="1"/>
  <c r="AG718" i="1" s="1"/>
  <c r="W724" i="1"/>
  <c r="AG724" i="1" s="1"/>
  <c r="W810" i="1"/>
  <c r="AG810" i="1" s="1"/>
  <c r="W234" i="1"/>
  <c r="AG234" i="1" s="1"/>
  <c r="W1233" i="1"/>
  <c r="AG1233" i="1" s="1"/>
  <c r="W143" i="1"/>
  <c r="AG143" i="1" s="1"/>
  <c r="W472" i="1"/>
  <c r="AG472" i="1" s="1"/>
  <c r="W1576" i="1"/>
  <c r="AG1576" i="1" s="1"/>
  <c r="W761" i="1"/>
  <c r="AG761" i="1" s="1"/>
  <c r="W1517" i="1"/>
  <c r="AG1517" i="1" s="1"/>
  <c r="W141" i="1"/>
  <c r="AG141" i="1" s="1"/>
  <c r="W596" i="1"/>
  <c r="AG596" i="1" s="1"/>
  <c r="W1178" i="1"/>
  <c r="AG1178" i="1" s="1"/>
  <c r="W1471" i="1"/>
  <c r="AG1471" i="1" s="1"/>
  <c r="W1658" i="1"/>
  <c r="AG1658" i="1" s="1"/>
  <c r="W1006" i="1"/>
  <c r="AG1006" i="1" s="1"/>
  <c r="W1772" i="1"/>
  <c r="AG1772" i="1" s="1"/>
  <c r="W116" i="1"/>
  <c r="AG116" i="1" s="1"/>
  <c r="W551" i="1"/>
  <c r="AG551" i="1" s="1"/>
  <c r="W655" i="1"/>
  <c r="AG655" i="1" s="1"/>
  <c r="W1371" i="1"/>
  <c r="AG1371" i="1" s="1"/>
  <c r="W905" i="1"/>
  <c r="AG905" i="1" s="1"/>
  <c r="W503" i="1"/>
  <c r="AG503" i="1" s="1"/>
  <c r="W233" i="1"/>
  <c r="AG233" i="1" s="1"/>
  <c r="W635" i="1"/>
  <c r="AG635" i="1" s="1"/>
  <c r="W422" i="1"/>
  <c r="AG422" i="1" s="1"/>
  <c r="W1585" i="1"/>
  <c r="AG1585" i="1" s="1"/>
  <c r="W1260" i="1"/>
  <c r="AG1260" i="1" s="1"/>
  <c r="W18" i="1"/>
  <c r="AG18" i="1" s="1"/>
  <c r="W1364" i="1"/>
  <c r="AG1364" i="1" s="1"/>
  <c r="W1433" i="1"/>
  <c r="AG1433" i="1" s="1"/>
  <c r="W1598" i="1"/>
  <c r="AG1598" i="1" s="1"/>
  <c r="W388" i="1"/>
  <c r="AG388" i="1" s="1"/>
  <c r="W244" i="1"/>
  <c r="AG244" i="1" s="1"/>
  <c r="W1024" i="1"/>
  <c r="AG1024" i="1" s="1"/>
  <c r="W542" i="1"/>
  <c r="AG542" i="1" s="1"/>
  <c r="W142" i="1"/>
  <c r="AG142" i="1" s="1"/>
  <c r="W759" i="1"/>
  <c r="AG759" i="1" s="1"/>
  <c r="W1349" i="1"/>
  <c r="AG1349" i="1" s="1"/>
  <c r="W1497" i="1"/>
  <c r="AG1497" i="1" s="1"/>
  <c r="W333" i="1"/>
  <c r="AG333" i="1" s="1"/>
  <c r="W192" i="1"/>
  <c r="AG192" i="1" s="1"/>
  <c r="W930" i="1"/>
  <c r="AG930" i="1" s="1"/>
  <c r="W918" i="1"/>
  <c r="AG918" i="1" s="1"/>
  <c r="W1328" i="1"/>
  <c r="AG1328" i="1" s="1"/>
  <c r="W396" i="1"/>
  <c r="AG396" i="1" s="1"/>
  <c r="W948" i="1"/>
  <c r="AG948" i="1" s="1"/>
  <c r="W774" i="1"/>
  <c r="AG774" i="1" s="1"/>
  <c r="W711" i="1"/>
  <c r="AG711" i="1" s="1"/>
  <c r="W842" i="1"/>
  <c r="AG842" i="1" s="1"/>
  <c r="AA1677" i="1"/>
  <c r="W1090" i="1"/>
  <c r="AG1090" i="1" s="1"/>
  <c r="W840" i="1"/>
  <c r="AG840" i="1" s="1"/>
  <c r="W675" i="1"/>
  <c r="AG675" i="1" s="1"/>
  <c r="W83" i="1"/>
  <c r="AG83" i="1" s="1"/>
  <c r="W63" i="1"/>
  <c r="AG63" i="1" s="1"/>
  <c r="W599" i="1"/>
  <c r="AG599" i="1" s="1"/>
  <c r="W678" i="1"/>
  <c r="AG678" i="1" s="1"/>
  <c r="W181" i="1"/>
  <c r="AG181" i="1" s="1"/>
  <c r="W407" i="1"/>
  <c r="AG407" i="1" s="1"/>
  <c r="W92" i="1"/>
  <c r="AG92" i="1" s="1"/>
  <c r="W619" i="1"/>
  <c r="AG619" i="1" s="1"/>
  <c r="W553" i="1"/>
  <c r="AG553" i="1" s="1"/>
  <c r="W159" i="1"/>
  <c r="AG159" i="1" s="1"/>
  <c r="W639" i="1"/>
  <c r="AG639" i="1" s="1"/>
  <c r="W555" i="1"/>
  <c r="AG555" i="1" s="1"/>
  <c r="W311" i="1"/>
  <c r="AG311" i="1" s="1"/>
  <c r="W342" i="1"/>
  <c r="AG342" i="1" s="1"/>
  <c r="W1007" i="1"/>
  <c r="AG1007" i="1" s="1"/>
  <c r="W1209" i="1"/>
  <c r="AG1209" i="1" s="1"/>
  <c r="W1068" i="1"/>
  <c r="AG1068" i="1" s="1"/>
  <c r="W1290" i="1"/>
  <c r="AG1290" i="1" s="1"/>
  <c r="W693" i="1"/>
  <c r="AG693" i="1" s="1"/>
  <c r="W406" i="1"/>
  <c r="AG406" i="1" s="1"/>
  <c r="W91" i="1"/>
  <c r="AG91" i="1" s="1"/>
  <c r="W832" i="1"/>
  <c r="AG832" i="1" s="1"/>
  <c r="W786" i="1"/>
  <c r="AG786" i="1" s="1"/>
  <c r="W894" i="1"/>
  <c r="AG894" i="1" s="1"/>
  <c r="W1637" i="1"/>
  <c r="AG1637" i="1" s="1"/>
  <c r="W427" i="1"/>
  <c r="AG427" i="1" s="1"/>
  <c r="W1779" i="1"/>
  <c r="AG1779" i="1" s="1"/>
  <c r="W546" i="1"/>
  <c r="AG546" i="1" s="1"/>
  <c r="W114" i="1"/>
  <c r="AG114" i="1" s="1"/>
  <c r="W1282" i="1"/>
  <c r="AG1282" i="1" s="1"/>
  <c r="W174" i="1"/>
  <c r="AG174" i="1" s="1"/>
  <c r="W1373" i="1"/>
  <c r="AG1373" i="1" s="1"/>
  <c r="W1712" i="1"/>
  <c r="AG1712" i="1" s="1"/>
  <c r="W951" i="1"/>
  <c r="AG951" i="1" s="1"/>
  <c r="W88" i="1"/>
  <c r="AG88" i="1" s="1"/>
  <c r="W1427" i="1"/>
  <c r="AG1427" i="1" s="1"/>
  <c r="W1797" i="1"/>
  <c r="AG1797" i="1" s="1"/>
  <c r="W310" i="1"/>
  <c r="AG310" i="1" s="1"/>
  <c r="W1502" i="1"/>
  <c r="AG1502" i="1" s="1"/>
  <c r="W861" i="1"/>
  <c r="AG861" i="1" s="1"/>
  <c r="W1319" i="1"/>
  <c r="AG1319" i="1" s="1"/>
  <c r="W1761" i="1"/>
  <c r="AG1761" i="1" s="1"/>
  <c r="W1084" i="1"/>
  <c r="AG1084" i="1" s="1"/>
  <c r="W717" i="1"/>
  <c r="AG717" i="1" s="1"/>
  <c r="W106" i="1"/>
  <c r="AG106" i="1" s="1"/>
  <c r="W1794" i="1"/>
  <c r="AG1794" i="1" s="1"/>
  <c r="W105" i="1"/>
  <c r="AG105" i="1" s="1"/>
  <c r="W977" i="1"/>
  <c r="AG977" i="1" s="1"/>
  <c r="W1686" i="1"/>
  <c r="AG1686" i="1" s="1"/>
  <c r="W479" i="1"/>
  <c r="AG479" i="1" s="1"/>
  <c r="W15" i="1"/>
  <c r="AG15" i="1" s="1"/>
  <c r="W836" i="1"/>
  <c r="AG836" i="1" s="1"/>
  <c r="W727" i="1"/>
  <c r="AG727" i="1" s="1"/>
  <c r="W455" i="1"/>
  <c r="AG455" i="1" s="1"/>
  <c r="W672" i="1"/>
  <c r="AG672" i="1" s="1"/>
  <c r="W334" i="1"/>
  <c r="AG334" i="1" s="1"/>
  <c r="W216" i="1"/>
  <c r="AG216" i="1" s="1"/>
  <c r="W1590" i="1"/>
  <c r="AG1590" i="1" s="1"/>
  <c r="AA1577" i="1"/>
  <c r="W778" i="1"/>
  <c r="AG778" i="1" s="1"/>
  <c r="W969" i="1"/>
  <c r="AG969" i="1" s="1"/>
  <c r="W1194" i="1"/>
  <c r="AG1194" i="1" s="1"/>
  <c r="W574" i="1"/>
  <c r="AG574" i="1" s="1"/>
  <c r="W1305" i="1"/>
  <c r="AG1305" i="1" s="1"/>
  <c r="W408" i="1"/>
  <c r="AG408" i="1" s="1"/>
  <c r="W698" i="1"/>
  <c r="AG698" i="1" s="1"/>
  <c r="W321" i="1"/>
  <c r="AG321" i="1" s="1"/>
  <c r="W658" i="1"/>
  <c r="AG658" i="1" s="1"/>
  <c r="W692" i="1"/>
  <c r="AG692" i="1" s="1"/>
  <c r="W463" i="1"/>
  <c r="AG463" i="1" s="1"/>
  <c r="W1685" i="1"/>
  <c r="AG1685" i="1" s="1"/>
  <c r="W176" i="1"/>
  <c r="AG176" i="1" s="1"/>
  <c r="W572" i="1"/>
  <c r="AG572" i="1" s="1"/>
  <c r="W23" i="1"/>
  <c r="AG23" i="1" s="1"/>
  <c r="W601" i="1"/>
  <c r="AG601" i="1" s="1"/>
  <c r="W839" i="1"/>
  <c r="AG839" i="1" s="1"/>
  <c r="W1036" i="1"/>
  <c r="AG1036" i="1" s="1"/>
  <c r="W208" i="1"/>
  <c r="AG208" i="1" s="1"/>
  <c r="W1382" i="1"/>
  <c r="AG1382" i="1" s="1"/>
  <c r="W1496" i="1"/>
  <c r="AG1496" i="1" s="1"/>
  <c r="W146" i="1"/>
  <c r="AG146" i="1" s="1"/>
  <c r="W1458" i="1"/>
  <c r="AG1458" i="1" s="1"/>
  <c r="W713" i="1"/>
  <c r="AG713" i="1" s="1"/>
  <c r="W777" i="1"/>
  <c r="AG777" i="1" s="1"/>
  <c r="W564" i="1"/>
  <c r="AG564" i="1" s="1"/>
  <c r="W949" i="1"/>
  <c r="AG949" i="1" s="1"/>
  <c r="W1395" i="1"/>
  <c r="AG1395" i="1" s="1"/>
  <c r="W944" i="1"/>
  <c r="AG944" i="1" s="1"/>
  <c r="W178" i="1"/>
  <c r="AG178" i="1" s="1"/>
  <c r="W1469" i="1"/>
  <c r="AG1469" i="1" s="1"/>
  <c r="W1339" i="1"/>
  <c r="AG1339" i="1" s="1"/>
  <c r="W462" i="1"/>
  <c r="AG462" i="1" s="1"/>
  <c r="W13" i="1"/>
  <c r="AG13" i="1" s="1"/>
  <c r="W1711" i="1"/>
  <c r="AG1711" i="1" s="1"/>
  <c r="W577" i="1"/>
  <c r="AG577" i="1" s="1"/>
  <c r="W1455" i="1"/>
  <c r="AG1455" i="1" s="1"/>
  <c r="W1117" i="1"/>
  <c r="AG1117" i="1" s="1"/>
  <c r="W1358" i="1"/>
  <c r="AG1358" i="1" s="1"/>
  <c r="W1176" i="1"/>
  <c r="AG1176" i="1" s="1"/>
  <c r="W739" i="1"/>
  <c r="AG739" i="1" s="1"/>
  <c r="W1180" i="1"/>
  <c r="AG1180" i="1" s="1"/>
  <c r="W96" i="1"/>
  <c r="AG96" i="1" s="1"/>
  <c r="W1384" i="1"/>
  <c r="AG1384" i="1" s="1"/>
  <c r="W123" i="1"/>
  <c r="AG123" i="1" s="1"/>
  <c r="W911" i="1"/>
  <c r="AG911" i="1" s="1"/>
  <c r="W985" i="1"/>
  <c r="AG985" i="1" s="1"/>
  <c r="W480" i="1"/>
  <c r="AG480" i="1" s="1"/>
  <c r="W278" i="1"/>
  <c r="AG278" i="1" s="1"/>
  <c r="W676" i="1"/>
  <c r="AG676" i="1" s="1"/>
  <c r="W1125" i="1"/>
  <c r="AG1125" i="1" s="1"/>
  <c r="W40" i="1"/>
  <c r="AG40" i="1" s="1"/>
  <c r="W696" i="1"/>
  <c r="AG696" i="1" s="1"/>
  <c r="W1495" i="1"/>
  <c r="AG1495" i="1" s="1"/>
  <c r="W634" i="1"/>
  <c r="AG634" i="1" s="1"/>
  <c r="W878" i="1"/>
  <c r="AG878" i="1" s="1"/>
  <c r="W113" i="1"/>
  <c r="AG113" i="1" s="1"/>
  <c r="W314" i="1"/>
  <c r="AG314" i="1" s="1"/>
  <c r="W1335" i="1"/>
  <c r="AG1335" i="1" s="1"/>
  <c r="W1334" i="1"/>
  <c r="AG1334" i="1" s="1"/>
  <c r="W1559" i="1"/>
  <c r="AG1559" i="1" s="1"/>
  <c r="W102" i="1"/>
  <c r="AG102" i="1" s="1"/>
  <c r="W1432" i="1"/>
  <c r="AG1432" i="1" s="1"/>
  <c r="W1639" i="1"/>
  <c r="AG1639" i="1" s="1"/>
  <c r="W1157" i="1"/>
  <c r="AG1157" i="1" s="1"/>
  <c r="W720" i="1"/>
  <c r="AG720" i="1" s="1"/>
  <c r="W1659" i="1"/>
  <c r="AG1659" i="1" s="1"/>
  <c r="W1111" i="1"/>
  <c r="AG1111" i="1" s="1"/>
  <c r="W1514" i="1"/>
  <c r="AG1514" i="1" s="1"/>
  <c r="W1220" i="1"/>
  <c r="AG1220" i="1" s="1"/>
  <c r="W604" i="1"/>
  <c r="AG604" i="1" s="1"/>
  <c r="W807" i="1"/>
  <c r="AG807" i="1" s="1"/>
  <c r="W147" i="1"/>
  <c r="AG147" i="1" s="1"/>
  <c r="W304" i="1"/>
  <c r="AG304" i="1" s="1"/>
  <c r="W629" i="1"/>
  <c r="AG629" i="1" s="1"/>
  <c r="W1544" i="1"/>
  <c r="AG1544" i="1" s="1"/>
  <c r="W578" i="1"/>
  <c r="AG578" i="1" s="1"/>
  <c r="W435" i="1"/>
  <c r="AG435" i="1" s="1"/>
  <c r="W767" i="1"/>
  <c r="AG767" i="1" s="1"/>
  <c r="W1230" i="1"/>
  <c r="AG1230" i="1" s="1"/>
  <c r="W1501" i="1"/>
  <c r="AG1501" i="1" s="1"/>
  <c r="W538" i="1"/>
  <c r="AG538" i="1" s="1"/>
  <c r="W1528" i="1"/>
  <c r="AG1528" i="1" s="1"/>
  <c r="W43" i="1"/>
  <c r="AG43" i="1" s="1"/>
  <c r="W1437" i="1"/>
  <c r="AG1437" i="1" s="1"/>
  <c r="W809" i="1"/>
  <c r="AG809" i="1" s="1"/>
  <c r="W714" i="1"/>
  <c r="AG714" i="1" s="1"/>
  <c r="W471" i="1"/>
  <c r="AG471" i="1" s="1"/>
  <c r="W353" i="1"/>
  <c r="AG353" i="1" s="1"/>
  <c r="W1279" i="1"/>
  <c r="AG1279" i="1" s="1"/>
  <c r="W1483" i="1"/>
  <c r="AG1483" i="1" s="1"/>
  <c r="W874" i="1"/>
  <c r="AG874" i="1" s="1"/>
  <c r="W1736" i="1"/>
  <c r="AG1736" i="1" s="1"/>
  <c r="W1202" i="1"/>
  <c r="AG1202" i="1" s="1"/>
  <c r="W579" i="1"/>
  <c r="AG579" i="1" s="1"/>
  <c r="W1470" i="1"/>
  <c r="AG1470" i="1" s="1"/>
  <c r="W1014" i="1"/>
  <c r="AG1014" i="1" s="1"/>
  <c r="W924" i="1"/>
  <c r="AG924" i="1" s="1"/>
  <c r="W1802" i="1"/>
  <c r="AG1802" i="1" s="1"/>
  <c r="W936" i="1"/>
  <c r="AG936" i="1" s="1"/>
  <c r="W695" i="1"/>
  <c r="AG695" i="1" s="1"/>
  <c r="W1683" i="1"/>
  <c r="AG1683" i="1" s="1"/>
  <c r="W1645" i="1"/>
  <c r="AG1645" i="1" s="1"/>
  <c r="W434" i="1"/>
  <c r="AG434" i="1" s="1"/>
  <c r="W646" i="1"/>
  <c r="AG646" i="1" s="1"/>
  <c r="W1033" i="1"/>
  <c r="AG1033" i="1" s="1"/>
  <c r="AA636" i="1"/>
  <c r="W75" i="1"/>
  <c r="AG75" i="1" s="1"/>
  <c r="W636" i="1"/>
  <c r="AG636" i="1" s="1"/>
  <c r="W897" i="1"/>
  <c r="AG897" i="1" s="1"/>
  <c r="W982" i="1"/>
  <c r="AG982" i="1" s="1"/>
  <c r="W1332" i="1"/>
  <c r="AG1332" i="1" s="1"/>
  <c r="W1082" i="1"/>
  <c r="AG1082" i="1" s="1"/>
  <c r="W1065" i="1"/>
  <c r="AG1065" i="1" s="1"/>
  <c r="W109" i="1"/>
  <c r="AG109" i="1" s="1"/>
  <c r="W124" i="1"/>
  <c r="AG124" i="1" s="1"/>
  <c r="W1547" i="1"/>
  <c r="AG1547" i="1" s="1"/>
  <c r="W1778" i="1"/>
  <c r="AG1778" i="1" s="1"/>
  <c r="W953" i="1"/>
  <c r="AG953" i="1" s="1"/>
  <c r="W1661" i="1"/>
  <c r="AG1661" i="1" s="1"/>
  <c r="W1144" i="1"/>
  <c r="AG1144" i="1" s="1"/>
  <c r="W290" i="1"/>
  <c r="AG290" i="1" s="1"/>
  <c r="W351" i="1"/>
  <c r="AG351" i="1" s="1"/>
  <c r="W1304" i="1"/>
  <c r="AG1304" i="1" s="1"/>
  <c r="W1147" i="1"/>
  <c r="AG1147" i="1" s="1"/>
  <c r="W1506" i="1"/>
  <c r="AG1506" i="1" s="1"/>
  <c r="W251" i="1"/>
  <c r="AG251" i="1" s="1"/>
  <c r="W457" i="1"/>
  <c r="AG457" i="1" s="1"/>
  <c r="R1700" i="1"/>
  <c r="V1700" i="1" s="1"/>
  <c r="AA1700" i="1"/>
  <c r="W397" i="1"/>
  <c r="AG397" i="1" s="1"/>
  <c r="W1535" i="1"/>
  <c r="AG1535" i="1" s="1"/>
  <c r="W1584" i="1"/>
  <c r="AG1584" i="1" s="1"/>
  <c r="W1083" i="1"/>
  <c r="AG1083" i="1" s="1"/>
  <c r="W398" i="1"/>
  <c r="AG398" i="1" s="1"/>
  <c r="W1422" i="1"/>
  <c r="AG1422" i="1" s="1"/>
  <c r="W53" i="1"/>
  <c r="AG53" i="1" s="1"/>
  <c r="W1059" i="1"/>
  <c r="AG1059" i="1" s="1"/>
  <c r="W152" i="1"/>
  <c r="AG152" i="1" s="1"/>
  <c r="W1026" i="1"/>
  <c r="AG1026" i="1" s="1"/>
  <c r="W822" i="1"/>
  <c r="AG822" i="1" s="1"/>
  <c r="W456" i="1"/>
  <c r="AG456" i="1" s="1"/>
  <c r="W1493" i="1"/>
  <c r="AG1493" i="1" s="1"/>
  <c r="W653" i="1"/>
  <c r="AG653" i="1" s="1"/>
  <c r="W403" i="1"/>
  <c r="AG403" i="1" s="1"/>
  <c r="W755" i="1"/>
  <c r="AG755" i="1" s="1"/>
  <c r="W218" i="1"/>
  <c r="AG218" i="1" s="1"/>
  <c r="W1197" i="1"/>
  <c r="AG1197" i="1" s="1"/>
  <c r="W526" i="1"/>
  <c r="AG526" i="1" s="1"/>
  <c r="W683" i="1"/>
  <c r="AG683" i="1" s="1"/>
  <c r="W1154" i="1"/>
  <c r="AG1154" i="1" s="1"/>
  <c r="W1524" i="1"/>
  <c r="AG1524" i="1" s="1"/>
  <c r="W1492" i="1"/>
  <c r="AG1492" i="1" s="1"/>
  <c r="W1396" i="1"/>
  <c r="AG1396" i="1" s="1"/>
  <c r="W652" i="1"/>
  <c r="AG652" i="1" s="1"/>
  <c r="W1138" i="1"/>
  <c r="AG1138" i="1" s="1"/>
  <c r="W1677" i="1"/>
  <c r="AG1677" i="1" s="1"/>
  <c r="W1562" i="1"/>
  <c r="AG1562" i="1" s="1"/>
  <c r="W896" i="1"/>
  <c r="AG896" i="1" s="1"/>
  <c r="W365" i="1"/>
  <c r="AG365" i="1" s="1"/>
  <c r="W182" i="1"/>
  <c r="AG182" i="1" s="1"/>
  <c r="W1774" i="1"/>
  <c r="AG1774" i="1" s="1"/>
  <c r="W498" i="1"/>
  <c r="AG498" i="1" s="1"/>
  <c r="W1498" i="1"/>
  <c r="AG1498" i="1" s="1"/>
  <c r="W1570" i="1"/>
  <c r="AG1570" i="1" s="1"/>
  <c r="W890" i="1"/>
  <c r="AG890" i="1" s="1"/>
  <c r="W185" i="1"/>
  <c r="AG185" i="1" s="1"/>
  <c r="W1370" i="1"/>
  <c r="AG1370" i="1" s="1"/>
  <c r="W679" i="1"/>
  <c r="AG679" i="1" s="1"/>
  <c r="W950" i="1"/>
  <c r="AG950" i="1" s="1"/>
  <c r="W269" i="1"/>
  <c r="AG269" i="1" s="1"/>
  <c r="W804" i="1"/>
  <c r="AG804" i="1" s="1"/>
  <c r="W367" i="1"/>
  <c r="AG367" i="1" s="1"/>
  <c r="W1744" i="1"/>
  <c r="AG1744" i="1" s="1"/>
  <c r="W532" i="1"/>
  <c r="AG532" i="1" s="1"/>
  <c r="W409" i="1"/>
  <c r="AG409" i="1" s="1"/>
  <c r="W996" i="1"/>
  <c r="AG996" i="1" s="1"/>
  <c r="W934" i="1"/>
  <c r="AG934" i="1" s="1"/>
  <c r="W1009" i="1"/>
  <c r="AG1009" i="1" s="1"/>
  <c r="W273" i="1"/>
  <c r="AG273" i="1" s="1"/>
  <c r="W1137" i="1"/>
  <c r="AG1137" i="1" s="1"/>
  <c r="W1678" i="1"/>
  <c r="AG1678" i="1" s="1"/>
  <c r="W1362" i="1"/>
  <c r="AG1362" i="1" s="1"/>
  <c r="W575" i="1"/>
  <c r="AG575" i="1" s="1"/>
  <c r="W1354" i="1"/>
  <c r="AG1354" i="1" s="1"/>
  <c r="W1758" i="1"/>
  <c r="AG1758" i="1" s="1"/>
  <c r="W535" i="1"/>
  <c r="AG535" i="1" s="1"/>
  <c r="W841" i="1"/>
  <c r="AG841" i="1" s="1"/>
  <c r="W464" i="1"/>
  <c r="AG464" i="1" s="1"/>
  <c r="W1173" i="1"/>
  <c r="AG1173" i="1" s="1"/>
  <c r="W135" i="1"/>
  <c r="AG135" i="1" s="1"/>
  <c r="W594" i="1"/>
  <c r="AG594" i="1" s="1"/>
  <c r="W54" i="1"/>
  <c r="AG54" i="1" s="1"/>
  <c r="W770" i="1"/>
  <c r="AG770" i="1" s="1"/>
  <c r="W11" i="1"/>
  <c r="AG11" i="1" s="1"/>
  <c r="W1275" i="1"/>
  <c r="AG1275" i="1" s="1"/>
  <c r="W1129" i="1"/>
  <c r="AG1129" i="1" s="1"/>
  <c r="W1745" i="1"/>
  <c r="AG1745" i="1" s="1"/>
  <c r="W172" i="1"/>
  <c r="AG172" i="1" s="1"/>
  <c r="W1454" i="1"/>
  <c r="AG1454" i="1" s="1"/>
  <c r="W1119" i="1"/>
  <c r="AG1119" i="1" s="1"/>
  <c r="W1607" i="1"/>
  <c r="AG1607" i="1" s="1"/>
  <c r="W962" i="1"/>
  <c r="AG962" i="1" s="1"/>
  <c r="W19" i="1"/>
  <c r="AG19" i="1" s="1"/>
  <c r="W366" i="1"/>
  <c r="AG366" i="1" s="1"/>
  <c r="W357" i="1"/>
  <c r="AG357" i="1" s="1"/>
  <c r="W1008" i="1"/>
  <c r="AG1008" i="1" s="1"/>
  <c r="W990" i="1"/>
  <c r="AG990" i="1" s="1"/>
  <c r="W1706" i="1"/>
  <c r="AG1706" i="1" s="1"/>
  <c r="W968" i="1"/>
  <c r="AG968" i="1" s="1"/>
  <c r="W858" i="1"/>
  <c r="AG858" i="1" s="1"/>
  <c r="W1459" i="1"/>
  <c r="AG1459" i="1" s="1"/>
  <c r="W42" i="1"/>
  <c r="AG42" i="1" s="1"/>
  <c r="W1031" i="1"/>
  <c r="AG1031" i="1" s="1"/>
  <c r="W1735" i="1"/>
  <c r="AG1735" i="1" s="1"/>
  <c r="W235" i="1"/>
  <c r="AG235" i="1" s="1"/>
  <c r="W215" i="1"/>
  <c r="AG215" i="1" s="1"/>
  <c r="W758" i="1"/>
  <c r="AG758" i="1" s="1"/>
  <c r="W1193" i="1"/>
  <c r="AG1193" i="1" s="1"/>
  <c r="W495" i="1"/>
  <c r="AG495" i="1" s="1"/>
  <c r="W997" i="1"/>
  <c r="AG997" i="1" s="1"/>
  <c r="W851" i="1"/>
  <c r="AG851" i="1" s="1"/>
  <c r="W1675" i="1"/>
  <c r="AG1675" i="1" s="1"/>
  <c r="W1695" i="1"/>
  <c r="AG1695" i="1" s="1"/>
  <c r="W161" i="1"/>
  <c r="AG161" i="1" s="1"/>
  <c r="W57" i="1"/>
  <c r="AG57" i="1" s="1"/>
  <c r="W1508" i="1"/>
  <c r="AG1508" i="1" s="1"/>
  <c r="W163" i="1"/>
  <c r="AG163" i="1" s="1"/>
  <c r="W94" i="1"/>
  <c r="AG94" i="1" s="1"/>
  <c r="W1550" i="1"/>
  <c r="AG1550" i="1" s="1"/>
  <c r="W1556" i="1"/>
  <c r="AG1556" i="1" s="1"/>
  <c r="W74" i="1"/>
  <c r="AG74" i="1" s="1"/>
  <c r="W1468" i="1"/>
  <c r="AG1468" i="1" s="1"/>
  <c r="W1324" i="1"/>
  <c r="AG1324" i="1" s="1"/>
  <c r="W975" i="1"/>
  <c r="AG975" i="1" s="1"/>
  <c r="W496" i="1"/>
  <c r="AG496" i="1" s="1"/>
  <c r="W1130" i="1"/>
  <c r="AG1130" i="1" s="1"/>
  <c r="W1175" i="1"/>
  <c r="AG1175" i="1" s="1"/>
  <c r="W684" i="1"/>
  <c r="AG684" i="1" s="1"/>
  <c r="W946" i="1"/>
  <c r="AG946" i="1" s="1"/>
  <c r="W1558" i="1"/>
  <c r="AG1558" i="1" s="1"/>
  <c r="W872" i="1"/>
  <c r="AG872" i="1" s="1"/>
  <c r="W1122" i="1"/>
  <c r="AG1122" i="1" s="1"/>
  <c r="W169" i="1"/>
  <c r="AG169" i="1" s="1"/>
  <c r="W1235" i="1"/>
  <c r="AG1235" i="1" s="1"/>
  <c r="W1159" i="1"/>
  <c r="AG1159" i="1" s="1"/>
  <c r="W1003" i="1"/>
  <c r="AG1003" i="1" s="1"/>
  <c r="W967" i="1"/>
  <c r="AG967" i="1" s="1"/>
  <c r="W202" i="1"/>
  <c r="AG202" i="1" s="1"/>
  <c r="W10" i="1"/>
  <c r="AG10" i="1" s="1"/>
  <c r="W411" i="1"/>
  <c r="AG411" i="1" s="1"/>
  <c r="W613" i="1"/>
  <c r="AG613" i="1" s="1"/>
  <c r="W871" i="1"/>
  <c r="AG871" i="1" s="1"/>
  <c r="W756" i="1"/>
  <c r="AG756" i="1" s="1"/>
  <c r="W590" i="1"/>
  <c r="AG590" i="1" s="1"/>
  <c r="W586" i="1"/>
  <c r="AG586" i="1" s="1"/>
  <c r="W1404" i="1"/>
  <c r="AG1404" i="1" s="1"/>
  <c r="W55" i="1"/>
  <c r="AG55" i="1" s="1"/>
  <c r="W170" i="1"/>
  <c r="AG170" i="1" s="1"/>
  <c r="W51" i="1"/>
  <c r="AG51" i="1" s="1"/>
  <c r="W955" i="1"/>
  <c r="AG955" i="1" s="1"/>
  <c r="W736" i="1"/>
  <c r="AG736" i="1" s="1"/>
  <c r="W763" i="1"/>
  <c r="AG763" i="1" s="1"/>
  <c r="W288" i="1"/>
  <c r="AG288" i="1" s="1"/>
  <c r="W978" i="1"/>
  <c r="AG978" i="1" s="1"/>
  <c r="W1418" i="1"/>
  <c r="AG1418" i="1" s="1"/>
  <c r="W341" i="1"/>
  <c r="AG341" i="1" s="1"/>
  <c r="W319" i="1"/>
  <c r="AG319" i="1" s="1"/>
  <c r="W46" i="1"/>
  <c r="AG46" i="1" s="1"/>
  <c r="W1444" i="1"/>
  <c r="AG1444" i="1" s="1"/>
  <c r="W970" i="1"/>
  <c r="AG970" i="1" s="1"/>
  <c r="W400" i="1"/>
  <c r="AG400" i="1" s="1"/>
  <c r="W230" i="1"/>
  <c r="AG230" i="1" s="1"/>
  <c r="W1782" i="1"/>
  <c r="AG1782" i="1" s="1"/>
  <c r="W52" i="1"/>
  <c r="AG52" i="1" s="1"/>
  <c r="W58" i="1"/>
  <c r="AG58" i="1" s="1"/>
  <c r="W56" i="1"/>
  <c r="AG56" i="1" s="1"/>
  <c r="W989" i="1"/>
  <c r="AG989" i="1" s="1"/>
  <c r="W875" i="1"/>
  <c r="AG875" i="1" s="1"/>
  <c r="W119" i="1"/>
  <c r="AG119" i="1" s="1"/>
  <c r="W1475" i="1"/>
  <c r="AG1475" i="1" s="1"/>
  <c r="W627" i="1"/>
  <c r="AG627" i="1" s="1"/>
  <c r="W1519" i="1"/>
  <c r="AG1519" i="1" s="1"/>
  <c r="W869" i="1"/>
  <c r="AG869" i="1" s="1"/>
  <c r="W935" i="1"/>
  <c r="AG935" i="1" s="1"/>
  <c r="W893" i="1"/>
  <c r="AG893" i="1" s="1"/>
  <c r="W262" i="1"/>
  <c r="AG262" i="1" s="1"/>
  <c r="W1715" i="1"/>
  <c r="AG1715" i="1" s="1"/>
  <c r="W1276" i="1"/>
  <c r="AG1276" i="1" s="1"/>
  <c r="W864" i="1"/>
  <c r="AG864" i="1" s="1"/>
  <c r="W1181" i="1"/>
  <c r="AG1181" i="1" s="1"/>
  <c r="W1488" i="1"/>
  <c r="AG1488" i="1" s="1"/>
  <c r="W1155" i="1"/>
  <c r="AG1155" i="1" s="1"/>
  <c r="W438" i="1"/>
  <c r="AG438" i="1" s="1"/>
  <c r="W183" i="1"/>
  <c r="AG183" i="1" s="1"/>
  <c r="W298" i="1"/>
  <c r="AG298" i="1" s="1"/>
  <c r="W302" i="1"/>
  <c r="AG302" i="1" s="1"/>
  <c r="W1210" i="1"/>
  <c r="AG1210" i="1" s="1"/>
  <c r="W1222" i="1"/>
  <c r="AG1222" i="1" s="1"/>
  <c r="W332" i="1"/>
  <c r="AG332" i="1" s="1"/>
  <c r="W1700" i="1"/>
  <c r="AG1700" i="1" s="1"/>
  <c r="W1140" i="1"/>
  <c r="AG1140" i="1" s="1"/>
  <c r="W279" i="1"/>
  <c r="AG279" i="1" s="1"/>
  <c r="W1191" i="1"/>
  <c r="AG1191" i="1" s="1"/>
  <c r="W1113" i="1"/>
  <c r="AG1113" i="1" s="1"/>
  <c r="W1434" i="1"/>
  <c r="AG1434" i="1" s="1"/>
  <c r="W701" i="1"/>
  <c r="AG701" i="1" s="1"/>
  <c r="W728" i="1"/>
  <c r="AG728" i="1" s="1"/>
  <c r="W128" i="1"/>
  <c r="AG128" i="1" s="1"/>
  <c r="W229" i="1"/>
  <c r="AG229" i="1" s="1"/>
  <c r="W1327" i="1"/>
  <c r="AG1327" i="1" s="1"/>
  <c r="W1581" i="1"/>
  <c r="AG1581" i="1" s="1"/>
  <c r="W1029" i="1"/>
  <c r="AG1029" i="1" s="1"/>
  <c r="W715" i="1"/>
  <c r="AG715" i="1" s="1"/>
  <c r="W856" i="1"/>
  <c r="AG856" i="1" s="1"/>
  <c r="W1091" i="1"/>
  <c r="AG1091" i="1" s="1"/>
  <c r="W1749" i="1"/>
  <c r="AG1749" i="1" s="1"/>
  <c r="W1773" i="1"/>
  <c r="AG1773" i="1" s="1"/>
  <c r="W1691" i="1"/>
  <c r="AG1691" i="1" s="1"/>
  <c r="W133" i="1"/>
  <c r="AG133" i="1" s="1"/>
  <c r="W35" i="1"/>
  <c r="AG35" i="1" s="1"/>
  <c r="W1067" i="1"/>
  <c r="AG1067" i="1" s="1"/>
  <c r="W1531" i="1"/>
  <c r="AG1531" i="1" s="1"/>
  <c r="W247" i="1"/>
  <c r="AG247" i="1" s="1"/>
  <c r="W1542" i="1"/>
  <c r="AG1542" i="1" s="1"/>
  <c r="W1114" i="1"/>
  <c r="AG1114" i="1" s="1"/>
  <c r="W1049" i="1"/>
  <c r="AG1049" i="1" s="1"/>
  <c r="W338" i="1"/>
  <c r="AG338" i="1" s="1"/>
  <c r="W1747" i="1"/>
  <c r="AG1747" i="1" s="1"/>
  <c r="W1234" i="1"/>
  <c r="AG1234" i="1" s="1"/>
  <c r="W622" i="1"/>
  <c r="AG622" i="1" s="1"/>
  <c r="W1513" i="1"/>
  <c r="AG1513" i="1" s="1"/>
  <c r="W82" i="1"/>
  <c r="AG82" i="1" s="1"/>
  <c r="W716" i="1"/>
  <c r="AG716" i="1" s="1"/>
  <c r="W376" i="1"/>
  <c r="AG376" i="1" s="1"/>
  <c r="W999" i="1"/>
  <c r="AG999" i="1" s="1"/>
  <c r="W1728" i="1"/>
  <c r="AG1728" i="1" s="1"/>
  <c r="W589" i="1"/>
  <c r="AG589" i="1" s="1"/>
  <c r="W355" i="1"/>
  <c r="AG355" i="1" s="1"/>
  <c r="W1465" i="1"/>
  <c r="AG1465" i="1" s="1"/>
  <c r="W1196" i="1"/>
  <c r="AG1196" i="1" s="1"/>
  <c r="W232" i="1"/>
  <c r="AG232" i="1" s="1"/>
  <c r="W99" i="1"/>
  <c r="AG99" i="1" s="1"/>
  <c r="W515" i="1"/>
  <c r="AG515" i="1" s="1"/>
  <c r="W132" i="1"/>
  <c r="AG132" i="1" s="1"/>
  <c r="W640" i="1"/>
  <c r="AG640" i="1" s="1"/>
  <c r="W1806" i="1"/>
  <c r="AG1806" i="1" s="1"/>
  <c r="W813" i="1"/>
  <c r="AG813" i="1" s="1"/>
  <c r="W1467" i="1"/>
  <c r="AG1467" i="1" s="1"/>
  <c r="W1394" i="1"/>
  <c r="AG1394" i="1" s="1"/>
  <c r="W550" i="1"/>
  <c r="AG550" i="1" s="1"/>
  <c r="W585" i="1"/>
  <c r="AG585" i="1" s="1"/>
  <c r="W940" i="1"/>
  <c r="AG940" i="1" s="1"/>
  <c r="W1118" i="1"/>
  <c r="AG1118" i="1" s="1"/>
  <c r="W994" i="1"/>
  <c r="AG994" i="1" s="1"/>
  <c r="W272" i="1"/>
  <c r="AG272" i="1" s="1"/>
  <c r="W1062" i="1"/>
  <c r="AG1062" i="1" s="1"/>
  <c r="W459" i="1"/>
  <c r="AG459" i="1" s="1"/>
  <c r="W746" i="1"/>
  <c r="AG746" i="1" s="1"/>
  <c r="W299" i="1"/>
  <c r="AG299" i="1" s="1"/>
  <c r="W1516" i="1"/>
  <c r="AG1516" i="1" s="1"/>
  <c r="W685" i="1"/>
  <c r="AG685" i="1" s="1"/>
  <c r="W779" i="1"/>
  <c r="AG779" i="1" s="1"/>
  <c r="W1177" i="1"/>
  <c r="AG1177" i="1" s="1"/>
  <c r="W1694" i="1"/>
  <c r="AG1694" i="1" s="1"/>
  <c r="W436" i="1"/>
  <c r="AG436" i="1" s="1"/>
  <c r="W1754" i="1"/>
  <c r="AG1754" i="1" s="1"/>
  <c r="W811" i="1"/>
  <c r="AG811" i="1" s="1"/>
  <c r="W107" i="1"/>
  <c r="AG107" i="1" s="1"/>
  <c r="W821" i="1"/>
  <c r="AG821" i="1" s="1"/>
  <c r="W769" i="1"/>
  <c r="AG769" i="1" s="1"/>
  <c r="W499" i="1"/>
  <c r="AG499" i="1" s="1"/>
  <c r="W859" i="1"/>
  <c r="AG859" i="1" s="1"/>
  <c r="W1213" i="1"/>
  <c r="AG1213" i="1" s="1"/>
  <c r="W45" i="1"/>
  <c r="AG45" i="1" s="1"/>
  <c r="W195" i="1"/>
  <c r="AG195" i="1" s="1"/>
  <c r="W709" i="1"/>
  <c r="AG709" i="1" s="1"/>
  <c r="W504" i="1"/>
  <c r="AG504" i="1" s="1"/>
  <c r="W121" i="1"/>
  <c r="AG121" i="1" s="1"/>
  <c r="W1016" i="1"/>
  <c r="AG1016" i="1" s="1"/>
  <c r="W98" i="1"/>
  <c r="AG98" i="1" s="1"/>
  <c r="W50" i="1"/>
  <c r="AG50" i="1" s="1"/>
  <c r="W566" i="1"/>
  <c r="AG566" i="1" s="1"/>
  <c r="W1673" i="1"/>
  <c r="AG1673" i="1" s="1"/>
  <c r="W819" i="1"/>
  <c r="AG819" i="1" s="1"/>
  <c r="W914" i="1"/>
  <c r="AG914" i="1" s="1"/>
  <c r="W598" i="1"/>
  <c r="AG598" i="1" s="1"/>
  <c r="W1515" i="1"/>
  <c r="AG1515" i="1" s="1"/>
  <c r="W155" i="1"/>
  <c r="AG155" i="1" s="1"/>
  <c r="W1136" i="1"/>
  <c r="AG1136" i="1" s="1"/>
  <c r="W1347" i="1"/>
  <c r="AG1347" i="1" s="1"/>
  <c r="W802" i="1"/>
  <c r="AG802" i="1" s="1"/>
  <c r="W1716" i="1"/>
  <c r="AG1716" i="1" s="1"/>
  <c r="W1190" i="1"/>
  <c r="AG1190" i="1" s="1"/>
  <c r="W287" i="1"/>
  <c r="AG287" i="1" s="1"/>
  <c r="W812" i="1"/>
  <c r="AG812" i="1" s="1"/>
  <c r="W207" i="1"/>
  <c r="AG207" i="1" s="1"/>
  <c r="W440" i="1"/>
  <c r="AG440" i="1" s="1"/>
  <c r="W862" i="1"/>
  <c r="AG862" i="1" s="1"/>
  <c r="W1682" i="1"/>
  <c r="AG1682" i="1" s="1"/>
  <c r="W64" i="1"/>
  <c r="AG64" i="1" s="1"/>
  <c r="W145" i="1"/>
  <c r="AG145" i="1" s="1"/>
  <c r="W617" i="1"/>
  <c r="AG617" i="1" s="1"/>
  <c r="W1564" i="1"/>
  <c r="AG1564" i="1" s="1"/>
  <c r="W1575" i="1"/>
  <c r="AG1575" i="1" s="1"/>
  <c r="W1602" i="1"/>
  <c r="AG1602" i="1" s="1"/>
  <c r="W900" i="1"/>
  <c r="AG900" i="1" s="1"/>
  <c r="W1107" i="1"/>
  <c r="AG1107" i="1" s="1"/>
  <c r="W420" i="1"/>
  <c r="AG420" i="1" s="1"/>
  <c r="W344" i="1"/>
  <c r="AG344" i="1" s="1"/>
  <c r="W384" i="1"/>
  <c r="AG384" i="1" s="1"/>
  <c r="W522" i="1"/>
  <c r="AG522" i="1" s="1"/>
  <c r="W757" i="1"/>
  <c r="AG757" i="1" s="1"/>
  <c r="W1081" i="1"/>
  <c r="AG1081" i="1" s="1"/>
  <c r="W559" i="1"/>
  <c r="AG559" i="1" s="1"/>
  <c r="W785" i="1"/>
  <c r="AG785" i="1" s="1"/>
  <c r="W1076" i="1"/>
  <c r="AG1076" i="1" s="1"/>
  <c r="W548" i="1"/>
  <c r="AG548" i="1" s="1"/>
  <c r="W782" i="1"/>
  <c r="AG782" i="1" s="1"/>
  <c r="W1277" i="1"/>
  <c r="AG1277" i="1" s="1"/>
  <c r="W1054" i="1"/>
  <c r="AG1054" i="1" s="1"/>
  <c r="W1768" i="1"/>
  <c r="AG1768" i="1" s="1"/>
  <c r="W643" i="1"/>
  <c r="AG643" i="1" s="1"/>
  <c r="W1326" i="1"/>
  <c r="AG1326" i="1" s="1"/>
  <c r="W1244" i="1"/>
  <c r="AG1244" i="1" s="1"/>
  <c r="W1243" i="1"/>
  <c r="AG1243" i="1" s="1"/>
  <c r="W587" i="1"/>
  <c r="AG587" i="1" s="1"/>
  <c r="W1227" i="1"/>
  <c r="AG1227" i="1" s="1"/>
  <c r="W846" i="1"/>
  <c r="AG846" i="1" s="1"/>
  <c r="W502" i="1"/>
  <c r="AG502" i="1" s="1"/>
  <c r="W1242" i="1"/>
  <c r="AG1242" i="1" s="1"/>
  <c r="W1507" i="1"/>
  <c r="AG1507" i="1" s="1"/>
  <c r="W220" i="1"/>
  <c r="AG220" i="1" s="1"/>
  <c r="W1050" i="1"/>
  <c r="AG1050" i="1" s="1"/>
  <c r="W432" i="1"/>
  <c r="AG432" i="1" s="1"/>
  <c r="W998" i="1"/>
  <c r="AG998" i="1" s="1"/>
  <c r="W657" i="1"/>
  <c r="AG657" i="1" s="1"/>
  <c r="W876" i="1"/>
  <c r="AG876" i="1" s="1"/>
  <c r="W500" i="1"/>
  <c r="AG500" i="1" s="1"/>
  <c r="W1430" i="1"/>
  <c r="AG1430" i="1" s="1"/>
  <c r="W346" i="1"/>
  <c r="AG346" i="1" s="1"/>
  <c r="W781" i="1"/>
  <c r="AG781" i="1" s="1"/>
  <c r="W1348" i="1"/>
  <c r="AG1348" i="1" s="1"/>
  <c r="W1456" i="1"/>
  <c r="AG1456" i="1" s="1"/>
  <c r="W1073" i="1"/>
  <c r="AG1073" i="1" s="1"/>
  <c r="W612" i="1"/>
  <c r="AG612" i="1" s="1"/>
  <c r="W108" i="1"/>
  <c r="AG108" i="1" s="1"/>
  <c r="W30" i="1"/>
  <c r="AG30" i="1" s="1"/>
  <c r="W222" i="1"/>
  <c r="AG222" i="1" s="1"/>
  <c r="W1623" i="1"/>
  <c r="AG1623" i="1" s="1"/>
  <c r="W1443" i="1"/>
  <c r="AG1443" i="1" s="1"/>
  <c r="W122" i="1"/>
  <c r="AG122" i="1" s="1"/>
  <c r="W979" i="1"/>
  <c r="AG979" i="1" s="1"/>
  <c r="W606" i="1"/>
  <c r="AG606" i="1" s="1"/>
  <c r="W927" i="1"/>
  <c r="AG927" i="1" s="1"/>
  <c r="W961" i="1"/>
  <c r="AG961" i="1" s="1"/>
  <c r="W263" i="1"/>
  <c r="AG263" i="1" s="1"/>
  <c r="W217" i="1"/>
  <c r="AG217" i="1" s="1"/>
  <c r="W260" i="1"/>
  <c r="AG260" i="1" s="1"/>
  <c r="W1727" i="1"/>
  <c r="AG1727" i="1" s="1"/>
  <c r="W1023" i="1"/>
  <c r="AG1023" i="1" s="1"/>
  <c r="W274" i="1"/>
  <c r="AG274" i="1" s="1"/>
  <c r="W1611" i="1"/>
  <c r="AG1611" i="1" s="1"/>
  <c r="W242" i="1"/>
  <c r="AG242" i="1" s="1"/>
  <c r="W1245" i="1"/>
  <c r="AG1245" i="1" s="1"/>
  <c r="W303" i="1"/>
  <c r="AG303" i="1" s="1"/>
  <c r="W549" i="1"/>
  <c r="AG549" i="1" s="1"/>
  <c r="W72" i="1"/>
  <c r="AG72" i="1" s="1"/>
  <c r="W1523" i="1"/>
  <c r="AG1523" i="1" s="1"/>
  <c r="W1012" i="1"/>
  <c r="AG1012" i="1" s="1"/>
  <c r="W1019" i="1"/>
  <c r="AG1019" i="1" s="1"/>
  <c r="W1284" i="1"/>
  <c r="AG1284" i="1" s="1"/>
  <c r="W1681" i="1"/>
  <c r="AG1681" i="1" s="1"/>
  <c r="W731" i="1"/>
  <c r="AG731" i="1" s="1"/>
  <c r="W1109" i="1"/>
  <c r="AG1109" i="1" s="1"/>
  <c r="W1025" i="1"/>
  <c r="AG1025" i="1" s="1"/>
  <c r="W1759" i="1"/>
  <c r="AG1759" i="1" s="1"/>
  <c r="W14" i="1"/>
  <c r="AG14" i="1" s="1"/>
  <c r="W565" i="1"/>
  <c r="AG565" i="1" s="1"/>
  <c r="W1543" i="1"/>
  <c r="AG1543" i="1" s="1"/>
  <c r="W1247" i="1"/>
  <c r="AG1247" i="1" s="1"/>
  <c r="W576" i="1"/>
  <c r="AG576" i="1" s="1"/>
  <c r="W616" i="1"/>
  <c r="AG616" i="1" s="1"/>
  <c r="W942" i="1"/>
  <c r="AG942" i="1" s="1"/>
  <c r="W363" i="1"/>
  <c r="AG363" i="1" s="1"/>
  <c r="W1615" i="1"/>
  <c r="AG1615" i="1" s="1"/>
  <c r="W466" i="1"/>
  <c r="AG466" i="1" s="1"/>
  <c r="W1389" i="1"/>
  <c r="AG1389" i="1" s="1"/>
  <c r="W1236" i="1"/>
  <c r="AG1236" i="1" s="1"/>
  <c r="W364" i="1"/>
  <c r="AG364" i="1" s="1"/>
  <c r="W1377" i="1"/>
  <c r="AG1377" i="1" s="1"/>
  <c r="W772" i="1"/>
  <c r="AG772" i="1" s="1"/>
  <c r="W1074" i="1"/>
  <c r="AG1074" i="1" s="1"/>
  <c r="W1540" i="1"/>
  <c r="AG1540" i="1" s="1"/>
  <c r="W1714" i="1"/>
  <c r="AG1714" i="1" s="1"/>
  <c r="W771" i="1"/>
  <c r="AG771" i="1" s="1"/>
  <c r="W1355" i="1"/>
  <c r="AG1355" i="1" s="1"/>
  <c r="W285" i="1"/>
  <c r="AG285" i="1" s="1"/>
  <c r="W1390" i="1"/>
  <c r="AG1390" i="1" s="1"/>
  <c r="W1286" i="1"/>
  <c r="AG1286" i="1" s="1"/>
  <c r="W129" i="1"/>
  <c r="AG129" i="1" s="1"/>
  <c r="W186" i="1"/>
  <c r="AG186" i="1" s="1"/>
  <c r="W1696" i="1"/>
  <c r="AG1696" i="1" s="1"/>
  <c r="W1325" i="1"/>
  <c r="AG1325" i="1" s="1"/>
  <c r="W888" i="1"/>
  <c r="AG888" i="1" s="1"/>
  <c r="W336" i="1"/>
  <c r="AG336" i="1" s="1"/>
  <c r="W1318" i="1"/>
  <c r="AG1318" i="1" s="1"/>
  <c r="W1248" i="1"/>
  <c r="AG1248" i="1" s="1"/>
  <c r="W399" i="1"/>
  <c r="AG399" i="1" s="1"/>
  <c r="W1088" i="1"/>
  <c r="AG1088" i="1" s="1"/>
  <c r="W798" i="1"/>
  <c r="AG798" i="1" s="1"/>
  <c r="W1509" i="1"/>
  <c r="AG1509" i="1" s="1"/>
  <c r="W558" i="1"/>
  <c r="AG558" i="1" s="1"/>
  <c r="W323" i="1"/>
  <c r="AG323" i="1" s="1"/>
  <c r="W84" i="1"/>
  <c r="AG84" i="1" s="1"/>
  <c r="W588" i="1"/>
  <c r="AG588" i="1" s="1"/>
  <c r="W694" i="1"/>
  <c r="AG694" i="1" s="1"/>
  <c r="W554" i="1"/>
  <c r="AG554" i="1" s="1"/>
  <c r="W925" i="1"/>
  <c r="AG925" i="1" s="1"/>
  <c r="W1231" i="1"/>
  <c r="AG1231" i="1" s="1"/>
  <c r="W670" i="1"/>
  <c r="AG670" i="1" s="1"/>
  <c r="W337" i="1"/>
  <c r="AG337" i="1" s="1"/>
  <c r="W494" i="1"/>
  <c r="AG494" i="1" s="1"/>
  <c r="W1638" i="1"/>
  <c r="AG1638" i="1" s="1"/>
  <c r="W81" i="1"/>
  <c r="AG81" i="1" s="1"/>
  <c r="W381" i="1"/>
  <c r="AG381" i="1" s="1"/>
  <c r="W663" i="1"/>
  <c r="AG663" i="1" s="1"/>
  <c r="W852" i="1"/>
  <c r="AG852" i="1" s="1"/>
  <c r="W1771" i="1"/>
  <c r="AG1771" i="1" s="1"/>
  <c r="W702" i="1"/>
  <c r="AG702" i="1" s="1"/>
  <c r="W630" i="1"/>
  <c r="AG630" i="1" s="1"/>
  <c r="W416" i="1"/>
  <c r="AG416" i="1" s="1"/>
  <c r="W223" i="1"/>
  <c r="AG223" i="1" s="1"/>
  <c r="W214" i="1"/>
  <c r="AG214" i="1" s="1"/>
  <c r="W27" i="1"/>
  <c r="AG27" i="1" s="1"/>
  <c r="W1568" i="1"/>
  <c r="AG1568" i="1" s="1"/>
  <c r="W1223" i="1"/>
  <c r="AG1223" i="1" s="1"/>
  <c r="W236" i="1"/>
  <c r="AG236" i="1" s="1"/>
  <c r="W686" i="1"/>
  <c r="AG686" i="1" s="1"/>
  <c r="W608" i="1"/>
  <c r="AG608" i="1" s="1"/>
  <c r="W988" i="1"/>
  <c r="AG988" i="1" s="1"/>
  <c r="W1256" i="1"/>
  <c r="AG1256" i="1" s="1"/>
  <c r="W1574" i="1"/>
  <c r="AG1574" i="1" s="1"/>
  <c r="W947" i="1"/>
  <c r="AG947" i="1" s="1"/>
  <c r="W993" i="1"/>
  <c r="AG993" i="1" s="1"/>
  <c r="W282" i="1"/>
  <c r="AG282" i="1" s="1"/>
  <c r="W1387" i="1"/>
  <c r="AG1387" i="1" s="1"/>
  <c r="W245" i="1"/>
  <c r="AG245" i="1" s="1"/>
  <c r="W552" i="1"/>
  <c r="AG552" i="1" s="1"/>
  <c r="W443" i="1"/>
  <c r="AG443" i="1" s="1"/>
  <c r="W814" i="1"/>
  <c r="AG814" i="1" s="1"/>
  <c r="W1022" i="1"/>
  <c r="AG1022" i="1" s="1"/>
  <c r="W125" i="1"/>
  <c r="AG125" i="1" s="1"/>
  <c r="W1294" i="1"/>
  <c r="AG1294" i="1" s="1"/>
  <c r="W65" i="1"/>
  <c r="AG65" i="1" s="1"/>
  <c r="W1089" i="1"/>
  <c r="AG1089" i="1" s="1"/>
  <c r="W790" i="1"/>
  <c r="AG790" i="1" s="1"/>
  <c r="W1402" i="1"/>
  <c r="AG1402" i="1" s="1"/>
  <c r="W1034" i="1"/>
  <c r="AG1034" i="1" s="1"/>
  <c r="W1226" i="1"/>
  <c r="AG1226" i="1" s="1"/>
  <c r="W329" i="1"/>
  <c r="AG329" i="1" s="1"/>
  <c r="W1599" i="1"/>
  <c r="AG1599" i="1" s="1"/>
  <c r="W175" i="1"/>
  <c r="AG175" i="1" s="1"/>
  <c r="W1608" i="1"/>
  <c r="AG1608" i="1" s="1"/>
  <c r="W26" i="1"/>
  <c r="AG26" i="1" s="1"/>
  <c r="W315" i="1"/>
  <c r="AG315" i="1" s="1"/>
  <c r="W570" i="1"/>
  <c r="AG570" i="1" s="1"/>
  <c r="W326" i="1"/>
  <c r="AG326" i="1" s="1"/>
  <c r="W1040" i="1"/>
  <c r="AG1040" i="1" s="1"/>
  <c r="W1046" i="1"/>
  <c r="AG1046" i="1" s="1"/>
  <c r="W547" i="1"/>
  <c r="AG547" i="1" s="1"/>
  <c r="W184" i="1"/>
  <c r="AG184" i="1" s="1"/>
  <c r="W9" i="1"/>
  <c r="AG9" i="1" s="1"/>
  <c r="W795" i="1"/>
  <c r="AG795" i="1" s="1"/>
  <c r="W899" i="1"/>
  <c r="AG899" i="1" s="1"/>
  <c r="W442" i="1"/>
  <c r="AG442" i="1" s="1"/>
  <c r="W190" i="1"/>
  <c r="AG190" i="1" s="1"/>
  <c r="W475" i="1"/>
  <c r="AG475" i="1" s="1"/>
  <c r="W1646" i="1"/>
  <c r="AG1646" i="1" s="1"/>
  <c r="W1722" i="1"/>
  <c r="AG1722" i="1" s="1"/>
  <c r="W177" i="1"/>
  <c r="AG177" i="1" s="1"/>
  <c r="W36" i="1"/>
  <c r="AG36" i="1" s="1"/>
  <c r="W255" i="1"/>
  <c r="AG255" i="1" s="1"/>
  <c r="W1690" i="1"/>
  <c r="AG1690" i="1" s="1"/>
  <c r="W1619" i="1"/>
  <c r="AG1619" i="1" s="1"/>
  <c r="W556" i="1"/>
  <c r="AG556" i="1" s="1"/>
  <c r="W674" i="1"/>
  <c r="AG674" i="1" s="1"/>
  <c r="W738" i="1"/>
  <c r="AG738" i="1" s="1"/>
  <c r="W849" i="1"/>
  <c r="AG849" i="1" s="1"/>
  <c r="W1274" i="1"/>
  <c r="AG1274" i="1" s="1"/>
  <c r="W1199" i="1"/>
  <c r="AG1199" i="1" s="1"/>
  <c r="W1045" i="1"/>
  <c r="AG1045" i="1" s="1"/>
  <c r="W505" i="1"/>
  <c r="AG505" i="1" s="1"/>
  <c r="W198" i="1"/>
  <c r="AG198" i="1" s="1"/>
  <c r="W854" i="1"/>
  <c r="AG854" i="1" s="1"/>
  <c r="W95" i="1"/>
  <c r="AG95" i="1" s="1"/>
  <c r="W1289" i="1"/>
  <c r="AG1289" i="1" s="1"/>
  <c r="W1436" i="1"/>
  <c r="AG1436" i="1" s="1"/>
  <c r="W1473" i="1"/>
  <c r="AG1473" i="1" s="1"/>
  <c r="W308" i="1"/>
  <c r="AG308" i="1" s="1"/>
  <c r="W995" i="1"/>
  <c r="AG995" i="1" s="1"/>
  <c r="W882" i="1"/>
  <c r="AG882" i="1" s="1"/>
  <c r="W17" i="1"/>
  <c r="AG17" i="1" s="1"/>
  <c r="W618" i="1"/>
  <c r="AG618" i="1" s="1"/>
  <c r="W425" i="1"/>
  <c r="AG425" i="1" s="1"/>
  <c r="W1388" i="1"/>
  <c r="AG1388" i="1" s="1"/>
  <c r="W1044" i="1"/>
  <c r="AG1044" i="1" s="1"/>
  <c r="W148" i="1"/>
  <c r="AG148" i="1" s="1"/>
  <c r="W1028" i="1"/>
  <c r="AG1028" i="1" s="1"/>
  <c r="W527" i="1"/>
  <c r="AG527" i="1" s="1"/>
  <c r="W1487" i="1"/>
  <c r="AG1487" i="1" s="1"/>
  <c r="W1522" i="1"/>
  <c r="AG1522" i="1" s="1"/>
  <c r="W943" i="1"/>
  <c r="AG943" i="1" s="1"/>
  <c r="W1071" i="1"/>
  <c r="AG1071" i="1" s="1"/>
  <c r="W1283" i="1"/>
  <c r="AG1283" i="1" s="1"/>
  <c r="W1726" i="1"/>
  <c r="AG1726" i="1" s="1"/>
  <c r="W1018" i="1"/>
  <c r="AG1018" i="1" s="1"/>
  <c r="W1702" i="1"/>
  <c r="AG1702" i="1" s="1"/>
  <c r="W1534" i="1"/>
  <c r="AG1534" i="1" s="1"/>
  <c r="W512" i="1"/>
  <c r="AG512" i="1" s="1"/>
  <c r="W253" i="1"/>
  <c r="AG253" i="1" s="1"/>
  <c r="W808" i="1"/>
  <c r="AG808" i="1" s="1"/>
  <c r="W753" i="1"/>
  <c r="AG753" i="1" s="1"/>
  <c r="W67" i="1"/>
  <c r="AG67" i="1" s="1"/>
  <c r="W1321" i="1"/>
  <c r="AG1321" i="1" s="1"/>
  <c r="W1654" i="1"/>
  <c r="AG1654" i="1" s="1"/>
  <c r="W93" i="1"/>
  <c r="AG93" i="1" s="1"/>
  <c r="W412" i="1"/>
  <c r="AG412" i="1" s="1"/>
  <c r="W703" i="1"/>
  <c r="AG703" i="1" s="1"/>
  <c r="W776" i="1"/>
  <c r="AG776" i="1" s="1"/>
  <c r="W1278" i="1"/>
  <c r="AG1278" i="1" s="1"/>
  <c r="W784" i="1"/>
  <c r="AG784" i="1" s="1"/>
  <c r="W922" i="1"/>
  <c r="AG922" i="1" s="1"/>
  <c r="W1314" i="1"/>
  <c r="AG1314" i="1" s="1"/>
  <c r="W21" i="1"/>
  <c r="AG21" i="1" s="1"/>
  <c r="W1035" i="1"/>
  <c r="AG1035" i="1" s="1"/>
  <c r="W1232" i="1"/>
  <c r="AG1232" i="1" s="1"/>
  <c r="W284" i="1"/>
  <c r="AG284" i="1" s="1"/>
  <c r="W1684" i="1"/>
  <c r="AG1684" i="1" s="1"/>
  <c r="W1207" i="1"/>
  <c r="AG1207" i="1" s="1"/>
  <c r="W362" i="1"/>
  <c r="AG362" i="1" s="1"/>
  <c r="W1263" i="1"/>
  <c r="AG1263" i="1" s="1"/>
  <c r="W433" i="1"/>
  <c r="AG433" i="1" s="1"/>
  <c r="W697" i="1"/>
  <c r="AG697" i="1" s="1"/>
  <c r="W474" i="1"/>
  <c r="AG474" i="1" s="1"/>
  <c r="W1205" i="1"/>
  <c r="AG1205" i="1" s="1"/>
  <c r="W799" i="1"/>
  <c r="AG799" i="1" s="1"/>
  <c r="W1412" i="1"/>
  <c r="AG1412" i="1" s="1"/>
  <c r="W1262" i="1"/>
  <c r="AG1262" i="1" s="1"/>
  <c r="W610" i="1"/>
  <c r="AG610" i="1" s="1"/>
  <c r="W823" i="1"/>
  <c r="AG823" i="1" s="1"/>
  <c r="W974" i="1"/>
  <c r="AG974" i="1" s="1"/>
  <c r="W571" i="1"/>
  <c r="AG571" i="1" s="1"/>
  <c r="W203" i="1"/>
  <c r="AG203" i="1" s="1"/>
  <c r="W1182" i="1"/>
  <c r="AG1182" i="1" s="1"/>
  <c r="W1753" i="1"/>
  <c r="AG1753" i="1" s="1"/>
  <c r="W69" i="1"/>
  <c r="AG69" i="1" s="1"/>
  <c r="W528" i="1"/>
  <c r="AG528" i="1" s="1"/>
  <c r="W254" i="1"/>
  <c r="AG254" i="1" s="1"/>
  <c r="W1628" i="1"/>
  <c r="AG1628" i="1" s="1"/>
  <c r="W1166" i="1"/>
  <c r="AG1166" i="1" s="1"/>
  <c r="W1183" i="1"/>
  <c r="AG1183" i="1" s="1"/>
  <c r="W537" i="1"/>
  <c r="AG537" i="1" s="1"/>
  <c r="W816" i="1"/>
  <c r="AG816" i="1" s="1"/>
  <c r="W845" i="1"/>
  <c r="AG845" i="1" s="1"/>
  <c r="W111" i="1"/>
  <c r="AG111" i="1" s="1"/>
  <c r="W796" i="1"/>
  <c r="AG796" i="1" s="1"/>
  <c r="W419" i="1"/>
  <c r="AG419" i="1" s="1"/>
  <c r="W1770" i="1"/>
  <c r="AG1770" i="1" s="1"/>
  <c r="W289" i="1"/>
  <c r="AG289" i="1" s="1"/>
  <c r="W1015" i="1"/>
  <c r="AG1015" i="1" s="1"/>
  <c r="W431" i="1"/>
  <c r="AG431" i="1" s="1"/>
  <c r="W1486" i="1"/>
  <c r="AG1486" i="1" s="1"/>
  <c r="W1367" i="1"/>
  <c r="AG1367" i="1" s="1"/>
  <c r="W1504" i="1"/>
  <c r="AG1504" i="1" s="1"/>
  <c r="W1198" i="1"/>
  <c r="AG1198" i="1" s="1"/>
  <c r="W941" i="1"/>
  <c r="AG941" i="1" s="1"/>
  <c r="W246" i="1"/>
  <c r="AG246" i="1" s="1"/>
  <c r="W645" i="1"/>
  <c r="AG645" i="1" s="1"/>
  <c r="W1066" i="1"/>
  <c r="AG1066" i="1" s="1"/>
  <c r="W1569" i="1"/>
  <c r="AG1569" i="1" s="1"/>
  <c r="W356" i="1"/>
  <c r="AG356" i="1" s="1"/>
  <c r="W153" i="1"/>
  <c r="AG153" i="1" s="1"/>
  <c r="W47" i="1"/>
  <c r="AG47" i="1" s="1"/>
  <c r="W252" i="1"/>
  <c r="AG252" i="1" s="1"/>
  <c r="W752" i="1"/>
  <c r="AG752" i="1" s="1"/>
  <c r="W1428" i="1"/>
  <c r="AG1428" i="1" s="1"/>
  <c r="W562" i="1"/>
  <c r="AG562" i="1" s="1"/>
  <c r="W497" i="1"/>
  <c r="AG497" i="1" s="1"/>
  <c r="W1374" i="1"/>
  <c r="AG1374" i="1" s="1"/>
  <c r="W380" i="1"/>
  <c r="AG380" i="1" s="1"/>
  <c r="W732" i="1"/>
  <c r="AG732" i="1" s="1"/>
  <c r="W476" i="1"/>
  <c r="AG476" i="1" s="1"/>
  <c r="W1426" i="1"/>
  <c r="AG1426" i="1" s="1"/>
  <c r="W20" i="1"/>
  <c r="AG20" i="1" s="1"/>
  <c r="W1566" i="1"/>
  <c r="AG1566" i="1" s="1"/>
  <c r="W1141" i="1"/>
  <c r="AG1141" i="1" s="1"/>
  <c r="W644" i="1"/>
  <c r="AG644" i="1" s="1"/>
  <c r="W241" i="1"/>
  <c r="AG241" i="1" s="1"/>
  <c r="W225" i="1"/>
  <c r="AG225" i="1" s="1"/>
  <c r="W231" i="1"/>
  <c r="AG231" i="1" s="1"/>
  <c r="W667" i="1"/>
  <c r="AG667" i="1" s="1"/>
  <c r="W151" i="1"/>
  <c r="AG151" i="1" s="1"/>
  <c r="W1270" i="1"/>
  <c r="AG1270" i="1" s="1"/>
  <c r="W794" i="1"/>
  <c r="AG794" i="1" s="1"/>
  <c r="W199" i="1"/>
  <c r="AG199" i="1" s="1"/>
  <c r="W1072" i="1"/>
  <c r="AG1072" i="1" s="1"/>
  <c r="W248" i="1"/>
  <c r="AG248" i="1" s="1"/>
  <c r="W632" i="1"/>
  <c r="AG632" i="1" s="1"/>
  <c r="W654" i="1"/>
  <c r="AG654" i="1" s="1"/>
  <c r="W831" i="1"/>
  <c r="AG831" i="1" s="1"/>
  <c r="W70" i="1"/>
  <c r="AG70" i="1" s="1"/>
  <c r="W519" i="1"/>
  <c r="AG519" i="1" s="1"/>
  <c r="W1293" i="1"/>
  <c r="AG1293" i="1" s="1"/>
  <c r="W227" i="1"/>
  <c r="AG227" i="1" s="1"/>
  <c r="W611" i="1"/>
  <c r="AG611" i="1" s="1"/>
  <c r="W1079" i="1"/>
  <c r="AG1079" i="1" s="1"/>
  <c r="W650" i="1"/>
  <c r="AG650" i="1" s="1"/>
  <c r="W322" i="1"/>
  <c r="AG322" i="1" s="1"/>
  <c r="W1156" i="1"/>
  <c r="AG1156" i="1" s="1"/>
  <c r="W162" i="1"/>
  <c r="AG162" i="1" s="1"/>
  <c r="W1485" i="1"/>
  <c r="AG1485" i="1" s="1"/>
  <c r="W898" i="1"/>
  <c r="AG898" i="1" s="1"/>
  <c r="W1482" i="1"/>
  <c r="AG1482" i="1" s="1"/>
  <c r="W489" i="1"/>
  <c r="AG489" i="1" s="1"/>
  <c r="W1208" i="1"/>
  <c r="AG1208" i="1" s="1"/>
  <c r="W451" i="1"/>
  <c r="AG451" i="1" s="1"/>
  <c r="W1383" i="1"/>
  <c r="AG1383" i="1" s="1"/>
  <c r="W906" i="1"/>
  <c r="AG906" i="1" s="1"/>
  <c r="W1346" i="1"/>
  <c r="AG1346" i="1" s="1"/>
  <c r="W1409" i="1"/>
  <c r="AG1409" i="1" s="1"/>
  <c r="W1448" i="1"/>
  <c r="AG1448" i="1" s="1"/>
  <c r="W1777" i="1"/>
  <c r="AG1777" i="1" s="1"/>
  <c r="W206" i="1"/>
  <c r="AG206" i="1" s="1"/>
  <c r="W1116" i="1"/>
  <c r="AG1116" i="1" s="1"/>
  <c r="W1134" i="1"/>
  <c r="AG1134" i="1" s="1"/>
  <c r="W1281" i="1"/>
  <c r="AG1281" i="1" s="1"/>
  <c r="W508" i="1"/>
  <c r="AG508" i="1" s="1"/>
  <c r="W1567" i="1"/>
  <c r="AG1567" i="1" s="1"/>
  <c r="W561" i="1"/>
  <c r="AG561" i="1" s="1"/>
  <c r="W1323" i="1"/>
  <c r="AG1323" i="1" s="1"/>
  <c r="W926" i="1"/>
  <c r="AG926" i="1" s="1"/>
  <c r="W764" i="1"/>
  <c r="AG764" i="1" s="1"/>
  <c r="W1108" i="1"/>
  <c r="AG1108" i="1" s="1"/>
  <c r="W28" i="1"/>
  <c r="AG28" i="1" s="1"/>
  <c r="W1075" i="1"/>
  <c r="AG1075" i="1" s="1"/>
  <c r="W265" i="1"/>
  <c r="AG265" i="1" s="1"/>
  <c r="W1626" i="1"/>
  <c r="AG1626" i="1" s="1"/>
  <c r="W1415" i="1"/>
  <c r="AG1415" i="1" s="1"/>
  <c r="W788" i="1"/>
  <c r="AG788" i="1" s="1"/>
  <c r="W668" i="1"/>
  <c r="AG668" i="1" s="1"/>
  <c r="W1139" i="1"/>
  <c r="AG1139" i="1" s="1"/>
  <c r="W256" i="1"/>
  <c r="AG256" i="1" s="1"/>
  <c r="W191" i="1"/>
  <c r="AG191" i="1" s="1"/>
  <c r="W1767" i="1"/>
  <c r="AG1767" i="1" s="1"/>
  <c r="W194" i="1"/>
  <c r="AG194" i="1" s="1"/>
  <c r="W1353" i="1"/>
  <c r="AG1353" i="1" s="1"/>
  <c r="W196" i="1"/>
  <c r="AG196" i="1" s="1"/>
  <c r="W945" i="1"/>
  <c r="AG945" i="1" s="1"/>
  <c r="W1698" i="1"/>
  <c r="AG1698" i="1" s="1"/>
  <c r="W1762" i="1"/>
  <c r="AG1762" i="1" s="1"/>
  <c r="W354" i="1"/>
  <c r="AG354" i="1" s="1"/>
  <c r="W1655" i="1"/>
  <c r="AG1655" i="1" s="1"/>
  <c r="W331" i="1"/>
  <c r="AG331" i="1" s="1"/>
  <c r="W1710" i="1"/>
  <c r="AG1710" i="1" s="1"/>
  <c r="W742" i="1"/>
  <c r="AG742" i="1" s="1"/>
  <c r="W309" i="1"/>
  <c r="AG309" i="1" s="1"/>
  <c r="W1738" i="1"/>
  <c r="AG1738" i="1" s="1"/>
  <c r="W1800" i="1"/>
  <c r="AG1800" i="1" s="1"/>
  <c r="W493" i="1"/>
  <c r="AG493" i="1" s="1"/>
  <c r="W1618" i="1"/>
  <c r="AG1618" i="1" s="1"/>
  <c r="W193" i="1"/>
  <c r="AG193" i="1" s="1"/>
  <c r="W673" i="1"/>
  <c r="AG673" i="1" s="1"/>
  <c r="W514" i="1"/>
  <c r="AG514" i="1" s="1"/>
  <c r="W1665" i="1"/>
  <c r="AG1665" i="1" s="1"/>
  <c r="W902" i="1"/>
  <c r="AG902" i="1" s="1"/>
  <c r="W237" i="1"/>
  <c r="AG237" i="1" s="1"/>
  <c r="W1748" i="1"/>
  <c r="AG1748" i="1" s="1"/>
  <c r="W885" i="1"/>
  <c r="AG885" i="1" s="1"/>
  <c r="W1763" i="1"/>
  <c r="AG1763" i="1" s="1"/>
  <c r="W662" i="1"/>
  <c r="AG662" i="1" s="1"/>
  <c r="W1158" i="1"/>
  <c r="AG1158" i="1" s="1"/>
  <c r="W275" i="1"/>
  <c r="AG275" i="1" s="1"/>
  <c r="W1462" i="1"/>
  <c r="AG1462" i="1" s="1"/>
  <c r="W907" i="1"/>
  <c r="AG907" i="1" s="1"/>
  <c r="W167" i="1"/>
  <c r="AG167" i="1" s="1"/>
  <c r="W501" i="1"/>
  <c r="AG501" i="1" s="1"/>
  <c r="W483" i="1"/>
  <c r="AG483" i="1" s="1"/>
  <c r="W1416" i="1"/>
  <c r="AG1416" i="1" s="1"/>
  <c r="W707" i="1"/>
  <c r="AG707" i="1" s="1"/>
  <c r="W1704" i="1"/>
  <c r="AG1704" i="1" s="1"/>
  <c r="W1027" i="1"/>
  <c r="AG1027" i="1" s="1"/>
  <c r="W1115" i="1"/>
  <c r="AG1115" i="1" s="1"/>
  <c r="W904" i="1"/>
  <c r="AG904" i="1" s="1"/>
  <c r="W699" i="1"/>
  <c r="AG699" i="1" s="1"/>
  <c r="W283" i="1"/>
  <c r="AG283" i="1" s="1"/>
  <c r="W507" i="1"/>
  <c r="AG507" i="1" s="1"/>
  <c r="W1472" i="1"/>
  <c r="AG1472" i="1" s="1"/>
  <c r="W347" i="1"/>
  <c r="AG347" i="1" s="1"/>
  <c r="W226" i="1"/>
  <c r="AG226" i="1" s="1"/>
  <c r="W1635" i="1"/>
  <c r="AG1635" i="1" s="1"/>
  <c r="W656" i="1"/>
  <c r="AG656" i="1" s="1"/>
  <c r="W1272" i="1"/>
  <c r="AG1272" i="1" s="1"/>
  <c r="W1625" i="1"/>
  <c r="AG1625" i="1" s="1"/>
  <c r="W901" i="1"/>
  <c r="AG901" i="1" s="1"/>
  <c r="W633" i="1"/>
  <c r="AG633" i="1" s="1"/>
  <c r="W1064" i="1"/>
  <c r="AG1064" i="1" s="1"/>
  <c r="W1668" i="1"/>
  <c r="AG1668" i="1" s="1"/>
  <c r="W1135" i="1"/>
  <c r="AG1135" i="1" s="1"/>
  <c r="W865" i="1"/>
  <c r="AG865" i="1" s="1"/>
  <c r="W1642" i="1"/>
  <c r="AG1642" i="1" s="1"/>
  <c r="W1634" i="1"/>
  <c r="AG1634" i="1" s="1"/>
  <c r="W1317" i="1"/>
  <c r="AG1317" i="1" s="1"/>
  <c r="W1622" i="1"/>
  <c r="AG1622" i="1" s="1"/>
  <c r="W117" i="1"/>
  <c r="AG117" i="1" s="1"/>
  <c r="W1463" i="1"/>
  <c r="AG1463" i="1" s="1"/>
  <c r="W1380" i="1"/>
  <c r="AG1380" i="1" s="1"/>
  <c r="W582" i="1"/>
  <c r="AG582" i="1" s="1"/>
  <c r="W97" i="1"/>
  <c r="AG97" i="1" s="1"/>
  <c r="W1532" i="1"/>
  <c r="AG1532" i="1" s="1"/>
  <c r="W149" i="1"/>
  <c r="AG149" i="1" s="1"/>
  <c r="W1357" i="1"/>
  <c r="AG1357" i="1" s="1"/>
  <c r="W1551" i="1"/>
  <c r="AG1551" i="1" s="1"/>
  <c r="W112" i="1"/>
  <c r="AG112" i="1" s="1"/>
  <c r="W1077" i="1"/>
  <c r="AG1077" i="1" s="1"/>
  <c r="W1169" i="1"/>
  <c r="AG1169" i="1" s="1"/>
  <c r="R782" i="1"/>
  <c r="V782" i="1" s="1"/>
  <c r="AA782" i="1"/>
  <c r="R336" i="1"/>
  <c r="V336" i="1" s="1"/>
  <c r="AA336" i="1"/>
  <c r="R1175" i="1"/>
  <c r="V1175" i="1" s="1"/>
  <c r="AA1175" i="1"/>
  <c r="R781" i="1"/>
  <c r="V781" i="1" s="1"/>
  <c r="AA781" i="1"/>
  <c r="R153" i="1"/>
  <c r="V153" i="1" s="1"/>
  <c r="AA153" i="1"/>
  <c r="R69" i="1"/>
  <c r="V69" i="1" s="1"/>
  <c r="AA69" i="1"/>
  <c r="R497" i="1"/>
  <c r="V497" i="1" s="1"/>
  <c r="AA497" i="1"/>
  <c r="R990" i="1"/>
  <c r="V990" i="1" s="1"/>
  <c r="AA990" i="1"/>
  <c r="R735" i="1"/>
  <c r="V735" i="1" s="1"/>
  <c r="AA735" i="1"/>
  <c r="R736" i="1"/>
  <c r="V736" i="1" s="1"/>
  <c r="AA736" i="1"/>
  <c r="R147" i="1"/>
  <c r="V147" i="1" s="1"/>
  <c r="AA147" i="1"/>
  <c r="R643" i="1"/>
  <c r="V643" i="1" s="1"/>
  <c r="AA643" i="1"/>
  <c r="R786" i="1"/>
  <c r="V786" i="1" s="1"/>
  <c r="AA786" i="1"/>
  <c r="R949" i="1"/>
  <c r="V949" i="1" s="1"/>
  <c r="AA949" i="1"/>
  <c r="R1556" i="1"/>
  <c r="V1556" i="1" s="1"/>
  <c r="AA1556" i="1"/>
  <c r="R1488" i="1"/>
  <c r="V1488" i="1" s="1"/>
  <c r="AA1488" i="1"/>
  <c r="R535" i="1"/>
  <c r="V535" i="1" s="1"/>
  <c r="AA535" i="1"/>
  <c r="R693" i="1"/>
  <c r="V693" i="1" s="1"/>
  <c r="AA693" i="1"/>
  <c r="R1000" i="1"/>
  <c r="V1000" i="1" s="1"/>
  <c r="AA1000" i="1"/>
  <c r="R412" i="1"/>
  <c r="V412" i="1" s="1"/>
  <c r="AA412" i="1"/>
  <c r="R1101" i="1"/>
  <c r="V1101" i="1" s="1"/>
  <c r="AA1101" i="1"/>
  <c r="R704" i="1"/>
  <c r="V704" i="1" s="1"/>
  <c r="AA704" i="1"/>
  <c r="R1492" i="1"/>
  <c r="V1492" i="1" s="1"/>
  <c r="AA1492" i="1"/>
  <c r="R1072" i="1"/>
  <c r="V1072" i="1" s="1"/>
  <c r="AA1072" i="1"/>
  <c r="R1645" i="1"/>
  <c r="V1645" i="1" s="1"/>
  <c r="AA1645" i="1"/>
  <c r="R1059" i="1"/>
  <c r="V1059" i="1" s="1"/>
  <c r="AA1059" i="1"/>
  <c r="R1596" i="1"/>
  <c r="V1596" i="1" s="1"/>
  <c r="AA1596" i="1"/>
  <c r="R1749" i="1"/>
  <c r="V1749" i="1" s="1"/>
  <c r="AA1749" i="1"/>
  <c r="R1745" i="1"/>
  <c r="V1745" i="1" s="1"/>
  <c r="AA1745" i="1"/>
  <c r="R433" i="1"/>
  <c r="V433" i="1" s="1"/>
  <c r="AA433" i="1"/>
  <c r="R1113" i="1"/>
  <c r="V1113" i="1" s="1"/>
  <c r="AA1113" i="1"/>
  <c r="R731" i="1"/>
  <c r="V731" i="1" s="1"/>
  <c r="AA731" i="1"/>
  <c r="R68" i="1"/>
  <c r="V68" i="1" s="1"/>
  <c r="AA68" i="1"/>
  <c r="R1404" i="1"/>
  <c r="V1404" i="1" s="1"/>
  <c r="AA1404" i="1"/>
  <c r="R55" i="1"/>
  <c r="V55" i="1" s="1"/>
  <c r="AA55" i="1"/>
  <c r="R1791" i="1"/>
  <c r="V1791" i="1" s="1"/>
  <c r="AA1791" i="1"/>
  <c r="R464" i="1"/>
  <c r="V464" i="1" s="1"/>
  <c r="AA464" i="1"/>
  <c r="R999" i="1"/>
  <c r="V999" i="1" s="1"/>
  <c r="AA999" i="1"/>
  <c r="R982" i="1"/>
  <c r="V982" i="1" s="1"/>
  <c r="AA982" i="1"/>
  <c r="R831" i="1"/>
  <c r="V831" i="1" s="1"/>
  <c r="AA831" i="1"/>
  <c r="R53" i="1"/>
  <c r="V53" i="1" s="1"/>
  <c r="AA53" i="1"/>
  <c r="R218" i="1"/>
  <c r="V218" i="1" s="1"/>
  <c r="AA218" i="1"/>
  <c r="R696" i="1"/>
  <c r="V696" i="1" s="1"/>
  <c r="AA696" i="1"/>
  <c r="R245" i="1"/>
  <c r="V245" i="1" s="1"/>
  <c r="AA245" i="1"/>
  <c r="R1135" i="1"/>
  <c r="V1135" i="1" s="1"/>
  <c r="AA1135" i="1"/>
  <c r="R367" i="1"/>
  <c r="V367" i="1" s="1"/>
  <c r="AA367" i="1"/>
  <c r="R20" i="1"/>
  <c r="V20" i="1" s="1"/>
  <c r="AA20" i="1"/>
  <c r="R1747" i="1"/>
  <c r="V1747" i="1" s="1"/>
  <c r="AA1747" i="1"/>
  <c r="R400" i="1"/>
  <c r="V400" i="1" s="1"/>
  <c r="AA400" i="1"/>
  <c r="R1736" i="1"/>
  <c r="V1736" i="1" s="1"/>
  <c r="AA1736" i="1"/>
  <c r="R627" i="1"/>
  <c r="V627" i="1" s="1"/>
  <c r="AA627" i="1"/>
  <c r="R255" i="1"/>
  <c r="V255" i="1" s="1"/>
  <c r="AA255" i="1"/>
  <c r="R230" i="1"/>
  <c r="V230" i="1" s="1"/>
  <c r="AA230" i="1"/>
  <c r="R875" i="1"/>
  <c r="V875" i="1" s="1"/>
  <c r="AA875" i="1"/>
  <c r="R1483" i="1"/>
  <c r="V1483" i="1" s="1"/>
  <c r="AA1483" i="1"/>
  <c r="R841" i="1"/>
  <c r="V841" i="1" s="1"/>
  <c r="AA841" i="1"/>
  <c r="R978" i="1"/>
  <c r="V978" i="1" s="1"/>
  <c r="AA978" i="1"/>
  <c r="R968" i="1"/>
  <c r="V968" i="1" s="1"/>
  <c r="AA968" i="1"/>
  <c r="R410" i="1"/>
  <c r="V410" i="1" s="1"/>
  <c r="AA410" i="1"/>
  <c r="R1531" i="1"/>
  <c r="V1531" i="1" s="1"/>
  <c r="AA1531" i="1"/>
  <c r="R1512" i="1"/>
  <c r="V1512" i="1" s="1"/>
  <c r="AA1512" i="1"/>
  <c r="R1559" i="1"/>
  <c r="V1559" i="1" s="1"/>
  <c r="AA1559" i="1"/>
  <c r="R1026" i="1"/>
  <c r="V1026" i="1" s="1"/>
  <c r="AA1026" i="1"/>
  <c r="R240" i="1"/>
  <c r="V240" i="1" s="1"/>
  <c r="AA240" i="1"/>
  <c r="R613" i="1"/>
  <c r="V613" i="1" s="1"/>
  <c r="AA613" i="1"/>
  <c r="R1703" i="1"/>
  <c r="V1703" i="1" s="1"/>
  <c r="AA1703" i="1"/>
  <c r="R1111" i="1"/>
  <c r="V1111" i="1" s="1"/>
  <c r="AA1111" i="1"/>
  <c r="R1408" i="1"/>
  <c r="V1408" i="1" s="1"/>
  <c r="AA1408" i="1"/>
  <c r="R767" i="1"/>
  <c r="V767" i="1" s="1"/>
  <c r="AA767" i="1"/>
  <c r="R463" i="1"/>
  <c r="V463" i="1" s="1"/>
  <c r="AA463" i="1"/>
  <c r="R1091" i="1"/>
  <c r="V1091" i="1" s="1"/>
  <c r="AA1091" i="1"/>
  <c r="R1065" i="1"/>
  <c r="V1065" i="1" s="1"/>
  <c r="AA1065" i="1"/>
  <c r="R515" i="1"/>
  <c r="V515" i="1" s="1"/>
  <c r="AA515" i="1"/>
  <c r="R438" i="1"/>
  <c r="V438" i="1" s="1"/>
  <c r="AA438" i="1"/>
  <c r="R1029" i="1"/>
  <c r="V1029" i="1" s="1"/>
  <c r="AA1029" i="1"/>
  <c r="R1691" i="1"/>
  <c r="V1691" i="1" s="1"/>
  <c r="AA1691" i="1"/>
  <c r="R1475" i="1"/>
  <c r="V1475" i="1" s="1"/>
  <c r="AA1475" i="1"/>
  <c r="R878" i="1"/>
  <c r="V878" i="1" s="1"/>
  <c r="AA878" i="1"/>
  <c r="R54" i="1"/>
  <c r="V54" i="1" s="1"/>
  <c r="AA54" i="1"/>
  <c r="R1495" i="1"/>
  <c r="V1495" i="1" s="1"/>
  <c r="AA1495" i="1"/>
  <c r="R1045" i="1"/>
  <c r="V1045" i="1" s="1"/>
  <c r="AA1045" i="1"/>
  <c r="R1342" i="1"/>
  <c r="V1342" i="1" s="1"/>
  <c r="AA1342" i="1"/>
  <c r="R1707" i="1"/>
  <c r="V1707" i="1" s="1"/>
  <c r="AA1707" i="1"/>
  <c r="R1792" i="1"/>
  <c r="V1792" i="1" s="1"/>
  <c r="AA1792" i="1"/>
  <c r="R48" i="1"/>
  <c r="V48" i="1" s="1"/>
  <c r="AA48" i="1"/>
  <c r="R989" i="1"/>
  <c r="V989" i="1" s="1"/>
  <c r="AA989" i="1"/>
  <c r="R1467" i="1"/>
  <c r="V1467" i="1" s="1"/>
  <c r="AA1467" i="1"/>
  <c r="R1220" i="1"/>
  <c r="V1220" i="1" s="1"/>
  <c r="AA1220" i="1"/>
  <c r="R1230" i="1"/>
  <c r="V1230" i="1" s="1"/>
  <c r="AA1230" i="1"/>
  <c r="R1690" i="1"/>
  <c r="V1690" i="1" s="1"/>
  <c r="AA1690" i="1"/>
  <c r="R1514" i="1"/>
  <c r="V1514" i="1" s="1"/>
  <c r="AA1514" i="1"/>
  <c r="R1455" i="1"/>
  <c r="V1455" i="1" s="1"/>
  <c r="AA1455" i="1"/>
  <c r="R94" i="1"/>
  <c r="V94" i="1" s="1"/>
  <c r="AA94" i="1"/>
  <c r="R1708" i="1"/>
  <c r="V1708" i="1" s="1"/>
  <c r="AA1708" i="1"/>
  <c r="R622" i="1"/>
  <c r="V622" i="1" s="1"/>
  <c r="AA622" i="1"/>
  <c r="R1501" i="1"/>
  <c r="V1501" i="1" s="1"/>
  <c r="AA1501" i="1"/>
  <c r="R950" i="1"/>
  <c r="V950" i="1" s="1"/>
  <c r="AA950" i="1"/>
  <c r="R262" i="1"/>
  <c r="V262" i="1" s="1"/>
  <c r="AA262" i="1"/>
  <c r="R766" i="1"/>
  <c r="V766" i="1" s="1"/>
  <c r="AA766" i="1"/>
  <c r="R1358" i="1"/>
  <c r="V1358" i="1" s="1"/>
  <c r="AA1358" i="1"/>
  <c r="R331" i="1"/>
  <c r="V331" i="1" s="1"/>
  <c r="AA331" i="1"/>
  <c r="R809" i="1"/>
  <c r="V809" i="1" s="1"/>
  <c r="AA809" i="1"/>
  <c r="R1210" i="1"/>
  <c r="V1210" i="1" s="1"/>
  <c r="AA1210" i="1"/>
  <c r="R1551" i="1"/>
  <c r="V1551" i="1" s="1"/>
  <c r="AA1551" i="1"/>
  <c r="R1470" i="1"/>
  <c r="V1470" i="1" s="1"/>
  <c r="AA1470" i="1"/>
  <c r="R52" i="1"/>
  <c r="V52" i="1" s="1"/>
  <c r="AA52" i="1"/>
  <c r="R1607" i="1"/>
  <c r="V1607" i="1" s="1"/>
  <c r="AA1607" i="1"/>
  <c r="R725" i="1"/>
  <c r="V725" i="1" s="1"/>
  <c r="AA725" i="1"/>
  <c r="R189" i="1"/>
  <c r="V189" i="1" s="1"/>
  <c r="AA189" i="1"/>
  <c r="R106" i="1"/>
  <c r="V106" i="1" s="1"/>
  <c r="AA106" i="1"/>
  <c r="R758" i="1"/>
  <c r="V758" i="1" s="1"/>
  <c r="AA758" i="1"/>
  <c r="R11" i="1"/>
  <c r="V11" i="1" s="1"/>
  <c r="AA11" i="1"/>
  <c r="R1010" i="1"/>
  <c r="V1010" i="1" s="1"/>
  <c r="AA1010" i="1"/>
  <c r="R332" i="1"/>
  <c r="V332" i="1" s="1"/>
  <c r="AA332" i="1"/>
  <c r="R717" i="1"/>
  <c r="V717" i="1" s="1"/>
  <c r="AA717" i="1"/>
  <c r="R1762" i="1"/>
  <c r="V1762" i="1" s="1"/>
  <c r="AA1762" i="1"/>
  <c r="R128" i="1"/>
  <c r="V128" i="1" s="1"/>
  <c r="AA128" i="1"/>
  <c r="R652" i="1"/>
  <c r="V652" i="1" s="1"/>
  <c r="AA652" i="1"/>
  <c r="R1327" i="1"/>
  <c r="V1327" i="1" s="1"/>
  <c r="AA1327" i="1"/>
  <c r="R1335" i="1"/>
  <c r="V1335" i="1" s="1"/>
  <c r="AA1335" i="1"/>
  <c r="R756" i="1"/>
  <c r="V756" i="1" s="1"/>
  <c r="AA756" i="1"/>
  <c r="R1321" i="1"/>
  <c r="V1321" i="1" s="1"/>
  <c r="AA1321" i="1"/>
  <c r="R428" i="1"/>
  <c r="V428" i="1" s="1"/>
  <c r="AA428" i="1"/>
  <c r="R124" i="1"/>
  <c r="V124" i="1" s="1"/>
  <c r="AA124" i="1"/>
  <c r="R954" i="1"/>
  <c r="V954" i="1" s="1"/>
  <c r="AA954" i="1"/>
  <c r="R586" i="1"/>
  <c r="V586" i="1" s="1"/>
  <c r="AA586" i="1"/>
  <c r="R1545" i="1"/>
  <c r="V1545" i="1" s="1"/>
  <c r="AA1545" i="1"/>
  <c r="R1774" i="1"/>
  <c r="V1774" i="1" s="1"/>
  <c r="AA1774" i="1"/>
  <c r="R435" i="1"/>
  <c r="V435" i="1" s="1"/>
  <c r="AA435" i="1"/>
  <c r="R1570" i="1"/>
  <c r="V1570" i="1" s="1"/>
  <c r="AA1570" i="1"/>
  <c r="R1761" i="1"/>
  <c r="V1761" i="1" s="1"/>
  <c r="AA1761" i="1"/>
  <c r="R602" i="1"/>
  <c r="V602" i="1" s="1"/>
  <c r="AA602" i="1"/>
  <c r="R946" i="1"/>
  <c r="V946" i="1" s="1"/>
  <c r="AA946" i="1"/>
  <c r="R1753" i="1"/>
  <c r="V1753" i="1" s="1"/>
  <c r="AA1753" i="1"/>
  <c r="R1275" i="1"/>
  <c r="V1275" i="1" s="1"/>
  <c r="AA1275" i="1"/>
  <c r="R891" i="1"/>
  <c r="V891" i="1" s="1"/>
  <c r="AA891" i="1"/>
  <c r="R92" i="1"/>
  <c r="V92" i="1" s="1"/>
  <c r="AA92" i="1"/>
  <c r="R1392" i="1"/>
  <c r="V1392" i="1" s="1"/>
  <c r="AA1392" i="1"/>
  <c r="R1334" i="1"/>
  <c r="V1334" i="1" s="1"/>
  <c r="AA1334" i="1"/>
  <c r="R99" i="1"/>
  <c r="V99" i="1" s="1"/>
  <c r="AA99" i="1"/>
  <c r="R1084" i="1"/>
  <c r="V1084" i="1" s="1"/>
  <c r="AA1084" i="1"/>
  <c r="R133" i="1"/>
  <c r="V133" i="1" s="1"/>
  <c r="AA133" i="1"/>
  <c r="R120" i="1"/>
  <c r="V120" i="1" s="1"/>
  <c r="AA120" i="1"/>
  <c r="R871" i="1"/>
  <c r="V871" i="1" s="1"/>
  <c r="AA871" i="1"/>
  <c r="R181" i="1"/>
  <c r="V181" i="1" s="1"/>
  <c r="AA181" i="1"/>
  <c r="R550" i="1"/>
  <c r="V550" i="1" s="1"/>
  <c r="AA550" i="1"/>
  <c r="R1533" i="1"/>
  <c r="V1533" i="1" s="1"/>
  <c r="AA1533" i="1"/>
  <c r="R856" i="1"/>
  <c r="V856" i="1" s="1"/>
  <c r="AA856" i="1"/>
  <c r="R604" i="1"/>
  <c r="V604" i="1" s="1"/>
  <c r="AA604" i="1"/>
  <c r="R720" i="1"/>
  <c r="V720" i="1" s="1"/>
  <c r="AA720" i="1"/>
  <c r="R1498" i="1"/>
  <c r="V1498" i="1" s="1"/>
  <c r="AA1498" i="1"/>
  <c r="R538" i="1"/>
  <c r="V538" i="1" s="1"/>
  <c r="AA538" i="1"/>
  <c r="R105" i="1"/>
  <c r="V105" i="1" s="1"/>
  <c r="AA105" i="1"/>
  <c r="R113" i="1"/>
  <c r="V113" i="1" s="1"/>
  <c r="AA113" i="1"/>
  <c r="R1122" i="1"/>
  <c r="V1122" i="1" s="1"/>
  <c r="AA1122" i="1"/>
  <c r="R284" i="1"/>
  <c r="V284" i="1" s="1"/>
  <c r="AA284" i="1"/>
  <c r="R298" i="1"/>
  <c r="V298" i="1" s="1"/>
  <c r="AA298" i="1"/>
  <c r="R1782" i="1"/>
  <c r="V1782" i="1" s="1"/>
  <c r="AA1782" i="1"/>
  <c r="R1139" i="1"/>
  <c r="V1139" i="1" s="1"/>
  <c r="AA1139" i="1"/>
  <c r="R1668" i="1"/>
  <c r="V1668" i="1" s="1"/>
  <c r="AA1668" i="1"/>
  <c r="R1138" i="1"/>
  <c r="V1138" i="1" s="1"/>
  <c r="AA1138" i="1"/>
  <c r="R1086" i="1"/>
  <c r="V1086" i="1" s="1"/>
  <c r="AA1086" i="1"/>
  <c r="R191" i="1"/>
  <c r="V191" i="1" s="1"/>
  <c r="AA191" i="1"/>
  <c r="R198" i="1"/>
  <c r="V198" i="1" s="1"/>
  <c r="AA198" i="1"/>
  <c r="R728" i="1"/>
  <c r="V728" i="1" s="1"/>
  <c r="AA728" i="1"/>
  <c r="R256" i="1"/>
  <c r="V256" i="1" s="1"/>
  <c r="AA256" i="1"/>
  <c r="R784" i="1"/>
  <c r="V784" i="1" s="1"/>
  <c r="AA784" i="1"/>
  <c r="R1394" i="1"/>
  <c r="V1394" i="1" s="1"/>
  <c r="AA1394" i="1"/>
  <c r="R1254" i="1"/>
  <c r="V1254" i="1" s="1"/>
  <c r="AA1254" i="1"/>
  <c r="R1426" i="1"/>
  <c r="V1426" i="1" s="1"/>
  <c r="AA1426" i="1"/>
  <c r="R1154" i="1"/>
  <c r="V1154" i="1" s="1"/>
  <c r="AA1154" i="1"/>
  <c r="R1508" i="1"/>
  <c r="V1508" i="1" s="1"/>
  <c r="AA1508" i="1"/>
  <c r="R1279" i="1"/>
  <c r="V1279" i="1" s="1"/>
  <c r="AA1279" i="1"/>
  <c r="R585" i="1"/>
  <c r="V585" i="1" s="1"/>
  <c r="AA585" i="1"/>
  <c r="R123" i="1"/>
  <c r="V123" i="1" s="1"/>
  <c r="AA123" i="1"/>
  <c r="R1036" i="1"/>
  <c r="V1036" i="1" s="1"/>
  <c r="AA1036" i="1"/>
  <c r="R647" i="1"/>
  <c r="V647" i="1" s="1"/>
  <c r="AA647" i="1"/>
  <c r="R1711" i="1"/>
  <c r="V1711" i="1" s="1"/>
  <c r="AA1711" i="1"/>
  <c r="R1437" i="1"/>
  <c r="V1437" i="1" s="1"/>
  <c r="AA1437" i="1"/>
  <c r="R264" i="1"/>
  <c r="V264" i="1" s="1"/>
  <c r="AA264" i="1"/>
  <c r="R302" i="1"/>
  <c r="V302" i="1" s="1"/>
  <c r="AA302" i="1"/>
  <c r="R427" i="1"/>
  <c r="V427" i="1" s="1"/>
  <c r="AA427" i="1"/>
  <c r="R1009" i="1"/>
  <c r="V1009" i="1" s="1"/>
  <c r="AA1009" i="1"/>
  <c r="R375" i="1"/>
  <c r="V375" i="1" s="1"/>
  <c r="AA375" i="1"/>
  <c r="R1794" i="1"/>
  <c r="V1794" i="1" s="1"/>
  <c r="AA1794" i="1"/>
  <c r="R185" i="1"/>
  <c r="V185" i="1" s="1"/>
  <c r="AA185" i="1"/>
  <c r="R1513" i="1"/>
  <c r="V1513" i="1" s="1"/>
  <c r="AA1513" i="1"/>
  <c r="R273" i="1"/>
  <c r="V273" i="1" s="1"/>
  <c r="AA273" i="1"/>
  <c r="R869" i="1"/>
  <c r="V869" i="1" s="1"/>
  <c r="AA869" i="1"/>
  <c r="R1521" i="1"/>
  <c r="V1521" i="1" s="1"/>
  <c r="AA1521" i="1"/>
  <c r="R1140" i="1"/>
  <c r="V1140" i="1" s="1"/>
  <c r="AA1140" i="1"/>
  <c r="R1268" i="1"/>
  <c r="V1268" i="1" s="1"/>
  <c r="AA1268" i="1"/>
  <c r="R1339" i="1"/>
  <c r="V1339" i="1" s="1"/>
  <c r="AA1339" i="1"/>
  <c r="R1425" i="1"/>
  <c r="V1425" i="1" s="1"/>
  <c r="AA1425" i="1"/>
  <c r="R144" i="1"/>
  <c r="V144" i="1" s="1"/>
  <c r="AA144" i="1"/>
  <c r="R376" i="1"/>
  <c r="V376" i="1" s="1"/>
  <c r="AA376" i="1"/>
  <c r="R413" i="1"/>
  <c r="V413" i="1" s="1"/>
  <c r="AA413" i="1"/>
  <c r="R243" i="1"/>
  <c r="V243" i="1" s="1"/>
  <c r="AA243" i="1"/>
  <c r="R676" i="1"/>
  <c r="V676" i="1" s="1"/>
  <c r="AA676" i="1"/>
  <c r="R1014" i="1"/>
  <c r="V1014" i="1" s="1"/>
  <c r="AA1014" i="1"/>
  <c r="R1678" i="1"/>
  <c r="V1678" i="1" s="1"/>
  <c r="AA1678" i="1"/>
  <c r="R1454" i="1"/>
  <c r="V1454" i="1" s="1"/>
  <c r="AA1454" i="1"/>
  <c r="R506" i="1"/>
  <c r="V506" i="1" s="1"/>
  <c r="AA506" i="1"/>
  <c r="R132" i="1"/>
  <c r="V132" i="1" s="1"/>
  <c r="AA132" i="1"/>
  <c r="R669" i="1"/>
  <c r="V669" i="1" s="1"/>
  <c r="AA669" i="1"/>
  <c r="R1580" i="1"/>
  <c r="V1580" i="1" s="1"/>
  <c r="AA1580" i="1"/>
  <c r="R1013" i="1"/>
  <c r="V1013" i="1" s="1"/>
  <c r="AA1013" i="1"/>
  <c r="R411" i="1"/>
  <c r="V411" i="1" s="1"/>
  <c r="AA411" i="1"/>
  <c r="R338" i="1"/>
  <c r="V338" i="1" s="1"/>
  <c r="AA338" i="1"/>
  <c r="R1079" i="1"/>
  <c r="V1079" i="1" s="1"/>
  <c r="AA1079" i="1"/>
  <c r="R1522" i="1"/>
  <c r="V1522" i="1" s="1"/>
  <c r="AA1522" i="1"/>
  <c r="R212" i="1"/>
  <c r="V212" i="1" s="1"/>
  <c r="AA212" i="1"/>
  <c r="R746" i="1"/>
  <c r="V746" i="1" s="1"/>
  <c r="AA746" i="1"/>
  <c r="R1352" i="1"/>
  <c r="V1352" i="1" s="1"/>
  <c r="AA1352" i="1"/>
  <c r="R618" i="1"/>
  <c r="V618" i="1" s="1"/>
  <c r="AA618" i="1"/>
  <c r="R606" i="1"/>
  <c r="V606" i="1" s="1"/>
  <c r="AA606" i="1"/>
  <c r="R23" i="1"/>
  <c r="V23" i="1" s="1"/>
  <c r="AA23" i="1"/>
  <c r="R907" i="1"/>
  <c r="V907" i="1" s="1"/>
  <c r="AA907" i="1"/>
  <c r="R1496" i="1"/>
  <c r="V1496" i="1" s="1"/>
  <c r="AA1496" i="1"/>
  <c r="R358" i="1"/>
  <c r="V358" i="1" s="1"/>
  <c r="AA358" i="1"/>
  <c r="R1628" i="1"/>
  <c r="V1628" i="1" s="1"/>
  <c r="AA1628" i="1"/>
  <c r="R576" i="1"/>
  <c r="V576" i="1" s="1"/>
  <c r="AA576" i="1"/>
  <c r="R1695" i="1"/>
  <c r="V1695" i="1" s="1"/>
  <c r="AA1695" i="1"/>
  <c r="R121" i="1"/>
  <c r="V121" i="1" s="1"/>
  <c r="AA121" i="1"/>
  <c r="R112" i="1"/>
  <c r="V112" i="1" s="1"/>
  <c r="AA112" i="1"/>
  <c r="R1388" i="1"/>
  <c r="V1388" i="1" s="1"/>
  <c r="AA1388" i="1"/>
  <c r="R1243" i="1"/>
  <c r="V1243" i="1" s="1"/>
  <c r="AA1243" i="1"/>
  <c r="R426" i="1"/>
  <c r="V426" i="1" s="1"/>
  <c r="AA426" i="1"/>
  <c r="R175" i="1"/>
  <c r="V175" i="1" s="1"/>
  <c r="AA175" i="1"/>
  <c r="R794" i="1"/>
  <c r="V794" i="1" s="1"/>
  <c r="AA794" i="1"/>
  <c r="R532" i="1"/>
  <c r="V532" i="1" s="1"/>
  <c r="AA532" i="1"/>
  <c r="R17" i="1"/>
  <c r="V17" i="1" s="1"/>
  <c r="AA17" i="1"/>
  <c r="R1130" i="1"/>
  <c r="V1130" i="1" s="1"/>
  <c r="AA1130" i="1"/>
  <c r="R1324" i="1"/>
  <c r="V1324" i="1" s="1"/>
  <c r="AA1324" i="1"/>
  <c r="R1262" i="1"/>
  <c r="V1262" i="1" s="1"/>
  <c r="AA1262" i="1"/>
  <c r="R769" i="1"/>
  <c r="V769" i="1" s="1"/>
  <c r="AA769" i="1"/>
  <c r="R1754" i="1"/>
  <c r="V1754" i="1" s="1"/>
  <c r="AA1754" i="1"/>
  <c r="R1722" i="1"/>
  <c r="V1722" i="1" s="1"/>
  <c r="AA1722" i="1"/>
  <c r="R995" i="1"/>
  <c r="V995" i="1" s="1"/>
  <c r="AA995" i="1"/>
  <c r="R501" i="1"/>
  <c r="V501" i="1" s="1"/>
  <c r="AA501" i="1"/>
  <c r="R811" i="1"/>
  <c r="V811" i="1" s="1"/>
  <c r="AA811" i="1"/>
  <c r="R890" i="1"/>
  <c r="V890" i="1" s="1"/>
  <c r="AA890" i="1"/>
  <c r="R21" i="1"/>
  <c r="V21" i="1" s="1"/>
  <c r="AA21" i="1"/>
  <c r="R1675" i="1"/>
  <c r="V1675" i="1" s="1"/>
  <c r="AA1675" i="1"/>
  <c r="R1515" i="1"/>
  <c r="V1515" i="1" s="1"/>
  <c r="AA1515" i="1"/>
  <c r="R885" i="1"/>
  <c r="V885" i="1" s="1"/>
  <c r="AA885" i="1"/>
  <c r="R732" i="1"/>
  <c r="V732" i="1" s="1"/>
  <c r="AA732" i="1"/>
  <c r="R22" i="1"/>
  <c r="V22" i="1" s="1"/>
  <c r="AA22" i="1"/>
  <c r="R819" i="1"/>
  <c r="V819" i="1" s="1"/>
  <c r="AA819" i="1"/>
  <c r="R1134" i="1"/>
  <c r="V1134" i="1" s="1"/>
  <c r="AA1134" i="1"/>
  <c r="R1183" i="1"/>
  <c r="V1183" i="1" s="1"/>
  <c r="AA1183" i="1"/>
  <c r="R902" i="1"/>
  <c r="V902" i="1" s="1"/>
  <c r="AA902" i="1"/>
  <c r="R42" i="1"/>
  <c r="V42" i="1" s="1"/>
  <c r="AA42" i="1"/>
  <c r="R882" i="1"/>
  <c r="V882" i="1" s="1"/>
  <c r="AA882" i="1"/>
  <c r="R1443" i="1"/>
  <c r="V1443" i="1" s="1"/>
  <c r="AA1443" i="1"/>
  <c r="R424" i="1"/>
  <c r="V424" i="1" s="1"/>
  <c r="AA424" i="1"/>
  <c r="R945" i="1"/>
  <c r="V945" i="1" s="1"/>
  <c r="AA945" i="1"/>
  <c r="R1219" i="1"/>
  <c r="V1219" i="1" s="1"/>
  <c r="AA1219" i="1"/>
  <c r="R738" i="1"/>
  <c r="V738" i="1" s="1"/>
  <c r="AA738" i="1"/>
  <c r="R354" i="1"/>
  <c r="V354" i="1" s="1"/>
  <c r="AA354" i="1"/>
  <c r="R135" i="1"/>
  <c r="V135" i="1" s="1"/>
  <c r="AA135" i="1"/>
  <c r="R71" i="1"/>
  <c r="V71" i="1" s="1"/>
  <c r="AA71" i="1"/>
  <c r="R1326" i="1"/>
  <c r="V1326" i="1" s="1"/>
  <c r="AA1326" i="1"/>
  <c r="R1383" i="1"/>
  <c r="V1383" i="1" s="1"/>
  <c r="AA1383" i="1"/>
  <c r="R872" i="1"/>
  <c r="V872" i="1" s="1"/>
  <c r="AA872" i="1"/>
  <c r="R63" i="1"/>
  <c r="V63" i="1" s="1"/>
  <c r="AA63" i="1"/>
  <c r="R998" i="1"/>
  <c r="V998" i="1" s="1"/>
  <c r="AA998" i="1"/>
  <c r="R823" i="1"/>
  <c r="V823" i="1" s="1"/>
  <c r="AA823" i="1"/>
  <c r="R1256" i="1"/>
  <c r="V1256" i="1" s="1"/>
  <c r="AA1256" i="1"/>
  <c r="R65" i="1"/>
  <c r="V65" i="1" s="1"/>
  <c r="AA65" i="1"/>
  <c r="R1076" i="1"/>
  <c r="V1076" i="1" s="1"/>
  <c r="AA1076" i="1"/>
  <c r="R1772" i="1"/>
  <c r="V1772" i="1" s="1"/>
  <c r="AA1772" i="1"/>
  <c r="R1375" i="1"/>
  <c r="V1375" i="1" s="1"/>
  <c r="AA1375" i="1"/>
  <c r="R596" i="1"/>
  <c r="V596" i="1" s="1"/>
  <c r="AA596" i="1"/>
  <c r="R158" i="1"/>
  <c r="V158" i="1" s="1"/>
  <c r="AA158" i="1"/>
  <c r="R1624" i="1"/>
  <c r="V1624" i="1" s="1"/>
  <c r="AA1624" i="1"/>
  <c r="R107" i="1"/>
  <c r="V107" i="1" s="1"/>
  <c r="AA107" i="1"/>
  <c r="R1735" i="1"/>
  <c r="V1735" i="1" s="1"/>
  <c r="AA1735" i="1"/>
  <c r="R1094" i="1"/>
  <c r="V1094" i="1" s="1"/>
  <c r="AA1094" i="1"/>
  <c r="R1763" i="1"/>
  <c r="V1763" i="1" s="1"/>
  <c r="AA1763" i="1"/>
  <c r="R511" i="1"/>
  <c r="V511" i="1" s="1"/>
  <c r="AA511" i="1"/>
  <c r="R423" i="1"/>
  <c r="V423" i="1" s="1"/>
  <c r="AA423" i="1"/>
  <c r="R1635" i="1"/>
  <c r="V1635" i="1" s="1"/>
  <c r="AA1635" i="1"/>
  <c r="R812" i="1"/>
  <c r="V812" i="1" s="1"/>
  <c r="AA812" i="1"/>
  <c r="R1236" i="1"/>
  <c r="V1236" i="1" s="1"/>
  <c r="AA1236" i="1"/>
  <c r="R149" i="1"/>
  <c r="V149" i="1" s="1"/>
  <c r="AA149" i="1"/>
  <c r="R253" i="1"/>
  <c r="V253" i="1" s="1"/>
  <c r="AA253" i="1"/>
  <c r="R502" i="1"/>
  <c r="V502" i="1" s="1"/>
  <c r="AA502" i="1"/>
  <c r="R1280" i="1"/>
  <c r="V1280" i="1" s="1"/>
  <c r="AA1280" i="1"/>
  <c r="R1066" i="1"/>
  <c r="V1066" i="1" s="1"/>
  <c r="AA1066" i="1"/>
  <c r="R771" i="1"/>
  <c r="V771" i="1" s="1"/>
  <c r="AA771" i="1"/>
  <c r="R1006" i="1"/>
  <c r="V1006" i="1" s="1"/>
  <c r="AA1006" i="1"/>
  <c r="R1031" i="1"/>
  <c r="V1031" i="1" s="1"/>
  <c r="AA1031" i="1"/>
  <c r="R1377" i="1"/>
  <c r="V1377" i="1" s="1"/>
  <c r="AA1377" i="1"/>
  <c r="R667" i="1"/>
  <c r="V667" i="1" s="1"/>
  <c r="AA667" i="1"/>
  <c r="R1119" i="1"/>
  <c r="V1119" i="1" s="1"/>
  <c r="AA1119" i="1"/>
  <c r="R283" i="1"/>
  <c r="V283" i="1" s="1"/>
  <c r="AA283" i="1"/>
  <c r="R321" i="1"/>
  <c r="V321" i="1" s="1"/>
  <c r="AA321" i="1"/>
  <c r="R1546" i="1"/>
  <c r="V1546" i="1" s="1"/>
  <c r="AA1546" i="1"/>
  <c r="R1345" i="1"/>
  <c r="V1345" i="1" s="1"/>
  <c r="AA1345" i="1"/>
  <c r="R1777" i="1"/>
  <c r="V1777" i="1" s="1"/>
  <c r="AA1777" i="1"/>
  <c r="R1354" i="1"/>
  <c r="V1354" i="1" s="1"/>
  <c r="AA1354" i="1"/>
  <c r="R889" i="1"/>
  <c r="V889" i="1" s="1"/>
  <c r="AA889" i="1"/>
  <c r="R1074" i="1"/>
  <c r="V1074" i="1" s="1"/>
  <c r="AA1074" i="1"/>
  <c r="R1705" i="1"/>
  <c r="V1705" i="1" s="1"/>
  <c r="AA1705" i="1"/>
  <c r="R163" i="1"/>
  <c r="V163" i="1" s="1"/>
  <c r="AA163" i="1"/>
  <c r="R357" i="1"/>
  <c r="V357" i="1" s="1"/>
  <c r="AA357" i="1"/>
  <c r="R493" i="1"/>
  <c r="V493" i="1" s="1"/>
  <c r="AA493" i="1"/>
  <c r="R598" i="1"/>
  <c r="V598" i="1" s="1"/>
  <c r="AA598" i="1"/>
  <c r="R684" i="1"/>
  <c r="V684" i="1" s="1"/>
  <c r="AA684" i="1"/>
  <c r="R72" i="1"/>
  <c r="V72" i="1" s="1"/>
  <c r="AA72" i="1"/>
  <c r="R779" i="1"/>
  <c r="V779" i="1" s="1"/>
  <c r="AA779" i="1"/>
  <c r="R294" i="1"/>
  <c r="V294" i="1" s="1"/>
  <c r="AA294" i="1"/>
  <c r="R537" i="1"/>
  <c r="V537" i="1" s="1"/>
  <c r="AA537" i="1"/>
  <c r="R1228" i="1"/>
  <c r="V1228" i="1" s="1"/>
  <c r="AA1228" i="1"/>
  <c r="R93" i="1"/>
  <c r="V93" i="1" s="1"/>
  <c r="AA93" i="1"/>
  <c r="R1314" i="1"/>
  <c r="V1314" i="1" s="1"/>
  <c r="AA1314" i="1"/>
  <c r="R299" i="1"/>
  <c r="V299" i="1" s="1"/>
  <c r="AA299" i="1"/>
  <c r="R1463" i="1"/>
  <c r="V1463" i="1" s="1"/>
  <c r="AA1463" i="1"/>
  <c r="R1158" i="1"/>
  <c r="V1158" i="1" s="1"/>
  <c r="AA1158" i="1"/>
  <c r="R1223" i="1"/>
  <c r="V1223" i="1" s="1"/>
  <c r="AA1223" i="1"/>
  <c r="R1231" i="1"/>
  <c r="V1231" i="1" s="1"/>
  <c r="AA1231" i="1"/>
  <c r="R1776" i="1"/>
  <c r="V1776" i="1" s="1"/>
  <c r="AA1776" i="1"/>
  <c r="R845" i="1"/>
  <c r="V845" i="1" s="1"/>
  <c r="AA845" i="1"/>
  <c r="R608" i="1"/>
  <c r="V608" i="1" s="1"/>
  <c r="AA608" i="1"/>
  <c r="R195" i="1"/>
  <c r="V195" i="1" s="1"/>
  <c r="AA195" i="1"/>
  <c r="R1688" i="1"/>
  <c r="V1688" i="1" s="1"/>
  <c r="AA1688" i="1"/>
  <c r="R496" i="1"/>
  <c r="V496" i="1" s="1"/>
  <c r="AA496" i="1"/>
  <c r="R1436" i="1"/>
  <c r="V1436" i="1" s="1"/>
  <c r="AA1436" i="1"/>
  <c r="R958" i="1"/>
  <c r="V958" i="1" s="1"/>
  <c r="AA958" i="1"/>
  <c r="R1471" i="1"/>
  <c r="V1471" i="1" s="1"/>
  <c r="AA1471" i="1"/>
  <c r="R1504" i="1"/>
  <c r="V1504" i="1" s="1"/>
  <c r="AA1504" i="1"/>
  <c r="R900" i="1"/>
  <c r="V900" i="1" s="1"/>
  <c r="AA900" i="1"/>
  <c r="R1355" i="1"/>
  <c r="V1355" i="1" s="1"/>
  <c r="AA1355" i="1"/>
  <c r="R1156" i="1"/>
  <c r="V1156" i="1" s="1"/>
  <c r="AA1156" i="1"/>
  <c r="R155" i="1"/>
  <c r="V155" i="1" s="1"/>
  <c r="AA155" i="1"/>
  <c r="R1694" i="1"/>
  <c r="V1694" i="1" s="1"/>
  <c r="AA1694" i="1"/>
  <c r="R1075" i="1"/>
  <c r="V1075" i="1" s="1"/>
  <c r="AA1075" i="1"/>
  <c r="R131" i="1"/>
  <c r="V131" i="1" s="1"/>
  <c r="AA131" i="1"/>
  <c r="R1023" i="1"/>
  <c r="V1023" i="1" s="1"/>
  <c r="AA1023" i="1"/>
  <c r="R416" i="1"/>
  <c r="V416" i="1" s="1"/>
  <c r="AA416" i="1"/>
  <c r="R323" i="1"/>
  <c r="V323" i="1" s="1"/>
  <c r="AA323" i="1"/>
  <c r="R713" i="1"/>
  <c r="V713" i="1" s="1"/>
  <c r="AA713" i="1"/>
  <c r="R820" i="1"/>
  <c r="V820" i="1" s="1"/>
  <c r="AA820" i="1"/>
  <c r="R183" i="1"/>
  <c r="V183" i="1" s="1"/>
  <c r="AA183" i="1"/>
  <c r="R409" i="1"/>
  <c r="V409" i="1" s="1"/>
  <c r="AA409" i="1"/>
  <c r="R1283" i="1"/>
  <c r="V1283" i="1" s="1"/>
  <c r="AA1283" i="1"/>
  <c r="R577" i="1"/>
  <c r="V577" i="1" s="1"/>
  <c r="AA577" i="1"/>
  <c r="R695" i="1"/>
  <c r="V695" i="1" s="1"/>
  <c r="AA695" i="1"/>
  <c r="R795" i="1"/>
  <c r="V795" i="1" s="1"/>
  <c r="AA795" i="1"/>
  <c r="R206" i="1"/>
  <c r="V206" i="1" s="1"/>
  <c r="AA206" i="1"/>
  <c r="R290" i="1"/>
  <c r="V290" i="1" s="1"/>
  <c r="AA290" i="1"/>
  <c r="R1384" i="1"/>
  <c r="V1384" i="1" s="1"/>
  <c r="AA1384" i="1"/>
  <c r="R1346" i="1"/>
  <c r="V1346" i="1" s="1"/>
  <c r="AA1346" i="1"/>
  <c r="R1416" i="1"/>
  <c r="V1416" i="1" s="1"/>
  <c r="AA1416" i="1"/>
  <c r="R683" i="1"/>
  <c r="V683" i="1" s="1"/>
  <c r="AA683" i="1"/>
  <c r="R1543" i="1"/>
  <c r="V1543" i="1" s="1"/>
  <c r="AA1543" i="1"/>
  <c r="R755" i="1"/>
  <c r="V755" i="1" s="1"/>
  <c r="AA755" i="1"/>
  <c r="R434" i="1"/>
  <c r="V434" i="1" s="1"/>
  <c r="AA434" i="1"/>
  <c r="R406" i="1"/>
  <c r="V406" i="1" s="1"/>
  <c r="AA406" i="1"/>
  <c r="R612" i="1"/>
  <c r="V612" i="1" s="1"/>
  <c r="AA612" i="1"/>
  <c r="R486" i="1"/>
  <c r="V486" i="1" s="1"/>
  <c r="AA486" i="1"/>
  <c r="R480" i="1"/>
  <c r="V480" i="1" s="1"/>
  <c r="AA480" i="1"/>
  <c r="R1263" i="1"/>
  <c r="V1263" i="1" s="1"/>
  <c r="AA1263" i="1"/>
  <c r="R119" i="1"/>
  <c r="V119" i="1" s="1"/>
  <c r="AA119" i="1"/>
  <c r="R804" i="1"/>
  <c r="V804" i="1" s="1"/>
  <c r="AA804" i="1"/>
  <c r="R1520" i="1"/>
  <c r="V1520" i="1" s="1"/>
  <c r="AA1520" i="1"/>
  <c r="R109" i="1"/>
  <c r="V109" i="1" s="1"/>
  <c r="AA109" i="1"/>
  <c r="R1730" i="1"/>
  <c r="V1730" i="1" s="1"/>
  <c r="AA1730" i="1"/>
  <c r="R714" i="1"/>
  <c r="V714" i="1" s="1"/>
  <c r="AA714" i="1"/>
  <c r="R1566" i="1"/>
  <c r="V1566" i="1" s="1"/>
  <c r="AA1566" i="1"/>
  <c r="R1659" i="1"/>
  <c r="V1659" i="1" s="1"/>
  <c r="AA1659" i="1"/>
  <c r="R634" i="1"/>
  <c r="V634" i="1" s="1"/>
  <c r="AA634" i="1"/>
  <c r="R974" i="1"/>
  <c r="V974" i="1" s="1"/>
  <c r="AA974" i="1"/>
  <c r="R854" i="1"/>
  <c r="V854" i="1" s="1"/>
  <c r="AA854" i="1"/>
  <c r="R1199" i="1"/>
  <c r="V1199" i="1" s="1"/>
  <c r="AA1199" i="1"/>
  <c r="R1147" i="1"/>
  <c r="V1147" i="1" s="1"/>
  <c r="AA1147" i="1"/>
  <c r="R1332" i="1"/>
  <c r="V1332" i="1" s="1"/>
  <c r="AA1332" i="1"/>
  <c r="R874" i="1"/>
  <c r="V874" i="1" s="1"/>
  <c r="AA874" i="1"/>
  <c r="R1466" i="1"/>
  <c r="V1466" i="1" s="1"/>
  <c r="AA1466" i="1"/>
  <c r="R102" i="1"/>
  <c r="V102" i="1" s="1"/>
  <c r="AA102" i="1"/>
  <c r="R590" i="1"/>
  <c r="V590" i="1" s="1"/>
  <c r="AA590" i="1"/>
  <c r="R1191" i="1"/>
  <c r="V1191" i="1" s="1"/>
  <c r="AA1191" i="1"/>
  <c r="R588" i="1"/>
  <c r="V588" i="1" s="1"/>
  <c r="AA588" i="1"/>
  <c r="R857" i="1"/>
  <c r="V857" i="1" s="1"/>
  <c r="AA857" i="1"/>
  <c r="R252" i="1"/>
  <c r="V252" i="1" s="1"/>
  <c r="AA252" i="1"/>
  <c r="R495" i="1"/>
  <c r="V495" i="1" s="1"/>
  <c r="AA495" i="1"/>
  <c r="R1742" i="1"/>
  <c r="V1742" i="1" s="1"/>
  <c r="AA1742" i="1"/>
  <c r="R85" i="1"/>
  <c r="V85" i="1" s="1"/>
  <c r="AA85" i="1"/>
  <c r="R1434" i="1"/>
  <c r="V1434" i="1" s="1"/>
  <c r="AA1434" i="1"/>
  <c r="R629" i="1"/>
  <c r="V629" i="1" s="1"/>
  <c r="AA629" i="1"/>
  <c r="R62" i="1"/>
  <c r="V62" i="1" s="1"/>
  <c r="AA62" i="1"/>
  <c r="R1357" i="1"/>
  <c r="V1357" i="1" s="1"/>
  <c r="AA1357" i="1"/>
  <c r="R314" i="1"/>
  <c r="V314" i="1" s="1"/>
  <c r="AA314" i="1"/>
  <c r="R1202" i="1"/>
  <c r="V1202" i="1" s="1"/>
  <c r="AA1202" i="1"/>
  <c r="R1800" i="1"/>
  <c r="V1800" i="1" s="1"/>
  <c r="AA1800" i="1"/>
  <c r="R471" i="1"/>
  <c r="V471" i="1" s="1"/>
  <c r="AA471" i="1"/>
  <c r="R611" i="1"/>
  <c r="V611" i="1" s="1"/>
  <c r="AA611" i="1"/>
  <c r="R366" i="1"/>
  <c r="V366" i="1" s="1"/>
  <c r="AA366" i="1"/>
  <c r="R170" i="1"/>
  <c r="V170" i="1" s="1"/>
  <c r="AA170" i="1"/>
  <c r="R1685" i="1"/>
  <c r="V1685" i="1" s="1"/>
  <c r="AA1685" i="1"/>
  <c r="R716" i="1"/>
  <c r="V716" i="1" s="1"/>
  <c r="AA716" i="1"/>
  <c r="R1528" i="1"/>
  <c r="V1528" i="1" s="1"/>
  <c r="AA1528" i="1"/>
  <c r="R697" i="1"/>
  <c r="V697" i="1" s="1"/>
  <c r="AA697" i="1"/>
  <c r="R1053" i="1"/>
  <c r="V1053" i="1" s="1"/>
  <c r="AA1053" i="1"/>
  <c r="R1465" i="1"/>
  <c r="V1465" i="1" s="1"/>
  <c r="AA1465" i="1"/>
  <c r="R200" i="1"/>
  <c r="V200" i="1" s="1"/>
  <c r="AA200" i="1"/>
  <c r="R57" i="1"/>
  <c r="V57" i="1" s="1"/>
  <c r="AA57" i="1"/>
  <c r="R355" i="1"/>
  <c r="V355" i="1" s="1"/>
  <c r="AA355" i="1"/>
  <c r="R594" i="1"/>
  <c r="V594" i="1" s="1"/>
  <c r="AA594" i="1"/>
  <c r="R51" i="1"/>
  <c r="V51" i="1" s="1"/>
  <c r="AA51" i="1"/>
  <c r="R893" i="1"/>
  <c r="V893" i="1" s="1"/>
  <c r="AA893" i="1"/>
  <c r="R479" i="1"/>
  <c r="V479" i="1" s="1"/>
  <c r="AA479" i="1"/>
  <c r="R1209" i="1"/>
  <c r="V1209" i="1" s="1"/>
  <c r="AA1209" i="1"/>
  <c r="R822" i="1"/>
  <c r="V822" i="1" s="1"/>
  <c r="AA822" i="1"/>
  <c r="R1155" i="1"/>
  <c r="V1155" i="1" s="1"/>
  <c r="AA1155" i="1"/>
  <c r="R1715" i="1"/>
  <c r="V1715" i="1" s="1"/>
  <c r="AA1715" i="1"/>
  <c r="R852" i="1"/>
  <c r="V852" i="1" s="1"/>
  <c r="AA852" i="1"/>
  <c r="R721" i="1"/>
  <c r="V721" i="1" s="1"/>
  <c r="AA721" i="1"/>
  <c r="R1771" i="1"/>
  <c r="V1771" i="1" s="1"/>
  <c r="AA1771" i="1"/>
  <c r="R975" i="1"/>
  <c r="V975" i="1" s="1"/>
  <c r="AA975" i="1"/>
  <c r="R997" i="1"/>
  <c r="V997" i="1" s="1"/>
  <c r="AA997" i="1"/>
  <c r="R619" i="1"/>
  <c r="V619" i="1" s="1"/>
  <c r="AA619" i="1"/>
  <c r="R567" i="1"/>
  <c r="V567" i="1" s="1"/>
  <c r="AA567" i="1"/>
  <c r="R888" i="1"/>
  <c r="V888" i="1" s="1"/>
  <c r="AA888" i="1"/>
  <c r="R1727" i="1"/>
  <c r="V1727" i="1" s="1"/>
  <c r="AA1727" i="1"/>
  <c r="R1646" i="1"/>
  <c r="V1646" i="1" s="1"/>
  <c r="AA1646" i="1"/>
  <c r="R214" i="1"/>
  <c r="V214" i="1" s="1"/>
  <c r="AA214" i="1"/>
  <c r="R796" i="1"/>
  <c r="V796" i="1" s="1"/>
  <c r="AA796" i="1"/>
  <c r="R140" i="1"/>
  <c r="V140" i="1" s="1"/>
  <c r="AA140" i="1"/>
  <c r="R141" i="1"/>
  <c r="V141" i="1" s="1"/>
  <c r="AA141" i="1"/>
  <c r="R551" i="1"/>
  <c r="V551" i="1" s="1"/>
  <c r="AA551" i="1"/>
  <c r="R947" i="1"/>
  <c r="V947" i="1" s="1"/>
  <c r="AA947" i="1"/>
  <c r="R1188" i="1"/>
  <c r="V1188" i="1" s="1"/>
  <c r="AA1188" i="1"/>
  <c r="R1313" i="1"/>
  <c r="V1313" i="1" s="1"/>
  <c r="AA1313" i="1"/>
  <c r="R785" i="1"/>
  <c r="V785" i="1" s="1"/>
  <c r="AA785" i="1"/>
  <c r="R473" i="1"/>
  <c r="V473" i="1" s="1"/>
  <c r="AA473" i="1"/>
  <c r="R566" i="1"/>
  <c r="V566" i="1" s="1"/>
  <c r="AA566" i="1"/>
  <c r="R70" i="1"/>
  <c r="V70" i="1" s="1"/>
  <c r="AA70" i="1"/>
  <c r="R432" i="1"/>
  <c r="V432" i="1" s="1"/>
  <c r="AA432" i="1"/>
  <c r="R1482" i="1"/>
  <c r="V1482" i="1" s="1"/>
  <c r="AA1482" i="1"/>
  <c r="R1595" i="1"/>
  <c r="V1595" i="1" s="1"/>
  <c r="AA1595" i="1"/>
  <c r="R122" i="1"/>
  <c r="V122" i="1" s="1"/>
  <c r="AA122" i="1"/>
  <c r="R938" i="1"/>
  <c r="V938" i="1" s="1"/>
  <c r="AA938" i="1"/>
  <c r="R380" i="1"/>
  <c r="V380" i="1" s="1"/>
  <c r="AA380" i="1"/>
  <c r="R199" i="1"/>
  <c r="V199" i="1" s="1"/>
  <c r="AA199" i="1"/>
  <c r="R1642" i="1"/>
  <c r="V1642" i="1" s="1"/>
  <c r="AA1642" i="1"/>
  <c r="R1088" i="1"/>
  <c r="V1088" i="1" s="1"/>
  <c r="AA1088" i="1"/>
  <c r="R1456" i="1"/>
  <c r="V1456" i="1" s="1"/>
  <c r="AA1456" i="1"/>
  <c r="R1638" i="1"/>
  <c r="V1638" i="1" s="1"/>
  <c r="AA1638" i="1"/>
  <c r="R227" i="1"/>
  <c r="V227" i="1" s="1"/>
  <c r="AA227" i="1"/>
  <c r="R83" i="1"/>
  <c r="V83" i="1" s="1"/>
  <c r="AA83" i="1"/>
  <c r="R499" i="1"/>
  <c r="V499" i="1" s="1"/>
  <c r="AA499" i="1"/>
  <c r="R1247" i="1"/>
  <c r="V1247" i="1" s="1"/>
  <c r="AA1247" i="1"/>
  <c r="R1770" i="1"/>
  <c r="V1770" i="1" s="1"/>
  <c r="AA1770" i="1"/>
  <c r="R1415" i="1"/>
  <c r="V1415" i="1" s="1"/>
  <c r="AA1415" i="1"/>
  <c r="R64" i="1"/>
  <c r="V64" i="1" s="1"/>
  <c r="AA64" i="1"/>
  <c r="R678" i="1"/>
  <c r="V678" i="1" s="1"/>
  <c r="AA678" i="1"/>
  <c r="R363" i="1"/>
  <c r="V363" i="1" s="1"/>
  <c r="AA363" i="1"/>
  <c r="R1213" i="1"/>
  <c r="V1213" i="1" s="1"/>
  <c r="AA1213" i="1"/>
  <c r="R898" i="1"/>
  <c r="V898" i="1" s="1"/>
  <c r="AA898" i="1"/>
  <c r="R555" i="1"/>
  <c r="V555" i="1" s="1"/>
  <c r="AA555" i="1"/>
  <c r="R726" i="1"/>
  <c r="V726" i="1" s="1"/>
  <c r="AA726" i="1"/>
  <c r="R1062" i="1"/>
  <c r="V1062" i="1" s="1"/>
  <c r="AA1062" i="1"/>
  <c r="R1516" i="1"/>
  <c r="V1516" i="1" s="1"/>
  <c r="AA1516" i="1"/>
  <c r="R821" i="1"/>
  <c r="V821" i="1" s="1"/>
  <c r="AA821" i="1"/>
  <c r="R309" i="1"/>
  <c r="V309" i="1" s="1"/>
  <c r="AA309" i="1"/>
  <c r="R272" i="1"/>
  <c r="V272" i="1" s="1"/>
  <c r="AA272" i="1"/>
  <c r="R1453" i="1"/>
  <c r="V1453" i="1" s="1"/>
  <c r="AA1453" i="1"/>
  <c r="R847" i="1"/>
  <c r="V847" i="1" s="1"/>
  <c r="AA847" i="1"/>
  <c r="R1270" i="1"/>
  <c r="V1270" i="1" s="1"/>
  <c r="AA1270" i="1"/>
  <c r="R293" i="1"/>
  <c r="V293" i="1" s="1"/>
  <c r="AA293" i="1"/>
  <c r="R837" i="1"/>
  <c r="V837" i="1" s="1"/>
  <c r="AA837" i="1"/>
  <c r="R926" i="1"/>
  <c r="V926" i="1" s="1"/>
  <c r="AA926" i="1"/>
  <c r="R1564" i="1"/>
  <c r="V1564" i="1" s="1"/>
  <c r="AA1564" i="1"/>
  <c r="R1808" i="1"/>
  <c r="V1808" i="1" s="1"/>
  <c r="AA1808" i="1"/>
  <c r="R45" i="1"/>
  <c r="V45" i="1" s="1"/>
  <c r="AA45" i="1"/>
  <c r="R699" i="1"/>
  <c r="V699" i="1" s="1"/>
  <c r="AA699" i="1"/>
  <c r="R707" i="1"/>
  <c r="V707" i="1" s="1"/>
  <c r="AA707" i="1"/>
  <c r="R1623" i="1"/>
  <c r="V1623" i="1" s="1"/>
  <c r="AA1623" i="1"/>
  <c r="R1179" i="1"/>
  <c r="V1179" i="1" s="1"/>
  <c r="AA1179" i="1"/>
  <c r="R1507" i="1"/>
  <c r="V1507" i="1" s="1"/>
  <c r="AA1507" i="1"/>
  <c r="R924" i="1"/>
  <c r="V924" i="1" s="1"/>
  <c r="AA924" i="1"/>
  <c r="R650" i="1"/>
  <c r="V650" i="1" s="1"/>
  <c r="AA650" i="1"/>
  <c r="R1673" i="1"/>
  <c r="V1673" i="1" s="1"/>
  <c r="AA1673" i="1"/>
  <c r="R1768" i="1"/>
  <c r="V1768" i="1" s="1"/>
  <c r="AA1768" i="1"/>
  <c r="R449" i="1"/>
  <c r="V449" i="1" s="1"/>
  <c r="AA449" i="1"/>
  <c r="R1442" i="1"/>
  <c r="V1442" i="1" s="1"/>
  <c r="AA1442" i="1"/>
  <c r="R1003" i="1"/>
  <c r="V1003" i="1" s="1"/>
  <c r="AA1003" i="1"/>
  <c r="R361" i="1"/>
  <c r="V361" i="1" s="1"/>
  <c r="AA361" i="1"/>
  <c r="R50" i="1"/>
  <c r="V50" i="1" s="1"/>
  <c r="AA50" i="1"/>
  <c r="R344" i="1"/>
  <c r="V344" i="1" s="1"/>
  <c r="AA344" i="1"/>
  <c r="R1674" i="1"/>
  <c r="V1674" i="1" s="1"/>
  <c r="AA1674" i="1"/>
  <c r="R1042" i="1"/>
  <c r="V1042" i="1" s="1"/>
  <c r="AA1042" i="1"/>
  <c r="R849" i="1"/>
  <c r="V849" i="1" s="1"/>
  <c r="AA849" i="1"/>
  <c r="R1758" i="1"/>
  <c r="V1758" i="1" s="1"/>
  <c r="AA1758" i="1"/>
  <c r="R263" i="1"/>
  <c r="V263" i="1" s="1"/>
  <c r="AA263" i="1"/>
  <c r="R862" i="1"/>
  <c r="V862" i="1" s="1"/>
  <c r="AA862" i="1"/>
  <c r="R569" i="1"/>
  <c r="V569" i="1" s="1"/>
  <c r="AA569" i="1"/>
  <c r="R1793" i="1"/>
  <c r="V1793" i="1" s="1"/>
  <c r="AA1793" i="1"/>
  <c r="R1218" i="1"/>
  <c r="V1218" i="1" s="1"/>
  <c r="AA1218" i="1"/>
  <c r="R1166" i="1"/>
  <c r="V1166" i="1" s="1"/>
  <c r="AA1166" i="1"/>
  <c r="R742" i="1"/>
  <c r="V742" i="1" s="1"/>
  <c r="AA742" i="1"/>
  <c r="R237" i="1"/>
  <c r="V237" i="1" s="1"/>
  <c r="AA237" i="1"/>
  <c r="R425" i="1"/>
  <c r="V425" i="1" s="1"/>
  <c r="AA425" i="1"/>
  <c r="R962" i="1"/>
  <c r="V962" i="1" s="1"/>
  <c r="AA962" i="1"/>
  <c r="R922" i="1"/>
  <c r="V922" i="1" s="1"/>
  <c r="AA922" i="1"/>
  <c r="R673" i="1"/>
  <c r="V673" i="1" s="1"/>
  <c r="AA673" i="1"/>
  <c r="R1714" i="1"/>
  <c r="V1714" i="1" s="1"/>
  <c r="AA1714" i="1"/>
  <c r="R927" i="1"/>
  <c r="V927" i="1" s="1"/>
  <c r="AA927" i="1"/>
  <c r="R1198" i="1"/>
  <c r="V1198" i="1" s="1"/>
  <c r="AA1198" i="1"/>
  <c r="R1227" i="1"/>
  <c r="V1227" i="1" s="1"/>
  <c r="AA1227" i="1"/>
  <c r="R242" i="1"/>
  <c r="V242" i="1" s="1"/>
  <c r="AA242" i="1"/>
  <c r="R13" i="1"/>
  <c r="V13" i="1" s="1"/>
  <c r="AA13" i="1"/>
  <c r="R360" i="1"/>
  <c r="V360" i="1" s="1"/>
  <c r="AA360" i="1"/>
  <c r="R1008" i="1"/>
  <c r="V1008" i="1" s="1"/>
  <c r="AA1008" i="1"/>
  <c r="R838" i="1"/>
  <c r="V838" i="1" s="1"/>
  <c r="AA838" i="1"/>
  <c r="R776" i="1"/>
  <c r="V776" i="1" s="1"/>
  <c r="AA776" i="1"/>
  <c r="R564" i="1"/>
  <c r="V564" i="1" s="1"/>
  <c r="AA564" i="1"/>
  <c r="R730" i="1"/>
  <c r="V730" i="1" s="1"/>
  <c r="AA730" i="1"/>
  <c r="R157" i="1"/>
  <c r="V157" i="1" s="1"/>
  <c r="AA157" i="1"/>
  <c r="R365" i="1"/>
  <c r="V365" i="1" s="1"/>
  <c r="AA365" i="1"/>
  <c r="R254" i="1"/>
  <c r="V254" i="1" s="1"/>
  <c r="AA254" i="1"/>
  <c r="R668" i="1"/>
  <c r="V668" i="1" s="1"/>
  <c r="AA668" i="1"/>
  <c r="R694" i="1"/>
  <c r="V694" i="1" s="1"/>
  <c r="AA694" i="1"/>
  <c r="R1459" i="1"/>
  <c r="V1459" i="1" s="1"/>
  <c r="AA1459" i="1"/>
  <c r="R30" i="1"/>
  <c r="V30" i="1" s="1"/>
  <c r="AA30" i="1"/>
  <c r="R148" i="1"/>
  <c r="V148" i="1" s="1"/>
  <c r="AA148" i="1"/>
  <c r="R403" i="1"/>
  <c r="V403" i="1" s="1"/>
  <c r="AA403" i="1"/>
  <c r="R616" i="1"/>
  <c r="V616" i="1" s="1"/>
  <c r="AA616" i="1"/>
  <c r="R1689" i="1"/>
  <c r="V1689" i="1" s="1"/>
  <c r="AA1689" i="1"/>
  <c r="R663" i="1"/>
  <c r="V663" i="1" s="1"/>
  <c r="AA663" i="1"/>
  <c r="R780" i="1"/>
  <c r="V780" i="1" s="1"/>
  <c r="AA780" i="1"/>
  <c r="R1374" i="1"/>
  <c r="V1374" i="1" s="1"/>
  <c r="AA1374" i="1"/>
  <c r="R1143" i="1"/>
  <c r="V1143" i="1" s="1"/>
  <c r="AA1143" i="1"/>
  <c r="R1558" i="1"/>
  <c r="V1558" i="1" s="1"/>
  <c r="AA1558" i="1"/>
  <c r="R1125" i="1"/>
  <c r="V1125" i="1" s="1"/>
  <c r="AA1125" i="1"/>
  <c r="R846" i="1"/>
  <c r="V846" i="1" s="1"/>
  <c r="AA846" i="1"/>
  <c r="R209" i="1"/>
  <c r="V209" i="1" s="1"/>
  <c r="AA209" i="1"/>
  <c r="R772" i="1"/>
  <c r="V772" i="1" s="1"/>
  <c r="AA772" i="1"/>
  <c r="R1547" i="1"/>
  <c r="V1547" i="1" s="1"/>
  <c r="AA1547" i="1"/>
  <c r="R351" i="1"/>
  <c r="V351" i="1" s="1"/>
  <c r="AA351" i="1"/>
  <c r="R587" i="1"/>
  <c r="V587" i="1" s="1"/>
  <c r="AA587" i="1"/>
  <c r="R145" i="1"/>
  <c r="V145" i="1" s="1"/>
  <c r="AA145" i="1"/>
  <c r="R188" i="1"/>
  <c r="V188" i="1" s="1"/>
  <c r="AA188" i="1"/>
  <c r="R692" i="1"/>
  <c r="V692" i="1" s="1"/>
  <c r="AA692" i="1"/>
  <c r="R572" i="1"/>
  <c r="V572" i="1" s="1"/>
  <c r="AA572" i="1"/>
  <c r="R315" i="1"/>
  <c r="V315" i="1" s="1"/>
  <c r="AA315" i="1"/>
  <c r="R1173" i="1"/>
  <c r="V1173" i="1" s="1"/>
  <c r="AA1173" i="1"/>
  <c r="R500" i="1"/>
  <c r="V500" i="1" s="1"/>
  <c r="AA500" i="1"/>
  <c r="R777" i="1"/>
  <c r="V777" i="1" s="1"/>
  <c r="AA777" i="1"/>
  <c r="R1114" i="1"/>
  <c r="V1114" i="1" s="1"/>
  <c r="AA1114" i="1"/>
  <c r="R1506" i="1"/>
  <c r="V1506" i="1" s="1"/>
  <c r="AA1506" i="1"/>
  <c r="R1025" i="1"/>
  <c r="V1025" i="1" s="1"/>
  <c r="AA1025" i="1"/>
  <c r="R274" i="1"/>
  <c r="V274" i="1" s="1"/>
  <c r="AA274" i="1"/>
  <c r="R275" i="1"/>
  <c r="V275" i="1" s="1"/>
  <c r="AA275" i="1"/>
  <c r="R1562" i="1"/>
  <c r="V1562" i="1" s="1"/>
  <c r="AA1562" i="1"/>
  <c r="R630" i="1"/>
  <c r="V630" i="1" s="1"/>
  <c r="AA630" i="1"/>
  <c r="R288" i="1"/>
  <c r="V288" i="1" s="1"/>
  <c r="AA288" i="1"/>
  <c r="R420" i="1"/>
  <c r="V420" i="1" s="1"/>
  <c r="AA420" i="1"/>
  <c r="R1370" i="1"/>
  <c r="V1370" i="1" s="1"/>
  <c r="AA1370" i="1"/>
  <c r="R1144" i="1"/>
  <c r="V1144" i="1" s="1"/>
  <c r="AA1144" i="1"/>
  <c r="R783" i="1"/>
  <c r="V783" i="1" s="1"/>
  <c r="AA783" i="1"/>
  <c r="R633" i="1"/>
  <c r="V633" i="1" s="1"/>
  <c r="AA633" i="1"/>
  <c r="R1486" i="1"/>
  <c r="V1486" i="1" s="1"/>
  <c r="AA1486" i="1"/>
  <c r="R653" i="1"/>
  <c r="V653" i="1" s="1"/>
  <c r="AA653" i="1"/>
  <c r="R1018" i="1"/>
  <c r="V1018" i="1" s="1"/>
  <c r="AA1018" i="1"/>
  <c r="R1418" i="1"/>
  <c r="V1418" i="1" s="1"/>
  <c r="AA1418" i="1"/>
  <c r="R226" i="1"/>
  <c r="V226" i="1" s="1"/>
  <c r="AA226" i="1"/>
  <c r="R1318" i="1"/>
  <c r="V1318" i="1" s="1"/>
  <c r="AA1318" i="1"/>
  <c r="R1145" i="1"/>
  <c r="V1145" i="1" s="1"/>
  <c r="AA1145" i="1"/>
  <c r="R478" i="1"/>
  <c r="V478" i="1" s="1"/>
  <c r="AA478" i="1"/>
  <c r="R1581" i="1"/>
  <c r="V1581" i="1" s="1"/>
  <c r="AA1581" i="1"/>
  <c r="R1137" i="1"/>
  <c r="V1137" i="1" s="1"/>
  <c r="AA1137" i="1"/>
  <c r="R1728" i="1"/>
  <c r="V1728" i="1" s="1"/>
  <c r="AA1728" i="1"/>
  <c r="R1071" i="1"/>
  <c r="V1071" i="1" s="1"/>
  <c r="AA1071" i="1"/>
  <c r="R1654" i="1"/>
  <c r="V1654" i="1" s="1"/>
  <c r="AA1654" i="1"/>
  <c r="R552" i="1"/>
  <c r="V552" i="1" s="1"/>
  <c r="AA552" i="1"/>
  <c r="R943" i="1"/>
  <c r="V943" i="1" s="1"/>
  <c r="AA943" i="1"/>
  <c r="R215" i="1"/>
  <c r="V215" i="1" s="1"/>
  <c r="AA215" i="1"/>
  <c r="R800" i="1"/>
  <c r="V800" i="1" s="1"/>
  <c r="AA800" i="1"/>
  <c r="R712" i="1"/>
  <c r="V712" i="1" s="1"/>
  <c r="AA712" i="1"/>
  <c r="R996" i="1"/>
  <c r="V996" i="1" s="1"/>
  <c r="AA996" i="1"/>
  <c r="R235" i="1"/>
  <c r="V235" i="1" s="1"/>
  <c r="AA235" i="1"/>
  <c r="R329" i="1"/>
  <c r="V329" i="1" s="1"/>
  <c r="AA329" i="1"/>
  <c r="R519" i="1"/>
  <c r="V519" i="1" s="1"/>
  <c r="AA519" i="1"/>
  <c r="R169" i="1"/>
  <c r="V169" i="1" s="1"/>
  <c r="AA169" i="1"/>
  <c r="R1519" i="1"/>
  <c r="V1519" i="1" s="1"/>
  <c r="AA1519" i="1"/>
  <c r="R475" i="1"/>
  <c r="V475" i="1" s="1"/>
  <c r="AA475" i="1"/>
  <c r="R645" i="1"/>
  <c r="V645" i="1" s="1"/>
  <c r="AA645" i="1"/>
  <c r="R1430" i="1"/>
  <c r="V1430" i="1" s="1"/>
  <c r="AA1430" i="1"/>
  <c r="R807" i="1"/>
  <c r="V807" i="1" s="1"/>
  <c r="AA807" i="1"/>
  <c r="R788" i="1"/>
  <c r="V788" i="1" s="1"/>
  <c r="AA788" i="1"/>
  <c r="R925" i="1"/>
  <c r="V925" i="1" s="1"/>
  <c r="AA925" i="1"/>
  <c r="R1686" i="1"/>
  <c r="V1686" i="1" s="1"/>
  <c r="AA1686" i="1"/>
  <c r="R61" i="1"/>
  <c r="V61" i="1" s="1"/>
  <c r="AA61" i="1"/>
  <c r="R304" i="1"/>
  <c r="V304" i="1" s="1"/>
  <c r="AA304" i="1"/>
  <c r="R219" i="1"/>
  <c r="V219" i="1" s="1"/>
  <c r="AA219" i="1"/>
  <c r="R939" i="1"/>
  <c r="V939" i="1" s="1"/>
  <c r="AA939" i="1"/>
  <c r="R1206" i="1"/>
  <c r="V1206" i="1" s="1"/>
  <c r="AA1206" i="1"/>
  <c r="R1232" i="1"/>
  <c r="V1232" i="1" s="1"/>
  <c r="AA1232" i="1"/>
  <c r="R1395" i="1"/>
  <c r="V1395" i="1" s="1"/>
  <c r="AA1395" i="1"/>
  <c r="R352" i="1"/>
  <c r="V352" i="1" s="1"/>
  <c r="AA352" i="1"/>
  <c r="R658" i="1"/>
  <c r="V658" i="1" s="1"/>
  <c r="AA658" i="1"/>
  <c r="R1067" i="1"/>
  <c r="V1067" i="1" s="1"/>
  <c r="AA1067" i="1"/>
  <c r="R353" i="1"/>
  <c r="V353" i="1" s="1"/>
  <c r="AA353" i="1"/>
  <c r="R151" i="1"/>
  <c r="V151" i="1" s="1"/>
  <c r="AA151" i="1"/>
  <c r="R95" i="1"/>
  <c r="V95" i="1" s="1"/>
  <c r="AA95" i="1"/>
  <c r="R701" i="1"/>
  <c r="V701" i="1" s="1"/>
  <c r="AA701" i="1"/>
  <c r="R635" i="1"/>
  <c r="V635" i="1" s="1"/>
  <c r="AA635" i="1"/>
  <c r="R213" i="1"/>
  <c r="V213" i="1" s="1"/>
  <c r="AA213" i="1"/>
  <c r="R1382" i="1"/>
  <c r="V1382" i="1" s="1"/>
  <c r="AA1382" i="1"/>
  <c r="R1759" i="1"/>
  <c r="V1759" i="1" s="1"/>
  <c r="AA1759" i="1"/>
  <c r="R295" i="1"/>
  <c r="V295" i="1" s="1"/>
  <c r="AA295" i="1"/>
  <c r="R1129" i="1"/>
  <c r="V1129" i="1" s="1"/>
  <c r="AA1129" i="1"/>
  <c r="R1222" i="1"/>
  <c r="V1222" i="1" s="1"/>
  <c r="AA1222" i="1"/>
  <c r="R1658" i="1"/>
  <c r="V1658" i="1" s="1"/>
  <c r="AA1658" i="1"/>
  <c r="R126" i="1"/>
  <c r="V126" i="1" s="1"/>
  <c r="AA126" i="1"/>
  <c r="R853" i="1"/>
  <c r="V853" i="1" s="1"/>
  <c r="AA853" i="1"/>
  <c r="R1215" i="1"/>
  <c r="V1215" i="1" s="1"/>
  <c r="AA1215" i="1"/>
  <c r="R404" i="1"/>
  <c r="V404" i="1" s="1"/>
  <c r="AA404" i="1"/>
  <c r="R116" i="1"/>
  <c r="V116" i="1" s="1"/>
  <c r="AA116" i="1"/>
  <c r="R1756" i="1"/>
  <c r="V1756" i="1" s="1"/>
  <c r="AA1756" i="1"/>
  <c r="R1159" i="1"/>
  <c r="V1159" i="1" s="1"/>
  <c r="AA1159" i="1"/>
  <c r="R1544" i="1"/>
  <c r="V1544" i="1" s="1"/>
  <c r="AA1544" i="1"/>
  <c r="R341" i="1"/>
  <c r="V341" i="1" s="1"/>
  <c r="AA341" i="1"/>
  <c r="R1739" i="1"/>
  <c r="V1739" i="1" s="1"/>
  <c r="AA1739" i="1"/>
  <c r="R546" i="1"/>
  <c r="V546" i="1" s="1"/>
  <c r="AA546" i="1"/>
  <c r="R1027" i="1"/>
  <c r="V1027" i="1" s="1"/>
  <c r="AA1027" i="1"/>
  <c r="R1032" i="1"/>
  <c r="V1032" i="1" s="1"/>
  <c r="AA1032" i="1"/>
  <c r="R1194" i="1"/>
  <c r="V1194" i="1" s="1"/>
  <c r="AA1194" i="1"/>
  <c r="R15" i="1"/>
  <c r="V15" i="1" s="1"/>
  <c r="AA15" i="1"/>
  <c r="R1317" i="1"/>
  <c r="V1317" i="1" s="1"/>
  <c r="AA1317" i="1"/>
  <c r="R1472" i="1"/>
  <c r="V1472" i="1" s="1"/>
  <c r="AA1472" i="1"/>
  <c r="R1681" i="1"/>
  <c r="V1681" i="1" s="1"/>
  <c r="AA1681" i="1"/>
  <c r="R764" i="1"/>
  <c r="V764" i="1" s="1"/>
  <c r="AA764" i="1"/>
  <c r="R1115" i="1"/>
  <c r="V1115" i="1" s="1"/>
  <c r="AA1115" i="1"/>
  <c r="R1181" i="1"/>
  <c r="V1181" i="1" s="1"/>
  <c r="AA1181" i="1"/>
  <c r="R379" i="1"/>
  <c r="V379" i="1" s="1"/>
  <c r="AA379" i="1"/>
  <c r="R1099" i="1"/>
  <c r="V1099" i="1" s="1"/>
  <c r="AA1099" i="1"/>
  <c r="R1187" i="1"/>
  <c r="V1187" i="1" s="1"/>
  <c r="AA1187" i="1"/>
  <c r="R117" i="1"/>
  <c r="V117" i="1" s="1"/>
  <c r="AA117" i="1"/>
  <c r="R549" i="1"/>
  <c r="V549" i="1" s="1"/>
  <c r="AA549" i="1"/>
  <c r="R24" i="1"/>
  <c r="V24" i="1" s="1"/>
  <c r="AA24" i="1"/>
  <c r="R640" i="1"/>
  <c r="V640" i="1" s="1"/>
  <c r="AA640" i="1"/>
  <c r="R632" i="1"/>
  <c r="V632" i="1" s="1"/>
  <c r="AA632" i="1"/>
  <c r="R865" i="1"/>
  <c r="V865" i="1" s="1"/>
  <c r="AA865" i="1"/>
  <c r="R561" i="1"/>
  <c r="V561" i="1" s="1"/>
  <c r="AA561" i="1"/>
  <c r="R35" i="1"/>
  <c r="V35" i="1" s="1"/>
  <c r="AA35" i="1"/>
  <c r="R67" i="1"/>
  <c r="V67" i="1" s="1"/>
  <c r="AA67" i="1"/>
  <c r="R88" i="1"/>
  <c r="V88" i="1" s="1"/>
  <c r="AA88" i="1"/>
  <c r="R1398" i="1"/>
  <c r="V1398" i="1" s="1"/>
  <c r="AA1398" i="1"/>
  <c r="R359" i="1"/>
  <c r="V359" i="1" s="1"/>
  <c r="AA359" i="1"/>
  <c r="R984" i="1"/>
  <c r="V984" i="1" s="1"/>
  <c r="AA984" i="1"/>
  <c r="R455" i="1"/>
  <c r="V455" i="1" s="1"/>
  <c r="AA455" i="1"/>
  <c r="R1274" i="1"/>
  <c r="V1274" i="1" s="1"/>
  <c r="AA1274" i="1"/>
  <c r="R951" i="1"/>
  <c r="V951" i="1" s="1"/>
  <c r="AA951" i="1"/>
  <c r="R229" i="1"/>
  <c r="V229" i="1" s="1"/>
  <c r="AA229" i="1"/>
  <c r="R482" i="1"/>
  <c r="V482" i="1" s="1"/>
  <c r="AA482" i="1"/>
  <c r="R14" i="1"/>
  <c r="V14" i="1" s="1"/>
  <c r="AA14" i="1"/>
  <c r="R672" i="1"/>
  <c r="V672" i="1" s="1"/>
  <c r="AA672" i="1"/>
  <c r="R378" i="1"/>
  <c r="V378" i="1" s="1"/>
  <c r="AA378" i="1"/>
  <c r="R414" i="1"/>
  <c r="V414" i="1" s="1"/>
  <c r="AA414" i="1"/>
  <c r="R316" i="1"/>
  <c r="V316" i="1" s="1"/>
  <c r="AA316" i="1"/>
  <c r="R1246" i="1"/>
  <c r="V1246" i="1" s="1"/>
  <c r="AA1246" i="1"/>
  <c r="R836" i="1"/>
  <c r="V836" i="1" s="1"/>
  <c r="AA836" i="1"/>
  <c r="R1196" i="1"/>
  <c r="V1196" i="1" s="1"/>
  <c r="AA1196" i="1"/>
  <c r="R969" i="1"/>
  <c r="V969" i="1" s="1"/>
  <c r="AA969" i="1"/>
  <c r="R1578" i="1"/>
  <c r="V1578" i="1" s="1"/>
  <c r="AA1578" i="1"/>
  <c r="R1799" i="1"/>
  <c r="V1799" i="1" s="1"/>
  <c r="AA1799" i="1"/>
  <c r="R976" i="1"/>
  <c r="V976" i="1" s="1"/>
  <c r="AA976" i="1"/>
  <c r="R773" i="1"/>
  <c r="V773" i="1" s="1"/>
  <c r="AA773" i="1"/>
  <c r="R1806" i="1"/>
  <c r="V1806" i="1" s="1"/>
  <c r="AA1806" i="1"/>
  <c r="R642" i="1"/>
  <c r="V642" i="1" s="1"/>
  <c r="AA642" i="1"/>
  <c r="R723" i="1"/>
  <c r="V723" i="1" s="1"/>
  <c r="AA723" i="1"/>
  <c r="R1305" i="1"/>
  <c r="V1305" i="1" s="1"/>
  <c r="AA1305" i="1"/>
  <c r="R335" i="1"/>
  <c r="V335" i="1" s="1"/>
  <c r="AA335" i="1"/>
  <c r="R279" i="1"/>
  <c r="V279" i="1" s="1"/>
  <c r="AA279" i="1"/>
  <c r="R895" i="1"/>
  <c r="V895" i="1" s="1"/>
  <c r="AA895" i="1"/>
  <c r="R574" i="1"/>
  <c r="V574" i="1" s="1"/>
  <c r="AA574" i="1"/>
  <c r="R579" i="1"/>
  <c r="V579" i="1" s="1"/>
  <c r="AA579" i="1"/>
  <c r="R415" i="1"/>
  <c r="V415" i="1" s="1"/>
  <c r="AA415" i="1"/>
  <c r="R1235" i="1"/>
  <c r="V1235" i="1" s="1"/>
  <c r="AA1235" i="1"/>
  <c r="R578" i="1"/>
  <c r="V578" i="1" s="1"/>
  <c r="AA578" i="1"/>
  <c r="R1118" i="1"/>
  <c r="V1118" i="1" s="1"/>
  <c r="AA1118" i="1"/>
  <c r="R1109" i="1"/>
  <c r="V1109" i="1" s="1"/>
  <c r="AA1109" i="1"/>
  <c r="R225" i="1"/>
  <c r="V225" i="1" s="1"/>
  <c r="AA225" i="1"/>
  <c r="R568" i="1"/>
  <c r="V568" i="1" s="1"/>
  <c r="AA568" i="1"/>
  <c r="R325" i="1"/>
  <c r="V325" i="1" s="1"/>
  <c r="AA325" i="1"/>
  <c r="R125" i="1"/>
  <c r="V125" i="1" s="1"/>
  <c r="AA125" i="1"/>
  <c r="R1590" i="1"/>
  <c r="V1590" i="1" s="1"/>
  <c r="AA1590" i="1"/>
  <c r="R356" i="1"/>
  <c r="V356" i="1" s="1"/>
  <c r="AA356" i="1"/>
  <c r="R1704" i="1"/>
  <c r="V1704" i="1" s="1"/>
  <c r="AA1704" i="1"/>
  <c r="R778" i="1"/>
  <c r="V778" i="1" s="1"/>
  <c r="AA778" i="1"/>
  <c r="R1323" i="1"/>
  <c r="V1323" i="1" s="1"/>
  <c r="AA1323" i="1"/>
  <c r="R1348" i="1"/>
  <c r="V1348" i="1" s="1"/>
  <c r="AA1348" i="1"/>
  <c r="R864" i="1"/>
  <c r="V864" i="1" s="1"/>
  <c r="AA864" i="1"/>
  <c r="R1293" i="1"/>
  <c r="V1293" i="1" s="1"/>
  <c r="AA1293" i="1"/>
  <c r="R977" i="1"/>
  <c r="V977" i="1" s="1"/>
  <c r="AA977" i="1"/>
  <c r="R382" i="1"/>
  <c r="V382" i="1" s="1"/>
  <c r="AA382" i="1"/>
  <c r="R1706" i="1"/>
  <c r="V1706" i="1" s="1"/>
  <c r="AA1706" i="1"/>
  <c r="R525" i="1"/>
  <c r="V525" i="1" s="1"/>
  <c r="AA525" i="1"/>
  <c r="R408" i="1"/>
  <c r="V408" i="1" s="1"/>
  <c r="AA408" i="1"/>
  <c r="R1278" i="1"/>
  <c r="V1278" i="1" s="1"/>
  <c r="AA1278" i="1"/>
  <c r="R1347" i="1"/>
  <c r="V1347" i="1" s="1"/>
  <c r="AA1347" i="1"/>
  <c r="R644" i="1"/>
  <c r="V644" i="1" s="1"/>
  <c r="AA644" i="1"/>
  <c r="R810" i="1"/>
  <c r="V810" i="1" s="1"/>
  <c r="AA810" i="1"/>
  <c r="R905" i="1"/>
  <c r="V905" i="1" s="1"/>
  <c r="AA905" i="1"/>
  <c r="R1054" i="1"/>
  <c r="V1054" i="1" s="1"/>
  <c r="AA1054" i="1"/>
  <c r="R47" i="1"/>
  <c r="V47" i="1" s="1"/>
  <c r="AA47" i="1"/>
  <c r="R855" i="1"/>
  <c r="V855" i="1" s="1"/>
  <c r="AA855" i="1"/>
  <c r="R944" i="1"/>
  <c r="V944" i="1" s="1"/>
  <c r="AA944" i="1"/>
  <c r="R345" i="1"/>
  <c r="V345" i="1" s="1"/>
  <c r="AA345" i="1"/>
  <c r="R883" i="1"/>
  <c r="V883" i="1" s="1"/>
  <c r="AA883" i="1"/>
  <c r="R899" i="1"/>
  <c r="V899" i="1" s="1"/>
  <c r="AA899" i="1"/>
  <c r="R1599" i="1"/>
  <c r="V1599" i="1" s="1"/>
  <c r="AA1599" i="1"/>
  <c r="R508" i="1"/>
  <c r="V508" i="1" s="1"/>
  <c r="AA508" i="1"/>
  <c r="R1487" i="1"/>
  <c r="V1487" i="1" s="1"/>
  <c r="AA1487" i="1"/>
  <c r="R757" i="1"/>
  <c r="V757" i="1" s="1"/>
  <c r="AA757" i="1"/>
  <c r="R1049" i="1"/>
  <c r="V1049" i="1" s="1"/>
  <c r="AA1049" i="1"/>
  <c r="R1725" i="1"/>
  <c r="V1725" i="1" s="1"/>
  <c r="AA1725" i="1"/>
  <c r="R442" i="1"/>
  <c r="V442" i="1" s="1"/>
  <c r="AA442" i="1"/>
  <c r="R1233" i="1"/>
  <c r="V1233" i="1" s="1"/>
  <c r="AA1233" i="1"/>
  <c r="R808" i="1"/>
  <c r="V808" i="1" s="1"/>
  <c r="AA808" i="1"/>
  <c r="R1789" i="1"/>
  <c r="V1789" i="1" s="1"/>
  <c r="AA1789" i="1"/>
  <c r="R1732" i="1"/>
  <c r="V1732" i="1" s="1"/>
  <c r="AA1732" i="1"/>
  <c r="R187" i="1"/>
  <c r="V187" i="1" s="1"/>
  <c r="AA187" i="1"/>
  <c r="R992" i="1"/>
  <c r="V992" i="1" s="1"/>
  <c r="AA992" i="1"/>
  <c r="R1748" i="1"/>
  <c r="V1748" i="1" s="1"/>
  <c r="AA1748" i="1"/>
  <c r="R762" i="1"/>
  <c r="V762" i="1" s="1"/>
  <c r="AA762" i="1"/>
  <c r="R1597" i="1"/>
  <c r="V1597" i="1" s="1"/>
  <c r="AA1597" i="1"/>
  <c r="R1428" i="1"/>
  <c r="V1428" i="1" s="1"/>
  <c r="AA1428" i="1"/>
  <c r="R625" i="1"/>
  <c r="V625" i="1" s="1"/>
  <c r="AA625" i="1"/>
  <c r="R234" i="1"/>
  <c r="V234" i="1" s="1"/>
  <c r="AA234" i="1"/>
  <c r="R802" i="1"/>
  <c r="V802" i="1" s="1"/>
  <c r="AA802" i="1"/>
  <c r="R1255" i="1"/>
  <c r="V1255" i="1" s="1"/>
  <c r="AA1255" i="1"/>
  <c r="R1574" i="1"/>
  <c r="V1574" i="1" s="1"/>
  <c r="AA1574" i="1"/>
  <c r="R1371" i="1"/>
  <c r="V1371" i="1" s="1"/>
  <c r="AA1371" i="1"/>
  <c r="R202" i="1"/>
  <c r="V202" i="1" s="1"/>
  <c r="AA202" i="1"/>
  <c r="R698" i="1"/>
  <c r="V698" i="1" s="1"/>
  <c r="AA698" i="1"/>
  <c r="R1034" i="1"/>
  <c r="V1034" i="1" s="1"/>
  <c r="AA1034" i="1"/>
  <c r="R522" i="1"/>
  <c r="V522" i="1" s="1"/>
  <c r="AA522" i="1"/>
  <c r="R1432" i="1"/>
  <c r="V1432" i="1" s="1"/>
  <c r="AA1432" i="1"/>
  <c r="R190" i="1"/>
  <c r="V190" i="1" s="1"/>
  <c r="AA190" i="1"/>
  <c r="R839" i="1"/>
  <c r="V839" i="1" s="1"/>
  <c r="AA839" i="1"/>
  <c r="R1775" i="1"/>
  <c r="V1775" i="1" s="1"/>
  <c r="AA1775" i="1"/>
  <c r="R1626" i="1"/>
  <c r="V1626" i="1" s="1"/>
  <c r="AA1626" i="1"/>
  <c r="R1176" i="1"/>
  <c r="V1176" i="1" s="1"/>
  <c r="AA1176" i="1"/>
  <c r="R1044" i="1"/>
  <c r="V1044" i="1" s="1"/>
  <c r="AA1044" i="1"/>
  <c r="R799" i="1"/>
  <c r="V799" i="1" s="1"/>
  <c r="AA799" i="1"/>
  <c r="R1312" i="1"/>
  <c r="V1312" i="1" s="1"/>
  <c r="AA1312" i="1"/>
  <c r="R1716" i="1"/>
  <c r="V1716" i="1" s="1"/>
  <c r="AA1716" i="1"/>
  <c r="R1709" i="1"/>
  <c r="V1709" i="1" s="1"/>
  <c r="AA1709" i="1"/>
  <c r="R815" i="1"/>
  <c r="V815" i="1" s="1"/>
  <c r="AA815" i="1"/>
  <c r="R724" i="1"/>
  <c r="V724" i="1" s="1"/>
  <c r="AA724" i="1"/>
  <c r="R1295" i="1"/>
  <c r="V1295" i="1" s="1"/>
  <c r="AA1295" i="1"/>
  <c r="R1682" i="1"/>
  <c r="V1682" i="1" s="1"/>
  <c r="AA1682" i="1"/>
  <c r="R1102" i="1"/>
  <c r="V1102" i="1" s="1"/>
  <c r="AA1102" i="1"/>
  <c r="R1174" i="1"/>
  <c r="V1174" i="1" s="1"/>
  <c r="AA1174" i="1"/>
  <c r="R451" i="1"/>
  <c r="V451" i="1" s="1"/>
  <c r="AA451" i="1"/>
  <c r="R1760" i="1"/>
  <c r="V1760" i="1" s="1"/>
  <c r="AA1760" i="1"/>
  <c r="R1523" i="1"/>
  <c r="V1523" i="1" s="1"/>
  <c r="AA1523" i="1"/>
  <c r="R1146" i="1"/>
  <c r="V1146" i="1" s="1"/>
  <c r="AA1146" i="1"/>
  <c r="R250" i="1"/>
  <c r="V250" i="1" s="1"/>
  <c r="AA250" i="1"/>
  <c r="R1239" i="1"/>
  <c r="V1239" i="1" s="1"/>
  <c r="AA1239" i="1"/>
  <c r="R913" i="1"/>
  <c r="V913" i="1" s="1"/>
  <c r="AA913" i="1"/>
  <c r="R830" i="1"/>
  <c r="V830" i="1" s="1"/>
  <c r="AA830" i="1"/>
  <c r="R458" i="1"/>
  <c r="V458" i="1" s="1"/>
  <c r="AA458" i="1"/>
  <c r="R182" i="1"/>
  <c r="V182" i="1" s="1"/>
  <c r="AA182" i="1"/>
  <c r="R884" i="1"/>
  <c r="V884" i="1" s="1"/>
  <c r="AA884" i="1"/>
  <c r="R87" i="1"/>
  <c r="V87" i="1" s="1"/>
  <c r="AA87" i="1"/>
  <c r="R388" i="1"/>
  <c r="V388" i="1" s="1"/>
  <c r="AA388" i="1"/>
  <c r="R142" i="1"/>
  <c r="V142" i="1" s="1"/>
  <c r="AA142" i="1"/>
  <c r="R548" i="1"/>
  <c r="V548" i="1" s="1"/>
  <c r="AA548" i="1"/>
  <c r="R1517" i="1"/>
  <c r="V1517" i="1" s="1"/>
  <c r="AA1517" i="1"/>
  <c r="R260" i="1"/>
  <c r="V260" i="1" s="1"/>
  <c r="AA260" i="1"/>
  <c r="R1024" i="1"/>
  <c r="V1024" i="1" s="1"/>
  <c r="AA1024" i="1"/>
  <c r="R246" i="1"/>
  <c r="V246" i="1" s="1"/>
  <c r="AA246" i="1"/>
  <c r="R430" i="1"/>
  <c r="V430" i="1" s="1"/>
  <c r="AA430" i="1"/>
  <c r="R935" i="1"/>
  <c r="V935" i="1" s="1"/>
  <c r="AA935" i="1"/>
  <c r="R1265" i="1"/>
  <c r="V1265" i="1" s="1"/>
  <c r="AA1265" i="1"/>
  <c r="R56" i="1"/>
  <c r="V56" i="1" s="1"/>
  <c r="AA56" i="1"/>
  <c r="R346" i="1"/>
  <c r="V346" i="1" s="1"/>
  <c r="AA346" i="1"/>
  <c r="R201" i="1"/>
  <c r="V201" i="1" s="1"/>
  <c r="AA201" i="1"/>
  <c r="R1419" i="1"/>
  <c r="V1419" i="1" s="1"/>
  <c r="AA1419" i="1"/>
  <c r="R1380" i="1"/>
  <c r="V1380" i="1" s="1"/>
  <c r="AA1380" i="1"/>
  <c r="R648" i="1"/>
  <c r="V648" i="1" s="1"/>
  <c r="AA648" i="1"/>
  <c r="R1077" i="1"/>
  <c r="V1077" i="1" s="1"/>
  <c r="AA1077" i="1"/>
  <c r="R1117" i="1"/>
  <c r="V1117" i="1" s="1"/>
  <c r="AA1117" i="1"/>
  <c r="R1229" i="1"/>
  <c r="V1229" i="1" s="1"/>
  <c r="AA1229" i="1"/>
  <c r="R1779" i="1"/>
  <c r="V1779" i="1" s="1"/>
  <c r="AA1779" i="1"/>
  <c r="R507" i="1"/>
  <c r="V507" i="1" s="1"/>
  <c r="AA507" i="1"/>
  <c r="R58" i="1"/>
  <c r="V58" i="1" s="1"/>
  <c r="AA58" i="1"/>
  <c r="R1376" i="1"/>
  <c r="V1376" i="1" s="1"/>
  <c r="AA1376" i="1"/>
  <c r="R114" i="1"/>
  <c r="V114" i="1" s="1"/>
  <c r="AA114" i="1"/>
  <c r="R1157" i="1"/>
  <c r="V1157" i="1" s="1"/>
  <c r="AA1157" i="1"/>
  <c r="R1797" i="1"/>
  <c r="V1797" i="1" s="1"/>
  <c r="AA1797" i="1"/>
  <c r="R861" i="1"/>
  <c r="V861" i="1" s="1"/>
  <c r="AA861" i="1"/>
  <c r="R1290" i="1"/>
  <c r="V1290" i="1" s="1"/>
  <c r="AA1290" i="1"/>
  <c r="R1242" i="1"/>
  <c r="V1242" i="1" s="1"/>
  <c r="AA1242" i="1"/>
  <c r="R1576" i="1"/>
  <c r="V1576" i="1" s="1"/>
  <c r="AA1576" i="1"/>
  <c r="R310" i="1"/>
  <c r="V310" i="1" s="1"/>
  <c r="AA310" i="1"/>
  <c r="R1378" i="1"/>
  <c r="V1378" i="1" s="1"/>
  <c r="AA1378" i="1"/>
  <c r="R1469" i="1"/>
  <c r="V1469" i="1" s="1"/>
  <c r="AA1469" i="1"/>
  <c r="R1634" i="1"/>
  <c r="V1634" i="1" s="1"/>
  <c r="AA1634" i="1"/>
  <c r="R1427" i="1"/>
  <c r="V1427" i="1" s="1"/>
  <c r="AA1427" i="1"/>
  <c r="R211" i="1"/>
  <c r="V211" i="1" s="1"/>
  <c r="AA211" i="1"/>
  <c r="R278" i="1"/>
  <c r="V278" i="1" s="1"/>
  <c r="AA278" i="1"/>
  <c r="R761" i="1"/>
  <c r="V761" i="1" s="1"/>
  <c r="AA761" i="1"/>
  <c r="R1282" i="1"/>
  <c r="V1282" i="1" s="1"/>
  <c r="AA1282" i="1"/>
  <c r="R1373" i="1"/>
  <c r="V1373" i="1" s="1"/>
  <c r="AA1373" i="1"/>
  <c r="R324" i="1"/>
  <c r="V324" i="1" s="1"/>
  <c r="AA324" i="1"/>
  <c r="R1585" i="1"/>
  <c r="V1585" i="1" s="1"/>
  <c r="AA1585" i="1"/>
  <c r="R244" i="1"/>
  <c r="V244" i="1" s="1"/>
  <c r="AA244" i="1"/>
  <c r="R1655" i="1"/>
  <c r="V1655" i="1" s="1"/>
  <c r="AA1655" i="1"/>
  <c r="R1734" i="1"/>
  <c r="V1734" i="1" s="1"/>
  <c r="AA1734" i="1"/>
  <c r="R176" i="1"/>
  <c r="V176" i="1" s="1"/>
  <c r="AA176" i="1"/>
  <c r="R208" i="1"/>
  <c r="V208" i="1" s="1"/>
  <c r="AA208" i="1"/>
  <c r="R174" i="1"/>
  <c r="V174" i="1" s="1"/>
  <c r="AA174" i="1"/>
  <c r="R301" i="1"/>
  <c r="V301" i="1" s="1"/>
  <c r="AA301" i="1"/>
  <c r="R1417" i="1"/>
  <c r="V1417" i="1" s="1"/>
  <c r="AA1417" i="1"/>
  <c r="R1364" i="1"/>
  <c r="V1364" i="1" s="1"/>
  <c r="AA1364" i="1"/>
  <c r="R91" i="1"/>
  <c r="V91" i="1" s="1"/>
  <c r="AA91" i="1"/>
  <c r="R472" i="1"/>
  <c r="V472" i="1" s="1"/>
  <c r="AA472" i="1"/>
  <c r="R1257" i="1"/>
  <c r="V1257" i="1" s="1"/>
  <c r="AA1257" i="1"/>
  <c r="R1639" i="1"/>
  <c r="V1639" i="1" s="1"/>
  <c r="AA1639" i="1"/>
  <c r="R143" i="1"/>
  <c r="V143" i="1" s="1"/>
  <c r="AA143" i="1"/>
  <c r="R516" i="1"/>
  <c r="V516" i="1" s="1"/>
  <c r="AA516" i="1"/>
  <c r="R177" i="1"/>
  <c r="V177" i="1" s="1"/>
  <c r="AA177" i="1"/>
  <c r="R1294" i="1"/>
  <c r="V1294" i="1" s="1"/>
  <c r="AA1294" i="1"/>
  <c r="R1093" i="1"/>
  <c r="V1093" i="1" s="1"/>
  <c r="AA1093" i="1"/>
  <c r="R1618" i="1"/>
  <c r="V1618" i="1" s="1"/>
  <c r="AA1618" i="1"/>
  <c r="R1569" i="1"/>
  <c r="V1569" i="1" s="1"/>
  <c r="AA1569" i="1"/>
  <c r="R727" i="1"/>
  <c r="V727" i="1" s="1"/>
  <c r="AA727" i="1"/>
  <c r="R1185" i="1"/>
  <c r="V1185" i="1" s="1"/>
  <c r="AA1185" i="1"/>
  <c r="R948" i="1"/>
  <c r="V948" i="1" s="1"/>
  <c r="AA948" i="1"/>
  <c r="R248" i="1"/>
  <c r="V248" i="1" s="1"/>
  <c r="AA248" i="1"/>
  <c r="R967" i="1"/>
  <c r="V967" i="1" s="1"/>
  <c r="AA967" i="1"/>
  <c r="R918" i="1"/>
  <c r="V918" i="1" s="1"/>
  <c r="AA918" i="1"/>
  <c r="R287" i="1"/>
  <c r="V287" i="1" s="1"/>
  <c r="AA287" i="1"/>
  <c r="R342" i="1"/>
  <c r="V342" i="1" s="1"/>
  <c r="AA342" i="1"/>
  <c r="R1028" i="1"/>
  <c r="V1028" i="1" s="1"/>
  <c r="AA1028" i="1"/>
  <c r="R265" i="1"/>
  <c r="V265" i="1" s="1"/>
  <c r="AA265" i="1"/>
  <c r="R466" i="1"/>
  <c r="V466" i="1" s="1"/>
  <c r="AA466" i="1"/>
  <c r="R222" i="1"/>
  <c r="V222" i="1" s="1"/>
  <c r="AA222" i="1"/>
  <c r="R1518" i="1"/>
  <c r="V1518" i="1" s="1"/>
  <c r="AA1518" i="1"/>
  <c r="R1178" i="1"/>
  <c r="V1178" i="1" s="1"/>
  <c r="AA1178" i="1"/>
  <c r="R1052" i="1"/>
  <c r="V1052" i="1" s="1"/>
  <c r="AA1052" i="1"/>
  <c r="R752" i="1"/>
  <c r="V752" i="1" s="1"/>
  <c r="AA752" i="1"/>
  <c r="R1019" i="1"/>
  <c r="V1019" i="1" s="1"/>
  <c r="AA1019" i="1"/>
  <c r="R1107" i="1"/>
  <c r="V1107" i="1" s="1"/>
  <c r="AA1107" i="1"/>
  <c r="R236" i="1"/>
  <c r="V236" i="1" s="1"/>
  <c r="AA236" i="1"/>
  <c r="R1627" i="1"/>
  <c r="V1627" i="1" s="1"/>
  <c r="AA1627" i="1"/>
  <c r="R1189" i="1"/>
  <c r="V1189" i="1" s="1"/>
  <c r="AA1189" i="1"/>
  <c r="R494" i="1"/>
  <c r="V494" i="1" s="1"/>
  <c r="AA494" i="1"/>
  <c r="R76" i="1"/>
  <c r="V76" i="1" s="1"/>
  <c r="AA76" i="1"/>
  <c r="R1272" i="1"/>
  <c r="V1272" i="1" s="1"/>
  <c r="AA1272" i="1"/>
  <c r="R422" i="1"/>
  <c r="V422" i="1" s="1"/>
  <c r="AA422" i="1"/>
  <c r="R711" i="1"/>
  <c r="V711" i="1" s="1"/>
  <c r="AA711" i="1"/>
  <c r="R1015" i="1"/>
  <c r="V1015" i="1" s="1"/>
  <c r="AA1015" i="1"/>
  <c r="R1724" i="1"/>
  <c r="V1724" i="1" s="1"/>
  <c r="AA1724" i="1"/>
  <c r="R1497" i="1"/>
  <c r="V1497" i="1" s="1"/>
  <c r="AA1497" i="1"/>
  <c r="R1369" i="1"/>
  <c r="V1369" i="1" s="1"/>
  <c r="AA1369" i="1"/>
  <c r="R1090" i="1"/>
  <c r="V1090" i="1" s="1"/>
  <c r="AA1090" i="1"/>
  <c r="R1568" i="1"/>
  <c r="V1568" i="1" s="1"/>
  <c r="AA1568" i="1"/>
  <c r="R1289" i="1"/>
  <c r="V1289" i="1" s="1"/>
  <c r="AA1289" i="1"/>
  <c r="R988" i="1"/>
  <c r="V988" i="1" s="1"/>
  <c r="AA988" i="1"/>
  <c r="R554" i="1"/>
  <c r="V554" i="1" s="1"/>
  <c r="AA554" i="1"/>
  <c r="R364" i="1"/>
  <c r="V364" i="1" s="1"/>
  <c r="AA364" i="1"/>
  <c r="R223" i="1"/>
  <c r="V223" i="1" s="1"/>
  <c r="AA223" i="1"/>
  <c r="R729" i="1"/>
  <c r="V729" i="1" s="1"/>
  <c r="AA729" i="1"/>
  <c r="R1502" i="1"/>
  <c r="V1502" i="1" s="1"/>
  <c r="AA1502" i="1"/>
  <c r="R610" i="1"/>
  <c r="V610" i="1" s="1"/>
  <c r="AA610" i="1"/>
  <c r="R1532" i="1"/>
  <c r="V1532" i="1" s="1"/>
  <c r="AA1532" i="1"/>
  <c r="R599" i="1"/>
  <c r="V599" i="1" s="1"/>
  <c r="AA599" i="1"/>
  <c r="R1807" i="1"/>
  <c r="V1807" i="1" s="1"/>
  <c r="AA1807" i="1"/>
  <c r="R241" i="1"/>
  <c r="V241" i="1" s="1"/>
  <c r="AA241" i="1"/>
  <c r="R1271" i="1"/>
  <c r="V1271" i="1" s="1"/>
  <c r="AA1271" i="1"/>
  <c r="R1030" i="1"/>
  <c r="V1030" i="1" s="1"/>
  <c r="AA1030" i="1"/>
  <c r="R842" i="1"/>
  <c r="V842" i="1" s="1"/>
  <c r="AA842" i="1"/>
  <c r="R928" i="1"/>
  <c r="V928" i="1" s="1"/>
  <c r="AA928" i="1"/>
  <c r="R959" i="1"/>
  <c r="V959" i="1" s="1"/>
  <c r="AA959" i="1"/>
  <c r="R186" i="1"/>
  <c r="V186" i="1" s="1"/>
  <c r="AA186" i="1"/>
  <c r="R282" i="1"/>
  <c r="V282" i="1" s="1"/>
  <c r="AA282" i="1"/>
  <c r="R639" i="1"/>
  <c r="V639" i="1" s="1"/>
  <c r="AA639" i="1"/>
  <c r="R759" i="1"/>
  <c r="V759" i="1" s="1"/>
  <c r="AA759" i="1"/>
  <c r="R571" i="1"/>
  <c r="V571" i="1" s="1"/>
  <c r="AA571" i="1"/>
  <c r="R443" i="1"/>
  <c r="V443" i="1" s="1"/>
  <c r="AA443" i="1"/>
  <c r="R431" i="1"/>
  <c r="V431" i="1" s="1"/>
  <c r="AA431" i="1"/>
  <c r="R979" i="1"/>
  <c r="V979" i="1" s="1"/>
  <c r="AA979" i="1"/>
  <c r="R832" i="1"/>
  <c r="V832" i="1" s="1"/>
  <c r="AA832" i="1"/>
  <c r="R1068" i="1"/>
  <c r="V1068" i="1" s="1"/>
  <c r="AA1068" i="1"/>
  <c r="R1064" i="1"/>
  <c r="V1064" i="1" s="1"/>
  <c r="AA1064" i="1"/>
  <c r="R894" i="1"/>
  <c r="V894" i="1" s="1"/>
  <c r="AA894" i="1"/>
  <c r="R961" i="1"/>
  <c r="V961" i="1" s="1"/>
  <c r="AA961" i="1"/>
  <c r="R1081" i="1"/>
  <c r="V1081" i="1" s="1"/>
  <c r="AA1081" i="1"/>
  <c r="R84" i="1"/>
  <c r="V84" i="1" s="1"/>
  <c r="AA84" i="1"/>
  <c r="R333" i="1"/>
  <c r="V333" i="1" s="1"/>
  <c r="AA333" i="1"/>
  <c r="R18" i="1"/>
  <c r="V18" i="1" s="1"/>
  <c r="AA18" i="1"/>
  <c r="R775" i="1"/>
  <c r="V775" i="1" s="1"/>
  <c r="AA775" i="1"/>
  <c r="R1769" i="1"/>
  <c r="V1769" i="1" s="1"/>
  <c r="AA1769" i="1"/>
  <c r="R1046" i="1"/>
  <c r="V1046" i="1" s="1"/>
  <c r="AA1046" i="1"/>
  <c r="R1226" i="1"/>
  <c r="V1226" i="1" s="1"/>
  <c r="AA1226" i="1"/>
  <c r="R542" i="1"/>
  <c r="V542" i="1" s="1"/>
  <c r="AA542" i="1"/>
  <c r="R1022" i="1"/>
  <c r="V1022" i="1" s="1"/>
  <c r="AA1022" i="1"/>
  <c r="R565" i="1"/>
  <c r="V565" i="1" s="1"/>
  <c r="AA565" i="1"/>
  <c r="R210" i="1"/>
  <c r="V210" i="1" s="1"/>
  <c r="AA210" i="1"/>
  <c r="R556" i="1"/>
  <c r="V556" i="1" s="1"/>
  <c r="AA556" i="1"/>
  <c r="R657" i="1"/>
  <c r="V657" i="1" s="1"/>
  <c r="AA657" i="1"/>
  <c r="R194" i="1"/>
  <c r="V194" i="1" s="1"/>
  <c r="AA194" i="1"/>
  <c r="R1349" i="1"/>
  <c r="V1349" i="1" s="1"/>
  <c r="AA1349" i="1"/>
  <c r="R774" i="1"/>
  <c r="V774" i="1" s="1"/>
  <c r="AA774" i="1"/>
  <c r="R396" i="1"/>
  <c r="V396" i="1" s="1"/>
  <c r="AA396" i="1"/>
  <c r="R993" i="1"/>
  <c r="V993" i="1" s="1"/>
  <c r="AA993" i="1"/>
  <c r="R722" i="1"/>
  <c r="V722" i="1" s="1"/>
  <c r="AA722" i="1"/>
  <c r="R233" i="1"/>
  <c r="V233" i="1" s="1"/>
  <c r="AA233" i="1"/>
  <c r="R503" i="1"/>
  <c r="V503" i="1" s="1"/>
  <c r="AA503" i="1"/>
  <c r="R1729" i="1"/>
  <c r="V1729" i="1" s="1"/>
  <c r="AA1729" i="1"/>
  <c r="R1390" i="1"/>
  <c r="V1390" i="1" s="1"/>
  <c r="AA1390" i="1"/>
  <c r="R1368" i="1"/>
  <c r="V1368" i="1" s="1"/>
  <c r="AA1368" i="1"/>
  <c r="R790" i="1"/>
  <c r="V790" i="1" s="1"/>
  <c r="AA790" i="1"/>
  <c r="R1567" i="1"/>
  <c r="V1567" i="1" s="1"/>
  <c r="AA1567" i="1"/>
  <c r="R765" i="1"/>
  <c r="V765" i="1" s="1"/>
  <c r="AA765" i="1"/>
  <c r="R751" i="1"/>
  <c r="V751" i="1" s="1"/>
  <c r="AA751" i="1"/>
  <c r="R655" i="1"/>
  <c r="V655" i="1" s="1"/>
  <c r="AA655" i="1"/>
  <c r="R904" i="1"/>
  <c r="V904" i="1" s="1"/>
  <c r="AA904" i="1"/>
  <c r="R1186" i="1"/>
  <c r="V1186" i="1" s="1"/>
  <c r="AA1186" i="1"/>
  <c r="R1712" i="1"/>
  <c r="V1712" i="1" s="1"/>
  <c r="AA1712" i="1"/>
  <c r="R1738" i="1"/>
  <c r="V1738" i="1" s="1"/>
  <c r="AA1738" i="1"/>
  <c r="R167" i="1"/>
  <c r="V167" i="1" s="1"/>
  <c r="AA167" i="1"/>
  <c r="R10" i="1"/>
  <c r="V10" i="1" s="1"/>
  <c r="AA10" i="1"/>
  <c r="R9" i="1"/>
  <c r="AA9" i="1"/>
  <c r="R1611" i="1"/>
  <c r="V1611" i="1" s="1"/>
  <c r="AA1611" i="1"/>
  <c r="R1035" i="1"/>
  <c r="V1035" i="1" s="1"/>
  <c r="AA1035" i="1"/>
  <c r="R1710" i="1"/>
  <c r="V1710" i="1" s="1"/>
  <c r="AA1710" i="1"/>
  <c r="R1234" i="1"/>
  <c r="V1234" i="1" s="1"/>
  <c r="AA1234" i="1"/>
  <c r="R1319" i="1"/>
  <c r="V1319" i="1" s="1"/>
  <c r="AA1319" i="1"/>
  <c r="R1625" i="1"/>
  <c r="V1625" i="1" s="1"/>
  <c r="AA1625" i="1"/>
  <c r="R483" i="1"/>
  <c r="V483" i="1" s="1"/>
  <c r="AA483" i="1"/>
  <c r="R1085" i="1"/>
  <c r="V1085" i="1" s="1"/>
  <c r="AA1085" i="1"/>
  <c r="R258" i="1"/>
  <c r="V258" i="1" s="1"/>
  <c r="AA258" i="1"/>
  <c r="R1637" i="1"/>
  <c r="V1637" i="1" s="1"/>
  <c r="AA1637" i="1"/>
  <c r="R656" i="1"/>
  <c r="V656" i="1" s="1"/>
  <c r="AA656" i="1"/>
  <c r="R1043" i="1"/>
  <c r="V1043" i="1" s="1"/>
  <c r="AA1043" i="1"/>
  <c r="R930" i="1"/>
  <c r="V930" i="1" s="1"/>
  <c r="AA930" i="1"/>
  <c r="R1142" i="1"/>
  <c r="V1142" i="1" s="1"/>
  <c r="AA1142" i="1"/>
  <c r="R1511" i="1"/>
  <c r="V1511" i="1" s="1"/>
  <c r="AA1511" i="1"/>
  <c r="R1260" i="1"/>
  <c r="V1260" i="1" s="1"/>
  <c r="AA1260" i="1"/>
  <c r="R941" i="1"/>
  <c r="V941" i="1" s="1"/>
  <c r="AA941" i="1"/>
  <c r="R192" i="1"/>
  <c r="V192" i="1" s="1"/>
  <c r="AA192" i="1"/>
  <c r="R1200" i="1"/>
  <c r="V1200" i="1" s="1"/>
  <c r="AA1200" i="1"/>
  <c r="R1040" i="1"/>
  <c r="V1040" i="1" s="1"/>
  <c r="AA1040" i="1"/>
  <c r="R753" i="1"/>
  <c r="V753" i="1" s="1"/>
  <c r="AA753" i="1"/>
  <c r="R146" i="1"/>
  <c r="V146" i="1" s="1"/>
  <c r="AA146" i="1"/>
  <c r="R901" i="1"/>
  <c r="V901" i="1" s="1"/>
  <c r="AA901" i="1"/>
  <c r="R1095" i="1"/>
  <c r="V1095" i="1" s="1"/>
  <c r="AA1095" i="1"/>
  <c r="R1575" i="1"/>
  <c r="V1575" i="1" s="1"/>
  <c r="AA1575" i="1"/>
  <c r="R1177" i="1"/>
  <c r="V1177" i="1" s="1"/>
  <c r="AA1177" i="1"/>
  <c r="R685" i="1"/>
  <c r="V685" i="1" s="1"/>
  <c r="AA685" i="1"/>
  <c r="R1244" i="1"/>
  <c r="V1244" i="1" s="1"/>
  <c r="AA1244" i="1"/>
  <c r="R1602" i="1"/>
  <c r="V1602" i="1" s="1"/>
  <c r="AA1602" i="1"/>
  <c r="R440" i="1"/>
  <c r="V440" i="1" s="1"/>
  <c r="AA440" i="1"/>
  <c r="R1798" i="1"/>
  <c r="V1798" i="1" s="1"/>
  <c r="AA1798" i="1"/>
  <c r="R459" i="1"/>
  <c r="V459" i="1" s="1"/>
  <c r="AA459" i="1"/>
  <c r="R86" i="1"/>
  <c r="V86" i="1" s="1"/>
  <c r="AA86" i="1"/>
  <c r="R1412" i="1"/>
  <c r="V1412" i="1" s="1"/>
  <c r="AA1412" i="1"/>
  <c r="R1205" i="1"/>
  <c r="V1205" i="1" s="1"/>
  <c r="AA1205" i="1"/>
  <c r="R49" i="1"/>
  <c r="V49" i="1" s="1"/>
  <c r="AA49" i="1"/>
  <c r="R816" i="1"/>
  <c r="V816" i="1" s="1"/>
  <c r="AA816" i="1"/>
  <c r="R179" i="1"/>
  <c r="V179" i="1" s="1"/>
  <c r="AA179" i="1"/>
  <c r="R674" i="1"/>
  <c r="V674" i="1" s="1"/>
  <c r="AA674" i="1"/>
  <c r="R703" i="1"/>
  <c r="V703" i="1" s="1"/>
  <c r="AA703" i="1"/>
  <c r="R1702" i="1"/>
  <c r="V1702" i="1" s="1"/>
  <c r="AA1702" i="1"/>
  <c r="R1073" i="1"/>
  <c r="V1073" i="1" s="1"/>
  <c r="AA1073" i="1"/>
  <c r="R1016" i="1"/>
  <c r="V1016" i="1" s="1"/>
  <c r="AA1016" i="1"/>
  <c r="R1011" i="1"/>
  <c r="V1011" i="1" s="1"/>
  <c r="AA1011" i="1"/>
  <c r="R942" i="1"/>
  <c r="V942" i="1" s="1"/>
  <c r="AA942" i="1"/>
  <c r="R859" i="1"/>
  <c r="V859" i="1" s="1"/>
  <c r="AA859" i="1"/>
  <c r="R512" i="1"/>
  <c r="V512" i="1" s="1"/>
  <c r="AA512" i="1"/>
  <c r="R994" i="1"/>
  <c r="V994" i="1" s="1"/>
  <c r="AA994" i="1"/>
  <c r="R960" i="1"/>
  <c r="V960" i="1" s="1"/>
  <c r="AA960" i="1"/>
  <c r="R289" i="1"/>
  <c r="V289" i="1" s="1"/>
  <c r="AA289" i="1"/>
  <c r="R1331" i="1"/>
  <c r="V1331" i="1" s="1"/>
  <c r="AA1331" i="1"/>
  <c r="R322" i="1"/>
  <c r="V322" i="1" s="1"/>
  <c r="AA322" i="1"/>
  <c r="R108" i="1"/>
  <c r="V108" i="1" s="1"/>
  <c r="AA108" i="1"/>
  <c r="R1540" i="1"/>
  <c r="V1540" i="1" s="1"/>
  <c r="AA1540" i="1"/>
  <c r="R347" i="1"/>
  <c r="V347" i="1" s="1"/>
  <c r="AA347" i="1"/>
  <c r="R1489" i="1"/>
  <c r="V1489" i="1" s="1"/>
  <c r="AA1489" i="1"/>
  <c r="R914" i="1"/>
  <c r="V914" i="1" s="1"/>
  <c r="AA914" i="1"/>
  <c r="R27" i="1"/>
  <c r="V27" i="1" s="1"/>
  <c r="AA27" i="1"/>
  <c r="R28" i="1"/>
  <c r="V28" i="1" s="1"/>
  <c r="AA28" i="1"/>
  <c r="R504" i="1"/>
  <c r="V504" i="1" s="1"/>
  <c r="AA504" i="1"/>
  <c r="R162" i="1"/>
  <c r="V162" i="1" s="1"/>
  <c r="AA162" i="1"/>
  <c r="R570" i="1"/>
  <c r="V570" i="1" s="1"/>
  <c r="AA570" i="1"/>
  <c r="R709" i="1"/>
  <c r="V709" i="1" s="1"/>
  <c r="AA709" i="1"/>
  <c r="R858" i="1"/>
  <c r="V858" i="1" s="1"/>
  <c r="AA858" i="1"/>
  <c r="R196" i="1"/>
  <c r="V196" i="1" s="1"/>
  <c r="AA196" i="1"/>
  <c r="R74" i="1"/>
  <c r="V74" i="1" s="1"/>
  <c r="AA74" i="1"/>
  <c r="R476" i="1"/>
  <c r="V476" i="1" s="1"/>
  <c r="AA476" i="1"/>
  <c r="R582" i="1"/>
  <c r="V582" i="1" s="1"/>
  <c r="AA582" i="1"/>
  <c r="R81" i="1"/>
  <c r="V81" i="1" s="1"/>
  <c r="AA81" i="1"/>
  <c r="R1615" i="1"/>
  <c r="V1615" i="1" s="1"/>
  <c r="AA1615" i="1"/>
  <c r="R814" i="1"/>
  <c r="V814" i="1" s="1"/>
  <c r="AA814" i="1"/>
  <c r="R559" i="1"/>
  <c r="V559" i="1" s="1"/>
  <c r="AA559" i="1"/>
  <c r="R300" i="1"/>
  <c r="V300" i="1" s="1"/>
  <c r="AA300" i="1"/>
  <c r="R326" i="1"/>
  <c r="V326" i="1" s="1"/>
  <c r="AA326" i="1"/>
  <c r="R285" i="1"/>
  <c r="V285" i="1" s="1"/>
  <c r="AA285" i="1"/>
  <c r="R139" i="1"/>
  <c r="V139" i="1" s="1"/>
  <c r="AA139" i="1"/>
  <c r="R873" i="1"/>
  <c r="V873" i="1" s="1"/>
  <c r="AA873" i="1"/>
  <c r="R1698" i="1"/>
  <c r="V1698" i="1" s="1"/>
  <c r="AA1698" i="1"/>
  <c r="R505" i="1"/>
  <c r="V505" i="1" s="1"/>
  <c r="AA505" i="1"/>
  <c r="R1131" i="1"/>
  <c r="V1131" i="1" s="1"/>
  <c r="AA1131" i="1"/>
  <c r="R489" i="1"/>
  <c r="V489" i="1" s="1"/>
  <c r="AA489" i="1"/>
  <c r="R436" i="1"/>
  <c r="V436" i="1" s="1"/>
  <c r="AA436" i="1"/>
  <c r="R851" i="1"/>
  <c r="V851" i="1" s="1"/>
  <c r="AA851" i="1"/>
  <c r="R308" i="1"/>
  <c r="V308" i="1" s="1"/>
  <c r="AA308" i="1"/>
  <c r="R1407" i="1"/>
  <c r="V1407" i="1" s="1"/>
  <c r="AA1407" i="1"/>
  <c r="R1193" i="1"/>
  <c r="V1193" i="1" s="1"/>
  <c r="AA1193" i="1"/>
  <c r="R1802" i="1"/>
  <c r="V1802" i="1" s="1"/>
  <c r="AA1802" i="1"/>
  <c r="R98" i="1"/>
  <c r="V98" i="1" s="1"/>
  <c r="AA98" i="1"/>
  <c r="R528" i="1"/>
  <c r="V528" i="1" s="1"/>
  <c r="AA528" i="1"/>
  <c r="R1267" i="1"/>
  <c r="V1267" i="1" s="1"/>
  <c r="AA1267" i="1"/>
  <c r="R1509" i="1"/>
  <c r="V1509" i="1" s="1"/>
  <c r="AA1509" i="1"/>
  <c r="R1420" i="1"/>
  <c r="V1420" i="1" s="1"/>
  <c r="AA1420" i="1"/>
  <c r="R1405" i="1"/>
  <c r="V1405" i="1" s="1"/>
  <c r="AA1405" i="1"/>
  <c r="R1410" i="1"/>
  <c r="V1410" i="1" s="1"/>
  <c r="AA1410" i="1"/>
  <c r="R1665" i="1"/>
  <c r="V1665" i="1" s="1"/>
  <c r="AA1665" i="1"/>
  <c r="R1116" i="1"/>
  <c r="V1116" i="1" s="1"/>
  <c r="AA1116" i="1"/>
  <c r="R203" i="1"/>
  <c r="V203" i="1" s="1"/>
  <c r="AA203" i="1"/>
  <c r="R1696" i="1"/>
  <c r="V1696" i="1" s="1"/>
  <c r="AA1696" i="1"/>
  <c r="R514" i="1"/>
  <c r="V514" i="1" s="1"/>
  <c r="AA514" i="1"/>
  <c r="R97" i="1"/>
  <c r="V97" i="1" s="1"/>
  <c r="AA97" i="1"/>
  <c r="R303" i="1"/>
  <c r="V303" i="1" s="1"/>
  <c r="AA303" i="1"/>
  <c r="R1136" i="1"/>
  <c r="V1136" i="1" s="1"/>
  <c r="AA1136" i="1"/>
  <c r="R1462" i="1"/>
  <c r="V1462" i="1" s="1"/>
  <c r="AA1462" i="1"/>
  <c r="R601" i="1"/>
  <c r="V601" i="1" s="1"/>
  <c r="AA601" i="1"/>
  <c r="R111" i="1"/>
  <c r="V111" i="1" s="1"/>
  <c r="AA111" i="1"/>
  <c r="R156" i="1"/>
  <c r="V156" i="1" s="1"/>
  <c r="AA156" i="1"/>
  <c r="R562" i="1"/>
  <c r="V562" i="1" s="1"/>
  <c r="AA562" i="1"/>
  <c r="R207" i="1"/>
  <c r="V207" i="1" s="1"/>
  <c r="AA207" i="1"/>
  <c r="R1259" i="1"/>
  <c r="V1259" i="1" s="1"/>
  <c r="AA1259" i="1"/>
  <c r="R1286" i="1"/>
  <c r="V1286" i="1" s="1"/>
  <c r="AA1286" i="1"/>
  <c r="R402" i="1"/>
  <c r="V402" i="1" s="1"/>
  <c r="AA402" i="1"/>
  <c r="R689" i="1"/>
  <c r="V689" i="1" s="1"/>
  <c r="AA689" i="1"/>
  <c r="R509" i="1"/>
  <c r="V509" i="1" s="1"/>
  <c r="AA509" i="1"/>
  <c r="R1353" i="1"/>
  <c r="V1353" i="1" s="1"/>
  <c r="AA1353" i="1"/>
  <c r="R419" i="1"/>
  <c r="V419" i="1" s="1"/>
  <c r="AA419" i="1"/>
  <c r="R269" i="1"/>
  <c r="V269" i="1" s="1"/>
  <c r="AA269" i="1"/>
  <c r="R1190" i="1"/>
  <c r="V1190" i="1" s="1"/>
  <c r="AA1190" i="1"/>
  <c r="R1778" i="1"/>
  <c r="V1778" i="1" s="1"/>
  <c r="AA1778" i="1"/>
  <c r="R129" i="1"/>
  <c r="V129" i="1" s="1"/>
  <c r="AA129" i="1"/>
  <c r="R1207" i="1"/>
  <c r="V1207" i="1" s="1"/>
  <c r="AA1207" i="1"/>
  <c r="R448" i="1"/>
  <c r="V448" i="1" s="1"/>
  <c r="AA448" i="1"/>
  <c r="R1108" i="1"/>
  <c r="V1108" i="1" s="1"/>
  <c r="AA1108" i="1"/>
  <c r="R1409" i="1"/>
  <c r="V1409" i="1" s="1"/>
  <c r="AA1409" i="1"/>
  <c r="R1180" i="1"/>
  <c r="V1180" i="1" s="1"/>
  <c r="AA1180" i="1"/>
  <c r="R96" i="1"/>
  <c r="V96" i="1" s="1"/>
  <c r="AA96" i="1"/>
  <c r="R1389" i="1"/>
  <c r="V1389" i="1" s="1"/>
  <c r="AA1389" i="1"/>
  <c r="R1494" i="1"/>
  <c r="V1494" i="1" s="1"/>
  <c r="AA1494" i="1"/>
  <c r="R1726" i="1"/>
  <c r="V1726" i="1" s="1"/>
  <c r="AA1726" i="1"/>
  <c r="R1322" i="1"/>
  <c r="V1322" i="1" s="1"/>
  <c r="AA1322" i="1"/>
  <c r="R609" i="1"/>
  <c r="V609" i="1" s="1"/>
  <c r="AA609" i="1"/>
  <c r="R40" i="1"/>
  <c r="V40" i="1" s="1"/>
  <c r="AA40" i="1"/>
  <c r="R1012" i="1"/>
  <c r="V1012" i="1" s="1"/>
  <c r="AA1012" i="1"/>
  <c r="R1473" i="1"/>
  <c r="V1473" i="1" s="1"/>
  <c r="AA1473" i="1"/>
  <c r="R1248" i="1"/>
  <c r="V1248" i="1" s="1"/>
  <c r="AA1248" i="1"/>
  <c r="R1208" i="1"/>
  <c r="V1208" i="1" s="1"/>
  <c r="AA1208" i="1"/>
  <c r="R1132" i="1"/>
  <c r="V1132" i="1" s="1"/>
  <c r="AA1132" i="1"/>
  <c r="R526" i="1"/>
  <c r="V526" i="1" s="1"/>
  <c r="AA526" i="1"/>
  <c r="R193" i="1"/>
  <c r="V193" i="1" s="1"/>
  <c r="AA193" i="1"/>
  <c r="R1767" i="1"/>
  <c r="V1767" i="1" s="1"/>
  <c r="AA1767" i="1"/>
  <c r="R934" i="1"/>
  <c r="V934" i="1" s="1"/>
  <c r="AA934" i="1"/>
  <c r="R1534" i="1"/>
  <c r="V1534" i="1" s="1"/>
  <c r="AA1534" i="1"/>
  <c r="R384" i="1"/>
  <c r="V384" i="1" s="1"/>
  <c r="AA384" i="1"/>
  <c r="R1277" i="1"/>
  <c r="V1277" i="1" s="1"/>
  <c r="AA1277" i="1"/>
  <c r="R1656" i="1"/>
  <c r="V1656" i="1" s="1"/>
  <c r="AA1656" i="1"/>
  <c r="R686" i="1"/>
  <c r="V686" i="1" s="1"/>
  <c r="AA686" i="1"/>
  <c r="R953" i="1"/>
  <c r="V953" i="1" s="1"/>
  <c r="AA953" i="1"/>
  <c r="R911" i="1"/>
  <c r="V911" i="1" s="1"/>
  <c r="AA911" i="1"/>
  <c r="R178" i="1"/>
  <c r="V178" i="1" s="1"/>
  <c r="AA178" i="1"/>
  <c r="R1261" i="1"/>
  <c r="V1261" i="1" s="1"/>
  <c r="AA1261" i="1"/>
  <c r="R450" i="1"/>
  <c r="V450" i="1" s="1"/>
  <c r="AA450" i="1"/>
  <c r="R617" i="1"/>
  <c r="V617" i="1" s="1"/>
  <c r="AA617" i="1"/>
  <c r="R474" i="1"/>
  <c r="V474" i="1" s="1"/>
  <c r="AA474" i="1"/>
  <c r="R679" i="1"/>
  <c r="V679" i="1" s="1"/>
  <c r="AA679" i="1"/>
  <c r="R1329" i="1"/>
  <c r="V1329" i="1" s="1"/>
  <c r="AA1329" i="1"/>
  <c r="R1367" i="1"/>
  <c r="V1367" i="1" s="1"/>
  <c r="AA1367" i="1"/>
  <c r="R1491" i="1"/>
  <c r="V1491" i="1" s="1"/>
  <c r="AA1491" i="1"/>
  <c r="R429" i="1"/>
  <c r="V429" i="1" s="1"/>
  <c r="AA429" i="1"/>
  <c r="R36" i="1"/>
  <c r="V36" i="1" s="1"/>
  <c r="AA36" i="1"/>
  <c r="R1269" i="1"/>
  <c r="V1269" i="1" s="1"/>
  <c r="AA1269" i="1"/>
  <c r="R60" i="1"/>
  <c r="V60" i="1" s="1"/>
  <c r="AA60" i="1"/>
  <c r="R456" i="1"/>
  <c r="V456" i="1" s="1"/>
  <c r="AA456" i="1"/>
  <c r="R115" i="1"/>
  <c r="V115" i="1" s="1"/>
  <c r="AA115" i="1"/>
  <c r="R1281" i="1"/>
  <c r="V1281" i="1" s="1"/>
  <c r="AA1281" i="1"/>
  <c r="R558" i="1"/>
  <c r="V558" i="1" s="1"/>
  <c r="AA558" i="1"/>
  <c r="R985" i="1"/>
  <c r="V985" i="1" s="1"/>
  <c r="AA985" i="1"/>
  <c r="R1402" i="1"/>
  <c r="V1402" i="1" s="1"/>
  <c r="AA1402" i="1"/>
  <c r="R1485" i="1"/>
  <c r="V1485" i="1" s="1"/>
  <c r="AA1485" i="1"/>
  <c r="R1304" i="1"/>
  <c r="V1304" i="1" s="1"/>
  <c r="AA1304" i="1"/>
  <c r="R1588" i="1"/>
  <c r="V1588" i="1" s="1"/>
  <c r="AA1588" i="1"/>
  <c r="R217" i="1"/>
  <c r="V217" i="1" s="1"/>
  <c r="AA217" i="1"/>
  <c r="R168" i="1"/>
  <c r="V168" i="1" s="1"/>
  <c r="AA168" i="1"/>
  <c r="R547" i="1"/>
  <c r="V547" i="1" s="1"/>
  <c r="AA547" i="1"/>
  <c r="R498" i="1"/>
  <c r="V498" i="1" s="1"/>
  <c r="AA498" i="1"/>
  <c r="R348" i="1"/>
  <c r="V348" i="1" s="1"/>
  <c r="AA348" i="1"/>
  <c r="R1550" i="1"/>
  <c r="V1550" i="1" s="1"/>
  <c r="AA1550" i="1"/>
  <c r="R104" i="1"/>
  <c r="V104" i="1" s="1"/>
  <c r="AA104" i="1"/>
  <c r="R1141" i="1"/>
  <c r="V1141" i="1" s="1"/>
  <c r="AA1141" i="1"/>
  <c r="R444" i="1"/>
  <c r="V444" i="1" s="1"/>
  <c r="AA444" i="1"/>
  <c r="R1505" i="1"/>
  <c r="V1505" i="1" s="1"/>
  <c r="AA1505" i="1"/>
  <c r="R1733" i="1"/>
  <c r="V1733" i="1" s="1"/>
  <c r="AA1733" i="1"/>
  <c r="R1723" i="1"/>
  <c r="V1723" i="1" s="1"/>
  <c r="AA1723" i="1"/>
  <c r="R457" i="1"/>
  <c r="V457" i="1" s="1"/>
  <c r="AA457" i="1"/>
  <c r="R1325" i="1"/>
  <c r="V1325" i="1" s="1"/>
  <c r="AA1325" i="1"/>
  <c r="R1524" i="1"/>
  <c r="V1524" i="1" s="1"/>
  <c r="AA1524" i="1"/>
  <c r="R1444" i="1"/>
  <c r="V1444" i="1" s="1"/>
  <c r="AA1444" i="1"/>
  <c r="R1089" i="1"/>
  <c r="V1089" i="1" s="1"/>
  <c r="AA1089" i="1"/>
  <c r="R1372" i="1"/>
  <c r="V1372" i="1" s="1"/>
  <c r="AA1372" i="1"/>
  <c r="R161" i="1"/>
  <c r="V161" i="1" s="1"/>
  <c r="AA161" i="1"/>
  <c r="R462" i="1"/>
  <c r="V462" i="1" s="1"/>
  <c r="AA462" i="1"/>
  <c r="R349" i="1"/>
  <c r="V349" i="1" s="1"/>
  <c r="AA349" i="1"/>
  <c r="R1078" i="1"/>
  <c r="V1078" i="1" s="1"/>
  <c r="AA1078" i="1"/>
  <c r="R1731" i="1"/>
  <c r="V1731" i="1" s="1"/>
  <c r="AA1731" i="1"/>
  <c r="R563" i="1"/>
  <c r="V563" i="1" s="1"/>
  <c r="AA563" i="1"/>
  <c r="R718" i="1"/>
  <c r="V718" i="1" s="1"/>
  <c r="AA718" i="1"/>
  <c r="R715" i="1"/>
  <c r="V715" i="1" s="1"/>
  <c r="AA715" i="1"/>
  <c r="R43" i="1"/>
  <c r="V43" i="1" s="1"/>
  <c r="AA43" i="1"/>
  <c r="R19" i="1"/>
  <c r="V19" i="1" s="1"/>
  <c r="AA19" i="1"/>
  <c r="R1684" i="1"/>
  <c r="V1684" i="1" s="1"/>
  <c r="AA1684" i="1"/>
  <c r="R334" i="1"/>
  <c r="V334" i="1" s="1"/>
  <c r="AA334" i="1"/>
  <c r="R813" i="1"/>
  <c r="V813" i="1" s="1"/>
  <c r="AA813" i="1"/>
  <c r="R381" i="1"/>
  <c r="V381" i="1" s="1"/>
  <c r="AA381" i="1"/>
  <c r="R231" i="1"/>
  <c r="V231" i="1" s="1"/>
  <c r="AA231" i="1"/>
  <c r="R138" i="1"/>
  <c r="V138" i="1" s="1"/>
  <c r="AA138" i="1"/>
  <c r="R465" i="1"/>
  <c r="V465" i="1" s="1"/>
  <c r="AA465" i="1"/>
  <c r="R247" i="1"/>
  <c r="V247" i="1" s="1"/>
  <c r="AA247" i="1"/>
  <c r="R654" i="1"/>
  <c r="V654" i="1" s="1"/>
  <c r="AA654" i="1"/>
  <c r="R216" i="1"/>
  <c r="V216" i="1" s="1"/>
  <c r="AA216" i="1"/>
  <c r="R955" i="1"/>
  <c r="V955" i="1" s="1"/>
  <c r="AA955" i="1"/>
  <c r="R1258" i="1"/>
  <c r="V1258" i="1" s="1"/>
  <c r="AA1258" i="1"/>
  <c r="R1169" i="1"/>
  <c r="V1169" i="1" s="1"/>
  <c r="AA1169" i="1"/>
  <c r="R589" i="1"/>
  <c r="V589" i="1" s="1"/>
  <c r="AA589" i="1"/>
  <c r="R1002" i="1"/>
  <c r="V1002" i="1" s="1"/>
  <c r="AA1002" i="1"/>
  <c r="R906" i="1"/>
  <c r="V906" i="1" s="1"/>
  <c r="AA906" i="1"/>
  <c r="R1448" i="1"/>
  <c r="V1448" i="1" s="1"/>
  <c r="AA1448" i="1"/>
  <c r="R1598" i="1"/>
  <c r="V1598" i="1" s="1"/>
  <c r="AA1598" i="1"/>
  <c r="R527" i="1"/>
  <c r="V527" i="1" s="1"/>
  <c r="AA527" i="1"/>
  <c r="R1284" i="1"/>
  <c r="V1284" i="1" s="1"/>
  <c r="AA1284" i="1"/>
  <c r="R130" i="1"/>
  <c r="V130" i="1" s="1"/>
  <c r="AA130" i="1"/>
  <c r="R1468" i="1"/>
  <c r="V1468" i="1" s="1"/>
  <c r="AA1468" i="1"/>
  <c r="R662" i="1"/>
  <c r="V662" i="1" s="1"/>
  <c r="AA662" i="1"/>
  <c r="R1328" i="1"/>
  <c r="V1328" i="1" s="1"/>
  <c r="AA1328" i="1"/>
  <c r="R1433" i="1"/>
  <c r="V1433" i="1" s="1"/>
  <c r="AA1433" i="1"/>
  <c r="R1245" i="1"/>
  <c r="V1245" i="1" s="1"/>
  <c r="AA1245" i="1"/>
  <c r="R702" i="1"/>
  <c r="V702" i="1" s="1"/>
  <c r="AA702" i="1"/>
  <c r="R798" i="1"/>
  <c r="V798" i="1" s="1"/>
  <c r="AA798" i="1"/>
  <c r="R1458" i="1"/>
  <c r="V1458" i="1" s="1"/>
  <c r="AA1458" i="1"/>
  <c r="R399" i="1"/>
  <c r="V399" i="1" s="1"/>
  <c r="AA399" i="1"/>
  <c r="R337" i="1"/>
  <c r="V337" i="1" s="1"/>
  <c r="AA337" i="1"/>
  <c r="R646" i="1"/>
  <c r="V646" i="1" s="1"/>
  <c r="AA646" i="1"/>
  <c r="R970" i="1"/>
  <c r="V970" i="1" s="1"/>
  <c r="AA970" i="1"/>
  <c r="R1608" i="1"/>
  <c r="V1608" i="1" s="1"/>
  <c r="AA1608" i="1"/>
  <c r="R1542" i="1"/>
  <c r="V1542" i="1" s="1"/>
  <c r="AA1542" i="1"/>
  <c r="R46" i="1"/>
  <c r="V46" i="1" s="1"/>
  <c r="AA46" i="1"/>
  <c r="R184" i="1"/>
  <c r="V184" i="1" s="1"/>
  <c r="AA184" i="1"/>
  <c r="R1387" i="1"/>
  <c r="V1387" i="1" s="1"/>
  <c r="AA1387" i="1"/>
  <c r="R670" i="1"/>
  <c r="V670" i="1" s="1"/>
  <c r="AA670" i="1"/>
  <c r="R1622" i="1"/>
  <c r="V1622" i="1" s="1"/>
  <c r="AA1622" i="1"/>
  <c r="R1396" i="1"/>
  <c r="V1396" i="1" s="1"/>
  <c r="AA1396" i="1"/>
  <c r="R1804" i="1"/>
  <c r="V1804" i="1" s="1"/>
  <c r="AA1804" i="1"/>
  <c r="R876" i="1"/>
  <c r="V876" i="1" s="1"/>
  <c r="AA876" i="1"/>
  <c r="R1773" i="1"/>
  <c r="V1773" i="1" s="1"/>
  <c r="AA1773" i="1"/>
  <c r="R1535" i="1"/>
  <c r="V1535" i="1" s="1"/>
  <c r="AA1535" i="1"/>
  <c r="R1182" i="1"/>
  <c r="V1182" i="1" s="1"/>
  <c r="AA1182" i="1"/>
  <c r="R553" i="1"/>
  <c r="V553" i="1" s="1"/>
  <c r="AA553" i="1"/>
  <c r="R311" i="1"/>
  <c r="V311" i="1" s="1"/>
  <c r="AA311" i="1"/>
  <c r="R1083" i="1"/>
  <c r="V1083" i="1" s="1"/>
  <c r="AA1083" i="1"/>
  <c r="R840" i="1"/>
  <c r="V840" i="1" s="1"/>
  <c r="AA840" i="1"/>
  <c r="R1493" i="1"/>
  <c r="V1493" i="1" s="1"/>
  <c r="AA1493" i="1"/>
  <c r="R940" i="1"/>
  <c r="V940" i="1" s="1"/>
  <c r="AA940" i="1"/>
  <c r="R232" i="1"/>
  <c r="V232" i="1" s="1"/>
  <c r="AA232" i="1"/>
  <c r="R397" i="1"/>
  <c r="V397" i="1" s="1"/>
  <c r="AA397" i="1"/>
  <c r="R1050" i="1"/>
  <c r="V1050" i="1" s="1"/>
  <c r="AA1050" i="1"/>
  <c r="R82" i="1"/>
  <c r="V82" i="1" s="1"/>
  <c r="AA82" i="1"/>
  <c r="R220" i="1"/>
  <c r="V220" i="1" s="1"/>
  <c r="AA220" i="1"/>
  <c r="R477" i="1"/>
  <c r="V477" i="1" s="1"/>
  <c r="AA477" i="1"/>
  <c r="R1619" i="1"/>
  <c r="V1619" i="1" s="1"/>
  <c r="AA1619" i="1"/>
  <c r="R172" i="1"/>
  <c r="V172" i="1" s="1"/>
  <c r="AA172" i="1"/>
  <c r="R739" i="1"/>
  <c r="V739" i="1" s="1"/>
  <c r="AA739" i="1"/>
  <c r="R1276" i="1"/>
  <c r="V1276" i="1" s="1"/>
  <c r="AA1276" i="1"/>
  <c r="R160" i="1"/>
  <c r="V160" i="1" s="1"/>
  <c r="AA160" i="1"/>
  <c r="R362" i="1"/>
  <c r="V362" i="1" s="1"/>
  <c r="AA362" i="1"/>
  <c r="R1033" i="1"/>
  <c r="V1033" i="1" s="1"/>
  <c r="AA1033" i="1"/>
  <c r="R770" i="1"/>
  <c r="V770" i="1" s="1"/>
  <c r="AA770" i="1"/>
  <c r="R398" i="1"/>
  <c r="V398" i="1" s="1"/>
  <c r="AA398" i="1"/>
  <c r="R1379" i="1"/>
  <c r="V1379" i="1" s="1"/>
  <c r="AA1379" i="1"/>
  <c r="R251" i="1"/>
  <c r="V251" i="1" s="1"/>
  <c r="AA251" i="1"/>
  <c r="R26" i="1"/>
  <c r="V26" i="1" s="1"/>
  <c r="AA26" i="1"/>
  <c r="R1584" i="1"/>
  <c r="V1584" i="1" s="1"/>
  <c r="AA1584" i="1"/>
  <c r="R1744" i="1"/>
  <c r="V1744" i="1" s="1"/>
  <c r="AA1744" i="1"/>
  <c r="R1589" i="1"/>
  <c r="V1589" i="1" s="1"/>
  <c r="AA1589" i="1"/>
  <c r="R1082" i="1"/>
  <c r="V1082" i="1" s="1"/>
  <c r="AA1082" i="1"/>
  <c r="R1422" i="1"/>
  <c r="V1422" i="1" s="1"/>
  <c r="AA1422" i="1"/>
  <c r="R1266" i="1"/>
  <c r="V1266" i="1" s="1"/>
  <c r="AA1266" i="1"/>
  <c r="R1007" i="1"/>
  <c r="V1007" i="1" s="1"/>
  <c r="AA1007" i="1"/>
  <c r="R319" i="1"/>
  <c r="V319" i="1" s="1"/>
  <c r="AA319" i="1"/>
  <c r="R75" i="1"/>
  <c r="V75" i="1" s="1"/>
  <c r="AA75" i="1"/>
  <c r="R152" i="1"/>
  <c r="V152" i="1" s="1"/>
  <c r="AA152" i="1"/>
  <c r="R575" i="1"/>
  <c r="V575" i="1" s="1"/>
  <c r="AA575" i="1"/>
  <c r="R1661" i="1"/>
  <c r="V1661" i="1" s="1"/>
  <c r="AA1661" i="1"/>
  <c r="R1683" i="1"/>
  <c r="V1683" i="1" s="1"/>
  <c r="AA1683" i="1"/>
  <c r="R327" i="1"/>
  <c r="V327" i="1" s="1"/>
  <c r="AA327" i="1"/>
  <c r="R1362" i="1"/>
  <c r="V1362" i="1" s="1"/>
  <c r="AA1362" i="1"/>
  <c r="R896" i="1"/>
  <c r="V896" i="1" s="1"/>
  <c r="AA896" i="1"/>
  <c r="R159" i="1"/>
  <c r="V159" i="1" s="1"/>
  <c r="AA159" i="1"/>
  <c r="R936" i="1"/>
  <c r="V936" i="1" s="1"/>
  <c r="AA936" i="1"/>
  <c r="R897" i="1"/>
  <c r="V897" i="1" s="1"/>
  <c r="AA897" i="1"/>
  <c r="R447" i="1"/>
  <c r="V447" i="1" s="1"/>
  <c r="AA447" i="1"/>
  <c r="R407" i="1"/>
  <c r="V407" i="1" s="1"/>
  <c r="AA407" i="1"/>
  <c r="R1441" i="1"/>
  <c r="V1441" i="1" s="1"/>
  <c r="AA1441" i="1"/>
  <c r="R675" i="1"/>
  <c r="V675" i="1" s="1"/>
  <c r="AA675" i="1"/>
  <c r="R510" i="1"/>
  <c r="V510" i="1" s="1"/>
  <c r="AA510" i="1"/>
  <c r="R763" i="1"/>
  <c r="V763" i="1" s="1"/>
  <c r="AA763" i="1"/>
  <c r="R239" i="1"/>
  <c r="V239" i="1" s="1"/>
  <c r="AA239" i="1"/>
  <c r="AB22" i="1" l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B258" i="1" s="1"/>
  <c r="AB259" i="1" s="1"/>
  <c r="AB260" i="1" s="1"/>
  <c r="AB261" i="1" s="1"/>
  <c r="AB262" i="1" s="1"/>
  <c r="AB263" i="1" s="1"/>
  <c r="AB264" i="1" s="1"/>
  <c r="AB265" i="1" s="1"/>
  <c r="AB266" i="1" s="1"/>
  <c r="AB267" i="1" s="1"/>
  <c r="AB268" i="1" s="1"/>
  <c r="AB269" i="1" s="1"/>
  <c r="AB270" i="1" s="1"/>
  <c r="AB271" i="1" s="1"/>
  <c r="AB272" i="1" s="1"/>
  <c r="AB273" i="1" s="1"/>
  <c r="AB274" i="1" s="1"/>
  <c r="AB275" i="1" s="1"/>
  <c r="AB276" i="1" s="1"/>
  <c r="AB277" i="1" s="1"/>
  <c r="AB278" i="1" s="1"/>
  <c r="AB279" i="1" s="1"/>
  <c r="AB280" i="1" s="1"/>
  <c r="AB281" i="1" s="1"/>
  <c r="AB282" i="1" s="1"/>
  <c r="AB283" i="1" s="1"/>
  <c r="AB284" i="1" s="1"/>
  <c r="AB285" i="1" s="1"/>
  <c r="AB286" i="1" s="1"/>
  <c r="AB287" i="1" s="1"/>
  <c r="AB288" i="1" s="1"/>
  <c r="AB289" i="1" s="1"/>
  <c r="AB290" i="1" s="1"/>
  <c r="AB291" i="1" s="1"/>
  <c r="AB292" i="1" s="1"/>
  <c r="AB293" i="1" s="1"/>
  <c r="AB294" i="1" s="1"/>
  <c r="AB295" i="1" s="1"/>
  <c r="AB296" i="1" s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07" i="1" s="1"/>
  <c r="AB308" i="1" s="1"/>
  <c r="AB309" i="1" s="1"/>
  <c r="AB310" i="1" s="1"/>
  <c r="AB311" i="1" s="1"/>
  <c r="AB312" i="1" s="1"/>
  <c r="AB313" i="1" s="1"/>
  <c r="AB314" i="1" s="1"/>
  <c r="AB315" i="1" s="1"/>
  <c r="AB316" i="1" s="1"/>
  <c r="AB317" i="1" s="1"/>
  <c r="AB318" i="1" s="1"/>
  <c r="AB319" i="1" s="1"/>
  <c r="AB320" i="1" s="1"/>
  <c r="AB321" i="1" s="1"/>
  <c r="AB322" i="1" s="1"/>
  <c r="AB323" i="1" s="1"/>
  <c r="AB324" i="1" s="1"/>
  <c r="AB325" i="1" s="1"/>
  <c r="AB326" i="1" s="1"/>
  <c r="AB327" i="1" s="1"/>
  <c r="AB328" i="1" s="1"/>
  <c r="AB329" i="1" s="1"/>
  <c r="AB330" i="1" s="1"/>
  <c r="AB331" i="1" s="1"/>
  <c r="AB332" i="1" s="1"/>
  <c r="AB333" i="1" s="1"/>
  <c r="AB334" i="1" s="1"/>
  <c r="AB335" i="1" s="1"/>
  <c r="AB336" i="1" s="1"/>
  <c r="AB337" i="1" s="1"/>
  <c r="AB338" i="1" s="1"/>
  <c r="AB339" i="1" s="1"/>
  <c r="AB340" i="1" s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B362" i="1" s="1"/>
  <c r="AB363" i="1" s="1"/>
  <c r="AB364" i="1" s="1"/>
  <c r="AB365" i="1" s="1"/>
  <c r="AB366" i="1" s="1"/>
  <c r="AB367" i="1" s="1"/>
  <c r="AB368" i="1" s="1"/>
  <c r="AB369" i="1" s="1"/>
  <c r="AB370" i="1" s="1"/>
  <c r="AB371" i="1" s="1"/>
  <c r="AB372" i="1" s="1"/>
  <c r="AB373" i="1" s="1"/>
  <c r="AB374" i="1" s="1"/>
  <c r="AB375" i="1" s="1"/>
  <c r="AB376" i="1" s="1"/>
  <c r="AB377" i="1" s="1"/>
  <c r="AB378" i="1" s="1"/>
  <c r="AB379" i="1" s="1"/>
  <c r="AB380" i="1" s="1"/>
  <c r="AB381" i="1" s="1"/>
  <c r="AB382" i="1" s="1"/>
  <c r="AB383" i="1" s="1"/>
  <c r="AB384" i="1" s="1"/>
  <c r="AB385" i="1" s="1"/>
  <c r="AB386" i="1" s="1"/>
  <c r="AB387" i="1" s="1"/>
  <c r="AB388" i="1" s="1"/>
  <c r="AB389" i="1" s="1"/>
  <c r="AB390" i="1" s="1"/>
  <c r="AB391" i="1" s="1"/>
  <c r="AB392" i="1" s="1"/>
  <c r="AB393" i="1" s="1"/>
  <c r="AB394" i="1" s="1"/>
  <c r="AB395" i="1" s="1"/>
  <c r="AB396" i="1" s="1"/>
  <c r="AB397" i="1" s="1"/>
  <c r="AB398" i="1" s="1"/>
  <c r="AB399" i="1" s="1"/>
  <c r="AB400" i="1" s="1"/>
  <c r="AB401" i="1" s="1"/>
  <c r="AB402" i="1" s="1"/>
  <c r="AB403" i="1" s="1"/>
  <c r="AB404" i="1" s="1"/>
  <c r="AB405" i="1" s="1"/>
  <c r="AB406" i="1" s="1"/>
  <c r="AB407" i="1" s="1"/>
  <c r="AB408" i="1" s="1"/>
  <c r="AB409" i="1" s="1"/>
  <c r="AB410" i="1" s="1"/>
  <c r="AB411" i="1" s="1"/>
  <c r="AB412" i="1" s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B423" i="1" s="1"/>
  <c r="AB424" i="1" s="1"/>
  <c r="AB425" i="1" s="1"/>
  <c r="AB426" i="1" s="1"/>
  <c r="AB427" i="1" s="1"/>
  <c r="AB428" i="1" s="1"/>
  <c r="AB429" i="1" s="1"/>
  <c r="AB430" i="1" s="1"/>
  <c r="AB431" i="1" s="1"/>
  <c r="AB432" i="1" s="1"/>
  <c r="AB433" i="1" s="1"/>
  <c r="AB434" i="1" s="1"/>
  <c r="AB435" i="1" s="1"/>
  <c r="AB436" i="1" s="1"/>
  <c r="AB437" i="1" s="1"/>
  <c r="AB438" i="1" s="1"/>
  <c r="AB439" i="1" s="1"/>
  <c r="AB440" i="1" s="1"/>
  <c r="AB441" i="1" s="1"/>
  <c r="AB442" i="1" s="1"/>
  <c r="AB443" i="1" s="1"/>
  <c r="AB444" i="1" s="1"/>
  <c r="AB445" i="1" s="1"/>
  <c r="AB446" i="1" s="1"/>
  <c r="AB447" i="1" s="1"/>
  <c r="AB448" i="1" s="1"/>
  <c r="AB449" i="1" s="1"/>
  <c r="AB450" i="1" s="1"/>
  <c r="AB451" i="1" s="1"/>
  <c r="AB452" i="1" s="1"/>
  <c r="AB453" i="1" s="1"/>
  <c r="AB454" i="1" s="1"/>
  <c r="AB455" i="1" s="1"/>
  <c r="AB456" i="1" s="1"/>
  <c r="AB457" i="1" s="1"/>
  <c r="AB458" i="1" s="1"/>
  <c r="AB459" i="1" s="1"/>
  <c r="AB460" i="1" s="1"/>
  <c r="AB461" i="1" s="1"/>
  <c r="AB462" i="1" s="1"/>
  <c r="AB463" i="1" s="1"/>
  <c r="AB464" i="1" s="1"/>
  <c r="AB465" i="1" s="1"/>
  <c r="AB466" i="1" s="1"/>
  <c r="AB467" i="1" s="1"/>
  <c r="AB468" i="1" s="1"/>
  <c r="AB469" i="1" s="1"/>
  <c r="AB470" i="1" s="1"/>
  <c r="AB471" i="1" s="1"/>
  <c r="AB472" i="1" s="1"/>
  <c r="AB473" i="1" s="1"/>
  <c r="AB474" i="1" s="1"/>
  <c r="AB475" i="1" s="1"/>
  <c r="AB476" i="1" s="1"/>
  <c r="AB477" i="1" s="1"/>
  <c r="AB478" i="1" s="1"/>
  <c r="AB479" i="1" s="1"/>
  <c r="AB480" i="1" s="1"/>
  <c r="AB481" i="1" s="1"/>
  <c r="AB482" i="1" s="1"/>
  <c r="AB483" i="1" s="1"/>
  <c r="AB484" i="1" s="1"/>
  <c r="AB485" i="1" s="1"/>
  <c r="AB486" i="1" s="1"/>
  <c r="AB487" i="1" s="1"/>
  <c r="AB488" i="1" s="1"/>
  <c r="AB489" i="1" s="1"/>
  <c r="AB490" i="1" s="1"/>
  <c r="AB491" i="1" s="1"/>
  <c r="AB492" i="1" s="1"/>
  <c r="AB493" i="1" s="1"/>
  <c r="AB494" i="1" s="1"/>
  <c r="AB495" i="1" s="1"/>
  <c r="AB496" i="1" s="1"/>
  <c r="AB497" i="1" s="1"/>
  <c r="AB498" i="1" s="1"/>
  <c r="AB499" i="1" s="1"/>
  <c r="AB500" i="1" s="1"/>
  <c r="AB501" i="1" s="1"/>
  <c r="AB502" i="1" s="1"/>
  <c r="AB503" i="1" s="1"/>
  <c r="AB504" i="1" s="1"/>
  <c r="AB505" i="1" s="1"/>
  <c r="AB506" i="1" s="1"/>
  <c r="AB507" i="1" s="1"/>
  <c r="AB508" i="1" s="1"/>
  <c r="AB509" i="1" s="1"/>
  <c r="AB510" i="1" s="1"/>
  <c r="AB511" i="1" s="1"/>
  <c r="AB512" i="1" s="1"/>
  <c r="AB513" i="1" s="1"/>
  <c r="AB514" i="1" s="1"/>
  <c r="AB515" i="1" s="1"/>
  <c r="AB516" i="1" s="1"/>
  <c r="AB517" i="1" s="1"/>
  <c r="AB518" i="1" s="1"/>
  <c r="AB519" i="1" s="1"/>
  <c r="AB520" i="1" s="1"/>
  <c r="AB521" i="1" s="1"/>
  <c r="AB522" i="1" s="1"/>
  <c r="AB523" i="1" s="1"/>
  <c r="AB524" i="1" s="1"/>
  <c r="AB525" i="1" s="1"/>
  <c r="AB526" i="1" s="1"/>
  <c r="AB527" i="1" s="1"/>
  <c r="AB528" i="1" s="1"/>
  <c r="AB529" i="1" s="1"/>
  <c r="AB530" i="1" s="1"/>
  <c r="AB531" i="1" s="1"/>
  <c r="AB532" i="1" s="1"/>
  <c r="AB533" i="1" s="1"/>
  <c r="AB534" i="1" s="1"/>
  <c r="AB535" i="1" s="1"/>
  <c r="AB536" i="1" s="1"/>
  <c r="AB537" i="1" s="1"/>
  <c r="AB538" i="1" s="1"/>
  <c r="AB539" i="1" s="1"/>
  <c r="AB540" i="1" s="1"/>
  <c r="AB541" i="1" s="1"/>
  <c r="AB542" i="1" s="1"/>
  <c r="AB543" i="1" s="1"/>
  <c r="AB544" i="1" s="1"/>
  <c r="AB545" i="1" s="1"/>
  <c r="AB546" i="1" s="1"/>
  <c r="AB547" i="1" s="1"/>
  <c r="AB548" i="1" s="1"/>
  <c r="AB549" i="1" s="1"/>
  <c r="AB550" i="1" s="1"/>
  <c r="AB551" i="1" s="1"/>
  <c r="AB552" i="1" s="1"/>
  <c r="AB553" i="1" s="1"/>
  <c r="AB554" i="1" s="1"/>
  <c r="AB555" i="1" s="1"/>
  <c r="AB556" i="1" s="1"/>
  <c r="AB557" i="1" s="1"/>
  <c r="AB558" i="1" s="1"/>
  <c r="AB559" i="1" s="1"/>
  <c r="AB560" i="1" s="1"/>
  <c r="AB561" i="1" s="1"/>
  <c r="AB562" i="1" s="1"/>
  <c r="AB563" i="1" s="1"/>
  <c r="AB564" i="1" s="1"/>
  <c r="AB565" i="1" s="1"/>
  <c r="AB566" i="1" s="1"/>
  <c r="AB567" i="1" s="1"/>
  <c r="AB568" i="1" s="1"/>
  <c r="AB569" i="1" s="1"/>
  <c r="AB570" i="1" s="1"/>
  <c r="AB571" i="1" s="1"/>
  <c r="AB572" i="1" s="1"/>
  <c r="AB573" i="1" s="1"/>
  <c r="AB574" i="1" s="1"/>
  <c r="AB575" i="1" s="1"/>
  <c r="AB576" i="1" s="1"/>
  <c r="AB577" i="1" s="1"/>
  <c r="AB578" i="1" s="1"/>
  <c r="AB579" i="1" s="1"/>
  <c r="AB580" i="1" s="1"/>
  <c r="AB581" i="1" s="1"/>
  <c r="AB582" i="1" s="1"/>
  <c r="AB583" i="1" s="1"/>
  <c r="AB584" i="1" s="1"/>
  <c r="AB585" i="1" s="1"/>
  <c r="AB586" i="1" s="1"/>
  <c r="AB587" i="1" s="1"/>
  <c r="AB588" i="1" s="1"/>
  <c r="AB589" i="1" s="1"/>
  <c r="AB590" i="1" s="1"/>
  <c r="AB591" i="1" s="1"/>
  <c r="AB592" i="1" s="1"/>
  <c r="AB593" i="1" s="1"/>
  <c r="AB594" i="1" s="1"/>
  <c r="AB595" i="1" s="1"/>
  <c r="AB596" i="1" s="1"/>
  <c r="AB597" i="1" s="1"/>
  <c r="AB598" i="1" s="1"/>
  <c r="AB599" i="1" s="1"/>
  <c r="AB600" i="1" s="1"/>
  <c r="AB601" i="1" s="1"/>
  <c r="AB602" i="1" s="1"/>
  <c r="AB603" i="1" s="1"/>
  <c r="AB604" i="1" s="1"/>
  <c r="AB605" i="1" s="1"/>
  <c r="AB606" i="1" s="1"/>
  <c r="AB607" i="1" s="1"/>
  <c r="AB608" i="1" s="1"/>
  <c r="AB609" i="1" s="1"/>
  <c r="AB610" i="1" s="1"/>
  <c r="AB611" i="1" s="1"/>
  <c r="AB612" i="1" s="1"/>
  <c r="AB613" i="1" s="1"/>
  <c r="AB614" i="1" s="1"/>
  <c r="AB615" i="1" s="1"/>
  <c r="AB616" i="1" s="1"/>
  <c r="AB617" i="1" s="1"/>
  <c r="AB618" i="1" s="1"/>
  <c r="AB619" i="1" s="1"/>
  <c r="AB620" i="1" s="1"/>
  <c r="AB621" i="1" s="1"/>
  <c r="AB622" i="1" s="1"/>
  <c r="AB623" i="1" s="1"/>
  <c r="AB624" i="1" s="1"/>
  <c r="AB625" i="1" s="1"/>
  <c r="AB626" i="1" s="1"/>
  <c r="AB627" i="1" s="1"/>
  <c r="AB628" i="1" s="1"/>
  <c r="AB629" i="1" s="1"/>
  <c r="AB630" i="1" s="1"/>
  <c r="AB631" i="1" s="1"/>
  <c r="AB632" i="1" s="1"/>
  <c r="AB633" i="1" s="1"/>
  <c r="AB634" i="1" s="1"/>
  <c r="AB635" i="1" s="1"/>
  <c r="AB636" i="1" s="1"/>
  <c r="AB637" i="1" s="1"/>
  <c r="AB638" i="1" s="1"/>
  <c r="AB639" i="1" s="1"/>
  <c r="AB640" i="1" s="1"/>
  <c r="AB641" i="1" s="1"/>
  <c r="AB642" i="1" s="1"/>
  <c r="AB643" i="1" s="1"/>
  <c r="AB644" i="1" s="1"/>
  <c r="AB645" i="1" s="1"/>
  <c r="AB646" i="1" s="1"/>
  <c r="AB647" i="1" s="1"/>
  <c r="AB648" i="1" s="1"/>
  <c r="AB649" i="1" s="1"/>
  <c r="AB650" i="1" s="1"/>
  <c r="AB651" i="1" s="1"/>
  <c r="AB652" i="1" s="1"/>
  <c r="AB653" i="1" s="1"/>
  <c r="AB654" i="1" s="1"/>
  <c r="AB655" i="1" s="1"/>
  <c r="AB656" i="1" s="1"/>
  <c r="AB657" i="1" s="1"/>
  <c r="AB658" i="1" s="1"/>
  <c r="AB659" i="1" s="1"/>
  <c r="AB660" i="1" s="1"/>
  <c r="AB661" i="1" s="1"/>
  <c r="AB662" i="1" s="1"/>
  <c r="AB663" i="1" s="1"/>
  <c r="AB664" i="1" s="1"/>
  <c r="AB665" i="1" s="1"/>
  <c r="AB666" i="1" s="1"/>
  <c r="AB667" i="1" s="1"/>
  <c r="AB668" i="1" s="1"/>
  <c r="AB669" i="1" s="1"/>
  <c r="AB670" i="1" s="1"/>
  <c r="AB671" i="1" s="1"/>
  <c r="AB672" i="1" s="1"/>
  <c r="AB673" i="1" s="1"/>
  <c r="AB674" i="1" s="1"/>
  <c r="AB675" i="1" s="1"/>
  <c r="AB676" i="1" s="1"/>
  <c r="AB677" i="1" s="1"/>
  <c r="AB678" i="1" s="1"/>
  <c r="AB679" i="1" s="1"/>
  <c r="AB680" i="1" s="1"/>
  <c r="AB681" i="1" s="1"/>
  <c r="AB682" i="1" s="1"/>
  <c r="AB683" i="1" s="1"/>
  <c r="AB684" i="1" s="1"/>
  <c r="AB685" i="1" s="1"/>
  <c r="AB686" i="1" s="1"/>
  <c r="AB687" i="1" s="1"/>
  <c r="AB688" i="1" s="1"/>
  <c r="AB689" i="1" s="1"/>
  <c r="AB690" i="1" s="1"/>
  <c r="AB691" i="1" s="1"/>
  <c r="AB692" i="1" s="1"/>
  <c r="AB693" i="1" s="1"/>
  <c r="AB694" i="1" s="1"/>
  <c r="AB695" i="1" s="1"/>
  <c r="AB696" i="1" s="1"/>
  <c r="AB697" i="1" s="1"/>
  <c r="AB698" i="1" s="1"/>
  <c r="AB699" i="1" s="1"/>
  <c r="AB700" i="1" s="1"/>
  <c r="AB701" i="1" s="1"/>
  <c r="AB702" i="1" s="1"/>
  <c r="AB703" i="1" s="1"/>
  <c r="AB704" i="1" s="1"/>
  <c r="AB705" i="1" s="1"/>
  <c r="AB706" i="1" s="1"/>
  <c r="AB707" i="1" s="1"/>
  <c r="AB708" i="1" s="1"/>
  <c r="AB709" i="1" s="1"/>
  <c r="AB710" i="1" s="1"/>
  <c r="AB711" i="1" s="1"/>
  <c r="AB712" i="1" s="1"/>
  <c r="AB713" i="1" s="1"/>
  <c r="AB714" i="1" s="1"/>
  <c r="AB715" i="1" s="1"/>
  <c r="AB716" i="1" s="1"/>
  <c r="AB717" i="1" s="1"/>
  <c r="AB718" i="1" s="1"/>
  <c r="AB719" i="1" s="1"/>
  <c r="AB720" i="1" s="1"/>
  <c r="AB721" i="1" s="1"/>
  <c r="AB722" i="1" s="1"/>
  <c r="AB723" i="1" s="1"/>
  <c r="AB724" i="1" s="1"/>
  <c r="AB725" i="1" s="1"/>
  <c r="AB726" i="1" s="1"/>
  <c r="AB727" i="1" s="1"/>
  <c r="AB728" i="1" s="1"/>
  <c r="AB729" i="1" s="1"/>
  <c r="AB730" i="1" s="1"/>
  <c r="AB731" i="1" s="1"/>
  <c r="AB732" i="1" s="1"/>
  <c r="AB733" i="1" s="1"/>
  <c r="AB734" i="1" s="1"/>
  <c r="AB735" i="1" s="1"/>
  <c r="AB736" i="1" s="1"/>
  <c r="AB737" i="1" s="1"/>
  <c r="AB738" i="1" s="1"/>
  <c r="AB739" i="1" s="1"/>
  <c r="AB740" i="1" s="1"/>
  <c r="AB741" i="1" s="1"/>
  <c r="AB742" i="1" s="1"/>
  <c r="AB743" i="1" s="1"/>
  <c r="AB744" i="1" s="1"/>
  <c r="AB745" i="1" s="1"/>
  <c r="AB746" i="1" s="1"/>
  <c r="AB747" i="1" s="1"/>
  <c r="AB748" i="1" s="1"/>
  <c r="AB749" i="1" s="1"/>
  <c r="AB750" i="1" s="1"/>
  <c r="AB751" i="1" s="1"/>
  <c r="AB752" i="1" s="1"/>
  <c r="AB753" i="1" s="1"/>
  <c r="AB754" i="1" s="1"/>
  <c r="AB755" i="1" s="1"/>
  <c r="AB756" i="1" s="1"/>
  <c r="AB757" i="1" s="1"/>
  <c r="AB758" i="1" s="1"/>
  <c r="AB759" i="1" s="1"/>
  <c r="AB760" i="1" s="1"/>
  <c r="AB761" i="1" s="1"/>
  <c r="AB762" i="1" s="1"/>
  <c r="AB763" i="1" s="1"/>
  <c r="AB764" i="1" s="1"/>
  <c r="AB765" i="1" s="1"/>
  <c r="AB766" i="1" s="1"/>
  <c r="AB767" i="1" s="1"/>
  <c r="AB768" i="1" s="1"/>
  <c r="AB769" i="1" s="1"/>
  <c r="AB770" i="1" s="1"/>
  <c r="AB771" i="1" s="1"/>
  <c r="AB772" i="1" s="1"/>
  <c r="AB773" i="1" s="1"/>
  <c r="AB774" i="1" s="1"/>
  <c r="AB775" i="1" s="1"/>
  <c r="AB776" i="1" s="1"/>
  <c r="AB777" i="1" s="1"/>
  <c r="AB778" i="1" s="1"/>
  <c r="AB779" i="1" s="1"/>
  <c r="AB780" i="1" s="1"/>
  <c r="AB781" i="1" s="1"/>
  <c r="AB782" i="1" s="1"/>
  <c r="AB783" i="1" s="1"/>
  <c r="AB784" i="1" s="1"/>
  <c r="AB785" i="1" s="1"/>
  <c r="AB786" i="1" s="1"/>
  <c r="AB787" i="1" s="1"/>
  <c r="AB788" i="1" s="1"/>
  <c r="AB789" i="1" s="1"/>
  <c r="AB790" i="1" s="1"/>
  <c r="AB791" i="1" s="1"/>
  <c r="AB792" i="1" s="1"/>
  <c r="AB793" i="1" s="1"/>
  <c r="AB794" i="1" s="1"/>
  <c r="AB795" i="1" s="1"/>
  <c r="AB796" i="1" s="1"/>
  <c r="AB797" i="1" s="1"/>
  <c r="AB798" i="1" s="1"/>
  <c r="AB799" i="1" s="1"/>
  <c r="AB800" i="1" s="1"/>
  <c r="AB801" i="1" s="1"/>
  <c r="AB802" i="1" s="1"/>
  <c r="AB803" i="1" s="1"/>
  <c r="AB804" i="1" s="1"/>
  <c r="AB805" i="1" s="1"/>
  <c r="AB806" i="1" s="1"/>
  <c r="AB807" i="1" s="1"/>
  <c r="AB808" i="1" s="1"/>
  <c r="AB809" i="1" s="1"/>
  <c r="AB810" i="1" s="1"/>
  <c r="AB811" i="1" s="1"/>
  <c r="AB812" i="1" s="1"/>
  <c r="AB813" i="1" s="1"/>
  <c r="AB814" i="1" s="1"/>
  <c r="AB815" i="1" s="1"/>
  <c r="AB816" i="1" s="1"/>
  <c r="AB817" i="1" s="1"/>
  <c r="AB818" i="1" s="1"/>
  <c r="AB819" i="1" s="1"/>
  <c r="AB820" i="1" s="1"/>
  <c r="AB821" i="1" s="1"/>
  <c r="AB822" i="1" s="1"/>
  <c r="AB823" i="1" s="1"/>
  <c r="AB824" i="1" s="1"/>
  <c r="AB825" i="1" s="1"/>
  <c r="AB826" i="1" s="1"/>
  <c r="AB827" i="1" s="1"/>
  <c r="AB828" i="1" s="1"/>
  <c r="AB829" i="1" s="1"/>
  <c r="AB830" i="1" s="1"/>
  <c r="AB831" i="1" s="1"/>
  <c r="AB832" i="1" s="1"/>
  <c r="AB833" i="1" s="1"/>
  <c r="AB834" i="1" s="1"/>
  <c r="AB835" i="1" s="1"/>
  <c r="AB836" i="1" s="1"/>
  <c r="AB837" i="1" s="1"/>
  <c r="AB838" i="1" s="1"/>
  <c r="AB839" i="1" s="1"/>
  <c r="AB840" i="1" s="1"/>
  <c r="AB841" i="1" s="1"/>
  <c r="AB842" i="1" s="1"/>
  <c r="AB843" i="1" s="1"/>
  <c r="AB844" i="1" s="1"/>
  <c r="AB845" i="1" s="1"/>
  <c r="AB846" i="1" s="1"/>
  <c r="AB847" i="1" s="1"/>
  <c r="AB848" i="1" s="1"/>
  <c r="AB849" i="1" s="1"/>
  <c r="AB850" i="1" s="1"/>
  <c r="AB851" i="1" s="1"/>
  <c r="AB852" i="1" s="1"/>
  <c r="AB853" i="1" s="1"/>
  <c r="AB854" i="1" s="1"/>
  <c r="AB855" i="1" s="1"/>
  <c r="AB856" i="1" s="1"/>
  <c r="AB857" i="1" s="1"/>
  <c r="AB858" i="1" s="1"/>
  <c r="AB859" i="1" s="1"/>
  <c r="AB860" i="1" s="1"/>
  <c r="AB861" i="1" s="1"/>
  <c r="AB862" i="1" s="1"/>
  <c r="AB863" i="1" s="1"/>
  <c r="AB864" i="1" s="1"/>
  <c r="AB865" i="1" s="1"/>
  <c r="AB866" i="1" s="1"/>
  <c r="AB867" i="1" s="1"/>
  <c r="AB868" i="1" s="1"/>
  <c r="AB869" i="1" s="1"/>
  <c r="AB870" i="1" s="1"/>
  <c r="AB871" i="1" s="1"/>
  <c r="AB872" i="1" s="1"/>
  <c r="AB873" i="1" s="1"/>
  <c r="AB874" i="1" s="1"/>
  <c r="AB875" i="1" s="1"/>
  <c r="AB876" i="1" s="1"/>
  <c r="AB877" i="1" s="1"/>
  <c r="AB878" i="1" s="1"/>
  <c r="AB879" i="1" s="1"/>
  <c r="AB880" i="1" s="1"/>
  <c r="AB881" i="1" s="1"/>
  <c r="AB882" i="1" s="1"/>
  <c r="AB883" i="1" s="1"/>
  <c r="AB884" i="1" s="1"/>
  <c r="AB885" i="1" s="1"/>
  <c r="AB886" i="1" s="1"/>
  <c r="AB887" i="1" s="1"/>
  <c r="AB888" i="1" s="1"/>
  <c r="AB889" i="1" s="1"/>
  <c r="AB890" i="1" s="1"/>
  <c r="AB891" i="1" s="1"/>
  <c r="AB892" i="1" s="1"/>
  <c r="AB893" i="1" s="1"/>
  <c r="AB894" i="1" s="1"/>
  <c r="AB895" i="1" s="1"/>
  <c r="AB896" i="1" s="1"/>
  <c r="AB897" i="1" s="1"/>
  <c r="AB898" i="1" s="1"/>
  <c r="AB899" i="1" s="1"/>
  <c r="AB900" i="1" s="1"/>
  <c r="AB901" i="1" s="1"/>
  <c r="AB902" i="1" s="1"/>
  <c r="AB903" i="1" s="1"/>
  <c r="AB904" i="1" s="1"/>
  <c r="AB905" i="1" s="1"/>
  <c r="AB906" i="1" s="1"/>
  <c r="AB907" i="1" s="1"/>
  <c r="AB908" i="1" s="1"/>
  <c r="AB909" i="1" s="1"/>
  <c r="AB910" i="1" s="1"/>
  <c r="AB911" i="1" s="1"/>
  <c r="AB912" i="1" s="1"/>
  <c r="AB913" i="1" s="1"/>
  <c r="AB914" i="1" s="1"/>
  <c r="AB915" i="1" s="1"/>
  <c r="AB916" i="1" s="1"/>
  <c r="AB917" i="1" s="1"/>
  <c r="AB918" i="1" s="1"/>
  <c r="AB919" i="1" s="1"/>
  <c r="AB920" i="1" s="1"/>
  <c r="AB921" i="1" s="1"/>
  <c r="AB922" i="1" s="1"/>
  <c r="AB923" i="1" s="1"/>
  <c r="AB924" i="1" s="1"/>
  <c r="AB925" i="1" s="1"/>
  <c r="AB926" i="1" s="1"/>
  <c r="AB927" i="1" s="1"/>
  <c r="AB928" i="1" s="1"/>
  <c r="AB929" i="1" s="1"/>
  <c r="AB930" i="1" s="1"/>
  <c r="AB931" i="1" s="1"/>
  <c r="AB932" i="1" s="1"/>
  <c r="AB933" i="1" s="1"/>
  <c r="AB934" i="1" s="1"/>
  <c r="AB935" i="1" s="1"/>
  <c r="AB936" i="1" s="1"/>
  <c r="AB937" i="1" s="1"/>
  <c r="AB938" i="1" s="1"/>
  <c r="AB939" i="1" s="1"/>
  <c r="AB940" i="1" s="1"/>
  <c r="AB941" i="1" s="1"/>
  <c r="AB942" i="1" s="1"/>
  <c r="AB943" i="1" s="1"/>
  <c r="AB944" i="1" s="1"/>
  <c r="AB945" i="1" s="1"/>
  <c r="AB946" i="1" s="1"/>
  <c r="AB947" i="1" s="1"/>
  <c r="AB948" i="1" s="1"/>
  <c r="AB949" i="1" s="1"/>
  <c r="AB950" i="1" s="1"/>
  <c r="AB951" i="1" s="1"/>
  <c r="AB952" i="1" s="1"/>
  <c r="AB953" i="1" s="1"/>
  <c r="AB954" i="1" s="1"/>
  <c r="AB955" i="1" s="1"/>
  <c r="AB956" i="1" s="1"/>
  <c r="AB957" i="1" s="1"/>
  <c r="AB958" i="1" s="1"/>
  <c r="AB959" i="1" s="1"/>
  <c r="AB960" i="1" s="1"/>
  <c r="AB961" i="1" s="1"/>
  <c r="AB962" i="1" s="1"/>
  <c r="AB963" i="1" s="1"/>
  <c r="AB964" i="1" s="1"/>
  <c r="AB965" i="1" s="1"/>
  <c r="AB966" i="1" s="1"/>
  <c r="AB967" i="1" s="1"/>
  <c r="AB968" i="1" s="1"/>
  <c r="AB969" i="1" s="1"/>
  <c r="AB970" i="1" s="1"/>
  <c r="AB971" i="1" s="1"/>
  <c r="AB972" i="1" s="1"/>
  <c r="AB973" i="1" s="1"/>
  <c r="AB974" i="1" s="1"/>
  <c r="AB975" i="1" s="1"/>
  <c r="AB976" i="1" s="1"/>
  <c r="AB977" i="1" s="1"/>
  <c r="AB978" i="1" s="1"/>
  <c r="AB979" i="1" s="1"/>
  <c r="AB980" i="1" s="1"/>
  <c r="AB981" i="1" s="1"/>
  <c r="AB982" i="1" s="1"/>
  <c r="AB983" i="1" s="1"/>
  <c r="AB984" i="1" s="1"/>
  <c r="AB985" i="1" s="1"/>
  <c r="AB986" i="1" s="1"/>
  <c r="AB987" i="1" s="1"/>
  <c r="AB988" i="1" s="1"/>
  <c r="AB989" i="1" s="1"/>
  <c r="AB990" i="1" s="1"/>
  <c r="AB991" i="1" s="1"/>
  <c r="AB992" i="1" s="1"/>
  <c r="AB993" i="1" s="1"/>
  <c r="AB994" i="1" s="1"/>
  <c r="AB995" i="1" s="1"/>
  <c r="AB996" i="1" s="1"/>
  <c r="AB997" i="1" s="1"/>
  <c r="AB998" i="1" s="1"/>
  <c r="AB999" i="1" s="1"/>
  <c r="AB1000" i="1" s="1"/>
  <c r="AB1001" i="1" s="1"/>
  <c r="AB1002" i="1" s="1"/>
  <c r="AB1003" i="1" s="1"/>
  <c r="AB1004" i="1" s="1"/>
  <c r="AB1005" i="1" s="1"/>
  <c r="AB1006" i="1" s="1"/>
  <c r="AB1007" i="1" s="1"/>
  <c r="AB1008" i="1" s="1"/>
  <c r="AB1009" i="1" s="1"/>
  <c r="AB1010" i="1" s="1"/>
  <c r="AB1011" i="1" s="1"/>
  <c r="AB1012" i="1" s="1"/>
  <c r="AB1013" i="1" s="1"/>
  <c r="AB1014" i="1" s="1"/>
  <c r="AB1015" i="1" s="1"/>
  <c r="AB1016" i="1" s="1"/>
  <c r="AB1017" i="1" s="1"/>
  <c r="AB1018" i="1" s="1"/>
  <c r="AB1019" i="1" s="1"/>
  <c r="AB1020" i="1" s="1"/>
  <c r="AB1021" i="1" s="1"/>
  <c r="AB1022" i="1" s="1"/>
  <c r="AB1023" i="1" s="1"/>
  <c r="AB1024" i="1" s="1"/>
  <c r="AB1025" i="1" s="1"/>
  <c r="AB1026" i="1" s="1"/>
  <c r="AB1027" i="1" s="1"/>
  <c r="AB1028" i="1" s="1"/>
  <c r="AB1029" i="1" s="1"/>
  <c r="AB1030" i="1" s="1"/>
  <c r="AB1031" i="1" s="1"/>
  <c r="AB1032" i="1" s="1"/>
  <c r="AB1033" i="1" s="1"/>
  <c r="AB1034" i="1" s="1"/>
  <c r="AB1035" i="1" s="1"/>
  <c r="AB1036" i="1" s="1"/>
  <c r="AB1037" i="1" s="1"/>
  <c r="AB1038" i="1" s="1"/>
  <c r="AB1039" i="1" s="1"/>
  <c r="AB1040" i="1" s="1"/>
  <c r="AB1041" i="1" s="1"/>
  <c r="AB1042" i="1" s="1"/>
  <c r="AB1043" i="1" s="1"/>
  <c r="AB1044" i="1" s="1"/>
  <c r="AB1045" i="1" s="1"/>
  <c r="AB1046" i="1" s="1"/>
  <c r="AB1047" i="1" s="1"/>
  <c r="AB1048" i="1" s="1"/>
  <c r="AB1049" i="1" s="1"/>
  <c r="AB1050" i="1" s="1"/>
  <c r="AB1051" i="1" s="1"/>
  <c r="AB1052" i="1" s="1"/>
  <c r="AB1053" i="1" s="1"/>
  <c r="AB1054" i="1" s="1"/>
  <c r="AB1055" i="1" s="1"/>
  <c r="AB1056" i="1" s="1"/>
  <c r="AB1057" i="1" s="1"/>
  <c r="AB1058" i="1" s="1"/>
  <c r="AB1059" i="1" s="1"/>
  <c r="AB1060" i="1" s="1"/>
  <c r="AB1061" i="1" s="1"/>
  <c r="AB1062" i="1" s="1"/>
  <c r="AB1063" i="1" s="1"/>
  <c r="AB1064" i="1" s="1"/>
  <c r="AB1065" i="1" s="1"/>
  <c r="AB1066" i="1" s="1"/>
  <c r="AB1067" i="1" s="1"/>
  <c r="AB1068" i="1" s="1"/>
  <c r="AB1069" i="1" s="1"/>
  <c r="AB1070" i="1" s="1"/>
  <c r="AB1071" i="1" s="1"/>
  <c r="AB1072" i="1" s="1"/>
  <c r="AB1073" i="1" s="1"/>
  <c r="AB1074" i="1" s="1"/>
  <c r="AB1075" i="1" s="1"/>
  <c r="AB1076" i="1" s="1"/>
  <c r="AB1077" i="1" s="1"/>
  <c r="AB1078" i="1" s="1"/>
  <c r="AB1079" i="1" s="1"/>
  <c r="AB1080" i="1" s="1"/>
  <c r="AB1081" i="1" s="1"/>
  <c r="AB1082" i="1" s="1"/>
  <c r="AB1083" i="1" s="1"/>
  <c r="AB1084" i="1" s="1"/>
  <c r="AB1085" i="1" s="1"/>
  <c r="AB1086" i="1" s="1"/>
  <c r="AB1087" i="1" s="1"/>
  <c r="AB1088" i="1" s="1"/>
  <c r="AB1089" i="1" s="1"/>
  <c r="AB1090" i="1" s="1"/>
  <c r="AB1091" i="1" s="1"/>
  <c r="AB1092" i="1" s="1"/>
  <c r="AB1093" i="1" s="1"/>
  <c r="AB1094" i="1" s="1"/>
  <c r="AB1095" i="1" s="1"/>
  <c r="AB1096" i="1" s="1"/>
  <c r="AB1097" i="1" s="1"/>
  <c r="AB1098" i="1" s="1"/>
  <c r="AB1099" i="1" s="1"/>
  <c r="AB1100" i="1" s="1"/>
  <c r="AB1101" i="1" s="1"/>
  <c r="AB1102" i="1" s="1"/>
  <c r="AB1103" i="1" s="1"/>
  <c r="AB1104" i="1" s="1"/>
  <c r="AB1105" i="1" s="1"/>
  <c r="AB1106" i="1" s="1"/>
  <c r="AB1107" i="1" s="1"/>
  <c r="AB1108" i="1" s="1"/>
  <c r="AB1109" i="1" s="1"/>
  <c r="AB1110" i="1" s="1"/>
  <c r="AB1111" i="1" s="1"/>
  <c r="AB1112" i="1" s="1"/>
  <c r="AB1113" i="1" s="1"/>
  <c r="AB1114" i="1" s="1"/>
  <c r="AB1115" i="1" s="1"/>
  <c r="AB1116" i="1" s="1"/>
  <c r="AB1117" i="1" s="1"/>
  <c r="AB1118" i="1" s="1"/>
  <c r="AB1119" i="1" s="1"/>
  <c r="AB1120" i="1" s="1"/>
  <c r="AB1121" i="1" s="1"/>
  <c r="AB1122" i="1" s="1"/>
  <c r="AB1123" i="1" s="1"/>
  <c r="AB1124" i="1" s="1"/>
  <c r="AB1125" i="1" s="1"/>
  <c r="AB1126" i="1" s="1"/>
  <c r="AB1127" i="1" s="1"/>
  <c r="AB1128" i="1" s="1"/>
  <c r="AB1129" i="1" s="1"/>
  <c r="AB1130" i="1" s="1"/>
  <c r="AB1131" i="1" s="1"/>
  <c r="AB1132" i="1" s="1"/>
  <c r="AB1133" i="1" s="1"/>
  <c r="AB1134" i="1" s="1"/>
  <c r="AB1135" i="1" s="1"/>
  <c r="AB1136" i="1" s="1"/>
  <c r="AB1137" i="1" s="1"/>
  <c r="AB1138" i="1" s="1"/>
  <c r="AB1139" i="1" s="1"/>
  <c r="AB1140" i="1" s="1"/>
  <c r="AB1141" i="1" s="1"/>
  <c r="AB1142" i="1" s="1"/>
  <c r="AB1143" i="1" s="1"/>
  <c r="AB1144" i="1" s="1"/>
  <c r="AB1145" i="1" s="1"/>
  <c r="AB1146" i="1" s="1"/>
  <c r="AB1147" i="1" s="1"/>
  <c r="AB1148" i="1" s="1"/>
  <c r="AB1149" i="1" s="1"/>
  <c r="AB1150" i="1" s="1"/>
  <c r="AB1151" i="1" s="1"/>
  <c r="AB1152" i="1" s="1"/>
  <c r="AB1153" i="1" s="1"/>
  <c r="AB1154" i="1" s="1"/>
  <c r="AB1155" i="1" s="1"/>
  <c r="AB1156" i="1" s="1"/>
  <c r="AB1157" i="1" s="1"/>
  <c r="AB1158" i="1" s="1"/>
  <c r="AB1159" i="1" s="1"/>
  <c r="AB1160" i="1" s="1"/>
  <c r="AB1161" i="1" s="1"/>
  <c r="AB1162" i="1" s="1"/>
  <c r="AB1163" i="1" s="1"/>
  <c r="AB1164" i="1" s="1"/>
  <c r="AB1165" i="1" s="1"/>
  <c r="AB1166" i="1" s="1"/>
  <c r="AB1167" i="1" s="1"/>
  <c r="AB1168" i="1" s="1"/>
  <c r="AB1169" i="1" s="1"/>
  <c r="AB1170" i="1" s="1"/>
  <c r="AB1171" i="1" s="1"/>
  <c r="AB1172" i="1" s="1"/>
  <c r="AB1173" i="1" s="1"/>
  <c r="AB1174" i="1" s="1"/>
  <c r="AB1175" i="1" s="1"/>
  <c r="AB1176" i="1" s="1"/>
  <c r="AB1177" i="1" s="1"/>
  <c r="AB1178" i="1" s="1"/>
  <c r="AB1179" i="1" s="1"/>
  <c r="AB1180" i="1" s="1"/>
  <c r="AB1181" i="1" s="1"/>
  <c r="AB1182" i="1" s="1"/>
  <c r="AB1183" i="1" s="1"/>
  <c r="AB1184" i="1" s="1"/>
  <c r="AB1185" i="1" s="1"/>
  <c r="AB1186" i="1" s="1"/>
  <c r="AB1187" i="1" s="1"/>
  <c r="AB1188" i="1" s="1"/>
  <c r="AB1189" i="1" s="1"/>
  <c r="AB1190" i="1" s="1"/>
  <c r="AB1191" i="1" s="1"/>
  <c r="AB1192" i="1" s="1"/>
  <c r="AB1193" i="1" s="1"/>
  <c r="AB1194" i="1" s="1"/>
  <c r="AB1195" i="1" s="1"/>
  <c r="AB1196" i="1" s="1"/>
  <c r="AB1197" i="1" s="1"/>
  <c r="AB1198" i="1" s="1"/>
  <c r="AB1199" i="1" s="1"/>
  <c r="AB1200" i="1" s="1"/>
  <c r="AB1201" i="1" s="1"/>
  <c r="AB1202" i="1" s="1"/>
  <c r="AB1203" i="1" s="1"/>
  <c r="AB1204" i="1" s="1"/>
  <c r="AB1205" i="1" s="1"/>
  <c r="AB1206" i="1" s="1"/>
  <c r="AB1207" i="1" s="1"/>
  <c r="AB1208" i="1" s="1"/>
  <c r="AB1209" i="1" s="1"/>
  <c r="AB1210" i="1" s="1"/>
  <c r="AB1211" i="1" s="1"/>
  <c r="AB1212" i="1" s="1"/>
  <c r="AB1213" i="1" s="1"/>
  <c r="AB1214" i="1" s="1"/>
  <c r="AB1215" i="1" s="1"/>
  <c r="AB1216" i="1" s="1"/>
  <c r="AB1217" i="1" s="1"/>
  <c r="AB1218" i="1" s="1"/>
  <c r="AB1219" i="1" s="1"/>
  <c r="AB1220" i="1" s="1"/>
  <c r="AB1221" i="1" s="1"/>
  <c r="AB1222" i="1" s="1"/>
  <c r="AB1223" i="1" s="1"/>
  <c r="AB1224" i="1" s="1"/>
  <c r="AB1225" i="1" s="1"/>
  <c r="AB1226" i="1" s="1"/>
  <c r="AB1227" i="1" s="1"/>
  <c r="AB1228" i="1" s="1"/>
  <c r="AB1229" i="1" s="1"/>
  <c r="AB1230" i="1" s="1"/>
  <c r="AB1231" i="1" s="1"/>
  <c r="AB1232" i="1" s="1"/>
  <c r="AB1233" i="1" s="1"/>
  <c r="AB1234" i="1" s="1"/>
  <c r="AB1235" i="1" s="1"/>
  <c r="AB1236" i="1" s="1"/>
  <c r="AB1237" i="1" s="1"/>
  <c r="AB1238" i="1" s="1"/>
  <c r="AB1239" i="1" s="1"/>
  <c r="AB1240" i="1" s="1"/>
  <c r="AB1241" i="1" s="1"/>
  <c r="AB1242" i="1" s="1"/>
  <c r="AB1243" i="1" s="1"/>
  <c r="AB1244" i="1" s="1"/>
  <c r="AB1245" i="1" s="1"/>
  <c r="AB1246" i="1" s="1"/>
  <c r="AB1247" i="1" s="1"/>
  <c r="AB1248" i="1" s="1"/>
  <c r="AB1249" i="1" s="1"/>
  <c r="AB1250" i="1" s="1"/>
  <c r="AB1251" i="1" s="1"/>
  <c r="AB1252" i="1" s="1"/>
  <c r="AB1253" i="1" s="1"/>
  <c r="AB1254" i="1" s="1"/>
  <c r="AB1255" i="1" s="1"/>
  <c r="AB1256" i="1" s="1"/>
  <c r="AB1257" i="1" s="1"/>
  <c r="AB1258" i="1" s="1"/>
  <c r="AB1259" i="1" s="1"/>
  <c r="AB1260" i="1" s="1"/>
  <c r="AB1261" i="1" s="1"/>
  <c r="AB1262" i="1" s="1"/>
  <c r="AB1263" i="1" s="1"/>
  <c r="AB1264" i="1" s="1"/>
  <c r="AB1265" i="1" s="1"/>
  <c r="AB1266" i="1" s="1"/>
  <c r="AB1267" i="1" s="1"/>
  <c r="AB1268" i="1" s="1"/>
  <c r="AB1269" i="1" s="1"/>
  <c r="AB1270" i="1" s="1"/>
  <c r="AB1271" i="1" s="1"/>
  <c r="AB1272" i="1" s="1"/>
  <c r="AB1273" i="1" s="1"/>
  <c r="AB1274" i="1" s="1"/>
  <c r="AB1275" i="1" s="1"/>
  <c r="AB1276" i="1" s="1"/>
  <c r="AB1277" i="1" s="1"/>
  <c r="AB1278" i="1" s="1"/>
  <c r="AB1279" i="1" s="1"/>
  <c r="AB1280" i="1" s="1"/>
  <c r="AB1281" i="1" s="1"/>
  <c r="AB1282" i="1" s="1"/>
  <c r="AB1283" i="1" s="1"/>
  <c r="AB1284" i="1" s="1"/>
  <c r="AB1285" i="1" s="1"/>
  <c r="AB1286" i="1" s="1"/>
  <c r="AB1287" i="1" s="1"/>
  <c r="AB1288" i="1" s="1"/>
  <c r="AB1289" i="1" s="1"/>
  <c r="AB1290" i="1" s="1"/>
  <c r="AB1291" i="1" s="1"/>
  <c r="AB1292" i="1" s="1"/>
  <c r="AB1293" i="1" s="1"/>
  <c r="AB1294" i="1" s="1"/>
  <c r="AB1295" i="1" s="1"/>
  <c r="AB1296" i="1" s="1"/>
  <c r="AB1297" i="1" s="1"/>
  <c r="AB1298" i="1" s="1"/>
  <c r="AB1299" i="1" s="1"/>
  <c r="AB1300" i="1" s="1"/>
  <c r="AB1301" i="1" s="1"/>
  <c r="AB1302" i="1" s="1"/>
  <c r="AB1303" i="1" s="1"/>
  <c r="AB1304" i="1" s="1"/>
  <c r="AB1305" i="1" s="1"/>
  <c r="AB1306" i="1" s="1"/>
  <c r="AB1307" i="1" s="1"/>
  <c r="AB1308" i="1" s="1"/>
  <c r="AB1309" i="1" s="1"/>
  <c r="AB1310" i="1" s="1"/>
  <c r="AB1311" i="1" s="1"/>
  <c r="AB1312" i="1" s="1"/>
  <c r="AB1313" i="1" s="1"/>
  <c r="AB1314" i="1" s="1"/>
  <c r="AB1315" i="1" s="1"/>
  <c r="AB1316" i="1" s="1"/>
  <c r="AB1317" i="1" s="1"/>
  <c r="AB1318" i="1" s="1"/>
  <c r="AB1319" i="1" s="1"/>
  <c r="AB1320" i="1" s="1"/>
  <c r="AB1321" i="1" s="1"/>
  <c r="AB1322" i="1" s="1"/>
  <c r="AB1323" i="1" s="1"/>
  <c r="AB1324" i="1" s="1"/>
  <c r="AB1325" i="1" s="1"/>
  <c r="AB1326" i="1" s="1"/>
  <c r="AB1327" i="1" s="1"/>
  <c r="AB1328" i="1" s="1"/>
  <c r="AB1329" i="1" s="1"/>
  <c r="AB1330" i="1" s="1"/>
  <c r="AB1331" i="1" s="1"/>
  <c r="AB1332" i="1" s="1"/>
  <c r="AB1333" i="1" s="1"/>
  <c r="AB1334" i="1" s="1"/>
  <c r="AB1335" i="1" s="1"/>
  <c r="AB1336" i="1" s="1"/>
  <c r="AB1337" i="1" s="1"/>
  <c r="AB1338" i="1" s="1"/>
  <c r="AB1339" i="1" s="1"/>
  <c r="AB1340" i="1" s="1"/>
  <c r="AB1341" i="1" s="1"/>
  <c r="AB1342" i="1" s="1"/>
  <c r="AB1343" i="1" s="1"/>
  <c r="AB1344" i="1" s="1"/>
  <c r="AB1345" i="1" s="1"/>
  <c r="AB1346" i="1" s="1"/>
  <c r="AB1347" i="1" s="1"/>
  <c r="AB1348" i="1" s="1"/>
  <c r="AB1349" i="1" s="1"/>
  <c r="AB1350" i="1" s="1"/>
  <c r="AB1351" i="1" s="1"/>
  <c r="AB1352" i="1" s="1"/>
  <c r="AB1353" i="1" s="1"/>
  <c r="AB1354" i="1" s="1"/>
  <c r="AB1355" i="1" s="1"/>
  <c r="AB1356" i="1" s="1"/>
  <c r="AB1357" i="1" s="1"/>
  <c r="AB1358" i="1" s="1"/>
  <c r="AB1359" i="1" s="1"/>
  <c r="AB1360" i="1" s="1"/>
  <c r="AB1361" i="1" s="1"/>
  <c r="AB1362" i="1" s="1"/>
  <c r="AB1363" i="1" s="1"/>
  <c r="AB1364" i="1" s="1"/>
  <c r="AB1365" i="1" s="1"/>
  <c r="AB1366" i="1" s="1"/>
  <c r="AB1367" i="1" s="1"/>
  <c r="AB1368" i="1" s="1"/>
  <c r="AB1369" i="1" s="1"/>
  <c r="AB1370" i="1" s="1"/>
  <c r="AB1371" i="1" s="1"/>
  <c r="AB1372" i="1" s="1"/>
  <c r="AB1373" i="1" s="1"/>
  <c r="AB1374" i="1" s="1"/>
  <c r="AB1375" i="1" s="1"/>
  <c r="AB1376" i="1" s="1"/>
  <c r="AB1377" i="1" s="1"/>
  <c r="AB1378" i="1" s="1"/>
  <c r="AB1379" i="1" s="1"/>
  <c r="AB1380" i="1" s="1"/>
  <c r="AB1381" i="1" s="1"/>
  <c r="AB1382" i="1" s="1"/>
  <c r="AB1383" i="1" s="1"/>
  <c r="AB1384" i="1" s="1"/>
  <c r="AB1385" i="1" s="1"/>
  <c r="AB1386" i="1" s="1"/>
  <c r="AB1387" i="1" s="1"/>
  <c r="AB1388" i="1" s="1"/>
  <c r="AB1389" i="1" s="1"/>
  <c r="AB1390" i="1" s="1"/>
  <c r="AB1391" i="1" s="1"/>
  <c r="AB1392" i="1" s="1"/>
  <c r="AB1393" i="1" s="1"/>
  <c r="AB1394" i="1" s="1"/>
  <c r="AB1395" i="1" s="1"/>
  <c r="AB1396" i="1" s="1"/>
  <c r="AB1397" i="1" s="1"/>
  <c r="AB1398" i="1" s="1"/>
  <c r="AB1399" i="1" s="1"/>
  <c r="AB1400" i="1" s="1"/>
  <c r="AB1401" i="1" s="1"/>
  <c r="AB1402" i="1" s="1"/>
  <c r="AB1403" i="1" s="1"/>
  <c r="AB1404" i="1" s="1"/>
  <c r="AB1405" i="1" s="1"/>
  <c r="AB1406" i="1" s="1"/>
  <c r="AB1407" i="1" s="1"/>
  <c r="AB1408" i="1" s="1"/>
  <c r="AB1409" i="1" s="1"/>
  <c r="AB1410" i="1" s="1"/>
  <c r="AB1411" i="1" s="1"/>
  <c r="AB1412" i="1" s="1"/>
  <c r="AB1413" i="1" s="1"/>
  <c r="AB1414" i="1" s="1"/>
  <c r="AB1415" i="1" s="1"/>
  <c r="AB1416" i="1" s="1"/>
  <c r="AB1417" i="1" s="1"/>
  <c r="AB1418" i="1" s="1"/>
  <c r="AB1419" i="1" s="1"/>
  <c r="AB1420" i="1" s="1"/>
  <c r="AB1421" i="1" s="1"/>
  <c r="AB1422" i="1" s="1"/>
  <c r="AB1423" i="1" s="1"/>
  <c r="AB1424" i="1" s="1"/>
  <c r="AB1425" i="1" s="1"/>
  <c r="AB1426" i="1" s="1"/>
  <c r="AB1427" i="1" s="1"/>
  <c r="AB1428" i="1" s="1"/>
  <c r="AB1429" i="1" s="1"/>
  <c r="AB1430" i="1" s="1"/>
  <c r="AB1431" i="1" s="1"/>
  <c r="AB1432" i="1" s="1"/>
  <c r="AB1433" i="1" s="1"/>
  <c r="AB1434" i="1" s="1"/>
  <c r="AB1435" i="1" s="1"/>
  <c r="AB1436" i="1" s="1"/>
  <c r="AB1437" i="1" s="1"/>
  <c r="AB1438" i="1" s="1"/>
  <c r="AB1439" i="1" s="1"/>
  <c r="AB1440" i="1" s="1"/>
  <c r="AB1441" i="1" s="1"/>
  <c r="AB1442" i="1" s="1"/>
  <c r="AB1443" i="1" s="1"/>
  <c r="AB1444" i="1" s="1"/>
  <c r="AB1445" i="1" s="1"/>
  <c r="AB1446" i="1" s="1"/>
  <c r="AB1447" i="1" s="1"/>
  <c r="AB1448" i="1" s="1"/>
  <c r="AB1449" i="1" s="1"/>
  <c r="AB1450" i="1" s="1"/>
  <c r="AB1451" i="1" s="1"/>
  <c r="AB1452" i="1" s="1"/>
  <c r="AB1453" i="1" s="1"/>
  <c r="AB1454" i="1" s="1"/>
  <c r="AB1455" i="1" s="1"/>
  <c r="AB1456" i="1" s="1"/>
  <c r="AB1457" i="1" s="1"/>
  <c r="AB1458" i="1" s="1"/>
  <c r="AB1459" i="1" s="1"/>
  <c r="AB1460" i="1" s="1"/>
  <c r="AB1461" i="1" s="1"/>
  <c r="AB1462" i="1" s="1"/>
  <c r="AB1463" i="1" s="1"/>
  <c r="AB1464" i="1" s="1"/>
  <c r="AB1465" i="1" s="1"/>
  <c r="AB1466" i="1" s="1"/>
  <c r="AB1467" i="1" s="1"/>
  <c r="AB1468" i="1" s="1"/>
  <c r="AB1469" i="1" s="1"/>
  <c r="AB1470" i="1" s="1"/>
  <c r="AB1471" i="1" s="1"/>
  <c r="AB1472" i="1" s="1"/>
  <c r="AB1473" i="1" s="1"/>
  <c r="AB1474" i="1" s="1"/>
  <c r="AB1475" i="1" s="1"/>
  <c r="AB1476" i="1" s="1"/>
  <c r="AB1477" i="1" s="1"/>
  <c r="AB1478" i="1" s="1"/>
  <c r="AB1479" i="1" s="1"/>
  <c r="AB1480" i="1" s="1"/>
  <c r="AB1481" i="1" s="1"/>
  <c r="AB1482" i="1" s="1"/>
  <c r="AB1483" i="1" s="1"/>
  <c r="AB1484" i="1" s="1"/>
  <c r="AB1485" i="1" s="1"/>
  <c r="AB1486" i="1" s="1"/>
  <c r="AB1487" i="1" s="1"/>
  <c r="AB1488" i="1" s="1"/>
  <c r="AB1489" i="1" s="1"/>
  <c r="AB1490" i="1" s="1"/>
  <c r="AB1491" i="1" s="1"/>
  <c r="AB1492" i="1" s="1"/>
  <c r="AB1493" i="1" s="1"/>
  <c r="AB1494" i="1" s="1"/>
  <c r="AB1495" i="1" s="1"/>
  <c r="AB1496" i="1" s="1"/>
  <c r="AB1497" i="1" s="1"/>
  <c r="AB1498" i="1" s="1"/>
  <c r="AB1499" i="1" s="1"/>
  <c r="AB1500" i="1" s="1"/>
  <c r="AB1501" i="1" s="1"/>
  <c r="AB1502" i="1" s="1"/>
  <c r="AB1503" i="1" s="1"/>
  <c r="AB1504" i="1" s="1"/>
  <c r="AB1505" i="1" s="1"/>
  <c r="AB1506" i="1" s="1"/>
  <c r="AB1507" i="1" s="1"/>
  <c r="AB1508" i="1" s="1"/>
  <c r="AB1509" i="1" s="1"/>
  <c r="AB1510" i="1" s="1"/>
  <c r="AB1511" i="1" s="1"/>
  <c r="AB1512" i="1" s="1"/>
  <c r="AB1513" i="1" s="1"/>
  <c r="AB1514" i="1" s="1"/>
  <c r="AB1515" i="1" s="1"/>
  <c r="AB1516" i="1" s="1"/>
  <c r="AB1517" i="1" s="1"/>
  <c r="AB1518" i="1" s="1"/>
  <c r="AB1519" i="1" s="1"/>
  <c r="AB1520" i="1" s="1"/>
  <c r="AB1521" i="1" s="1"/>
  <c r="AB1522" i="1" s="1"/>
  <c r="AB1523" i="1" s="1"/>
  <c r="AB1524" i="1" s="1"/>
  <c r="AB1525" i="1" s="1"/>
  <c r="AB1526" i="1" s="1"/>
  <c r="AB1527" i="1" s="1"/>
  <c r="AB1528" i="1" s="1"/>
  <c r="AB1529" i="1" s="1"/>
  <c r="AB1530" i="1" s="1"/>
  <c r="AB1531" i="1" s="1"/>
  <c r="AB1532" i="1" s="1"/>
  <c r="AB1533" i="1" s="1"/>
  <c r="AB1534" i="1" s="1"/>
  <c r="AB1535" i="1" s="1"/>
  <c r="AB1536" i="1" s="1"/>
  <c r="AB1537" i="1" s="1"/>
  <c r="AB1538" i="1" s="1"/>
  <c r="AB1539" i="1" s="1"/>
  <c r="AB1540" i="1" s="1"/>
  <c r="AB1541" i="1" s="1"/>
  <c r="AB1542" i="1" s="1"/>
  <c r="AB1543" i="1" s="1"/>
  <c r="AB1544" i="1" s="1"/>
  <c r="AB1545" i="1" s="1"/>
  <c r="AB1546" i="1" s="1"/>
  <c r="AB1547" i="1" s="1"/>
  <c r="AB1548" i="1" s="1"/>
  <c r="AB1549" i="1" s="1"/>
  <c r="AB1550" i="1" s="1"/>
  <c r="AB1551" i="1" s="1"/>
  <c r="AB1552" i="1" s="1"/>
  <c r="AB1553" i="1" s="1"/>
  <c r="AB1554" i="1" s="1"/>
  <c r="AB1555" i="1" s="1"/>
  <c r="AB1556" i="1" s="1"/>
  <c r="AB1557" i="1" s="1"/>
  <c r="AB1558" i="1" s="1"/>
  <c r="AB1559" i="1" s="1"/>
  <c r="AB1560" i="1" s="1"/>
  <c r="AB1561" i="1" s="1"/>
  <c r="AB1562" i="1" s="1"/>
  <c r="AB1563" i="1" s="1"/>
  <c r="AB1564" i="1" s="1"/>
  <c r="AB1565" i="1" s="1"/>
  <c r="AB1566" i="1" s="1"/>
  <c r="AB1567" i="1" s="1"/>
  <c r="AB1568" i="1" s="1"/>
  <c r="AB1569" i="1" s="1"/>
  <c r="AB1570" i="1" s="1"/>
  <c r="AB1571" i="1" s="1"/>
  <c r="AB1572" i="1" s="1"/>
  <c r="AB1573" i="1" s="1"/>
  <c r="AB1574" i="1" s="1"/>
  <c r="AB1575" i="1" s="1"/>
  <c r="AB1576" i="1" s="1"/>
  <c r="AB1577" i="1" s="1"/>
  <c r="AB1578" i="1" s="1"/>
  <c r="AB1579" i="1" s="1"/>
  <c r="AB1580" i="1" s="1"/>
  <c r="AB1581" i="1" s="1"/>
  <c r="AB1582" i="1" s="1"/>
  <c r="AB1583" i="1" s="1"/>
  <c r="AB1584" i="1" s="1"/>
  <c r="AB1585" i="1" s="1"/>
  <c r="AB1586" i="1" s="1"/>
  <c r="AB1587" i="1" s="1"/>
  <c r="AB1588" i="1" s="1"/>
  <c r="AB1589" i="1" s="1"/>
  <c r="AB1590" i="1" s="1"/>
  <c r="AB1591" i="1" s="1"/>
  <c r="AB1592" i="1" s="1"/>
  <c r="AB1593" i="1" s="1"/>
  <c r="AB1594" i="1" s="1"/>
  <c r="AB1595" i="1" s="1"/>
  <c r="AB1596" i="1" s="1"/>
  <c r="AB1597" i="1" s="1"/>
  <c r="AB1598" i="1" s="1"/>
  <c r="AB1599" i="1" s="1"/>
  <c r="AB1600" i="1" s="1"/>
  <c r="AB1601" i="1" s="1"/>
  <c r="AB1602" i="1" s="1"/>
  <c r="AB1603" i="1" s="1"/>
  <c r="AB1604" i="1" s="1"/>
  <c r="AB1605" i="1" s="1"/>
  <c r="AB1606" i="1" s="1"/>
  <c r="AB1607" i="1" s="1"/>
  <c r="AB1608" i="1" s="1"/>
  <c r="AB1609" i="1" s="1"/>
  <c r="AB1610" i="1" s="1"/>
  <c r="AB1611" i="1" s="1"/>
  <c r="AB1612" i="1" s="1"/>
  <c r="AB1613" i="1" s="1"/>
  <c r="AB1614" i="1" s="1"/>
  <c r="AB1615" i="1" s="1"/>
  <c r="AB1616" i="1" s="1"/>
  <c r="AB1617" i="1" s="1"/>
  <c r="AB1618" i="1" s="1"/>
  <c r="AB1619" i="1" s="1"/>
  <c r="AB1620" i="1" s="1"/>
  <c r="AB1621" i="1" s="1"/>
  <c r="AB1622" i="1" s="1"/>
  <c r="AB1623" i="1" s="1"/>
  <c r="AB1624" i="1" s="1"/>
  <c r="AB1625" i="1" s="1"/>
  <c r="AB1626" i="1" s="1"/>
  <c r="AB1627" i="1" s="1"/>
  <c r="AB1628" i="1" s="1"/>
  <c r="AB1629" i="1" s="1"/>
  <c r="AB1630" i="1" s="1"/>
  <c r="AB1631" i="1" s="1"/>
  <c r="AB1632" i="1" s="1"/>
  <c r="AB1633" i="1" s="1"/>
  <c r="AB1634" i="1" s="1"/>
  <c r="AB1635" i="1" s="1"/>
  <c r="AB1636" i="1" s="1"/>
  <c r="AB1637" i="1" s="1"/>
  <c r="AB1638" i="1" s="1"/>
  <c r="AB1639" i="1" s="1"/>
  <c r="AB1640" i="1" s="1"/>
  <c r="AB1641" i="1" s="1"/>
  <c r="AB1642" i="1" s="1"/>
  <c r="AB1643" i="1" s="1"/>
  <c r="AB1644" i="1" s="1"/>
  <c r="AB1645" i="1" s="1"/>
  <c r="AB1646" i="1" s="1"/>
  <c r="AB1647" i="1" s="1"/>
  <c r="AB1648" i="1" s="1"/>
  <c r="AB1649" i="1" s="1"/>
  <c r="AB1650" i="1" s="1"/>
  <c r="AB1651" i="1" s="1"/>
  <c r="AB1652" i="1" s="1"/>
  <c r="AB1653" i="1" s="1"/>
  <c r="AB1654" i="1" s="1"/>
  <c r="AB1655" i="1" s="1"/>
  <c r="AB1656" i="1" s="1"/>
  <c r="AB1657" i="1" s="1"/>
  <c r="AB1658" i="1" s="1"/>
  <c r="AB1659" i="1" s="1"/>
  <c r="AB1660" i="1" s="1"/>
  <c r="AB1661" i="1" s="1"/>
  <c r="AB1662" i="1" s="1"/>
  <c r="AB1663" i="1" s="1"/>
  <c r="AB1664" i="1" s="1"/>
  <c r="AB1665" i="1" s="1"/>
  <c r="AB1666" i="1" s="1"/>
  <c r="AB1667" i="1" s="1"/>
  <c r="AB1668" i="1" s="1"/>
  <c r="AB1669" i="1" s="1"/>
  <c r="AB1670" i="1" s="1"/>
  <c r="AB1671" i="1" s="1"/>
  <c r="AB1672" i="1" s="1"/>
  <c r="AB1673" i="1" s="1"/>
  <c r="AB1674" i="1" s="1"/>
  <c r="AB1675" i="1" s="1"/>
  <c r="AB1676" i="1" s="1"/>
  <c r="AB1677" i="1" s="1"/>
  <c r="AB1678" i="1" s="1"/>
  <c r="AB1679" i="1" s="1"/>
  <c r="AB1680" i="1" s="1"/>
  <c r="AB1681" i="1" s="1"/>
  <c r="AB1682" i="1" s="1"/>
  <c r="AB1683" i="1" s="1"/>
  <c r="AB1684" i="1" s="1"/>
  <c r="AB1685" i="1" s="1"/>
  <c r="AB1686" i="1" s="1"/>
  <c r="AB1687" i="1" s="1"/>
  <c r="AB1688" i="1" s="1"/>
  <c r="AB1689" i="1" s="1"/>
  <c r="AB1690" i="1" s="1"/>
  <c r="AB1691" i="1" s="1"/>
  <c r="AB1692" i="1" s="1"/>
  <c r="AB1693" i="1" s="1"/>
  <c r="AB1694" i="1" s="1"/>
  <c r="AB1695" i="1" s="1"/>
  <c r="AB1696" i="1" s="1"/>
  <c r="AB1697" i="1" s="1"/>
  <c r="AB1698" i="1" s="1"/>
  <c r="AB1699" i="1" s="1"/>
  <c r="AB1700" i="1" s="1"/>
  <c r="AB1701" i="1" s="1"/>
  <c r="AB1702" i="1" s="1"/>
  <c r="AB1703" i="1" s="1"/>
  <c r="AB1704" i="1" s="1"/>
  <c r="AB1705" i="1" s="1"/>
  <c r="AB1706" i="1" s="1"/>
  <c r="AB1707" i="1" s="1"/>
  <c r="AB1708" i="1" s="1"/>
  <c r="AB1709" i="1" s="1"/>
  <c r="AB1710" i="1" s="1"/>
  <c r="AB1711" i="1" s="1"/>
  <c r="AB1712" i="1" s="1"/>
  <c r="AB1713" i="1" s="1"/>
  <c r="AB1714" i="1" s="1"/>
  <c r="AB1715" i="1" s="1"/>
  <c r="AB1716" i="1" s="1"/>
  <c r="AB1717" i="1" s="1"/>
  <c r="AB1718" i="1" s="1"/>
  <c r="AB1719" i="1" s="1"/>
  <c r="AB1720" i="1" s="1"/>
  <c r="AB1721" i="1" s="1"/>
  <c r="AB1722" i="1" s="1"/>
  <c r="AB1723" i="1" s="1"/>
  <c r="AB1724" i="1" s="1"/>
  <c r="AB1725" i="1" s="1"/>
  <c r="AB1726" i="1" s="1"/>
  <c r="AB1727" i="1" s="1"/>
  <c r="AB1728" i="1" s="1"/>
  <c r="AB1729" i="1" s="1"/>
  <c r="AB1730" i="1" s="1"/>
  <c r="AB1731" i="1" s="1"/>
  <c r="AB1732" i="1" s="1"/>
  <c r="AB1733" i="1" s="1"/>
  <c r="AB1734" i="1" s="1"/>
  <c r="AB1735" i="1" s="1"/>
  <c r="AB1736" i="1" s="1"/>
  <c r="AB1737" i="1" s="1"/>
  <c r="AB1738" i="1" s="1"/>
  <c r="AB1739" i="1" s="1"/>
  <c r="AB1740" i="1" s="1"/>
  <c r="AB1741" i="1" s="1"/>
  <c r="AB1742" i="1" s="1"/>
  <c r="AB1743" i="1" s="1"/>
  <c r="AB1744" i="1" s="1"/>
  <c r="AB1745" i="1" s="1"/>
  <c r="AB1746" i="1" s="1"/>
  <c r="AB1747" i="1" s="1"/>
  <c r="AB1748" i="1" s="1"/>
  <c r="AB1749" i="1" s="1"/>
  <c r="AB1750" i="1" s="1"/>
  <c r="AB1751" i="1" s="1"/>
  <c r="AB1752" i="1" s="1"/>
  <c r="AB1753" i="1" s="1"/>
  <c r="AB1754" i="1" s="1"/>
  <c r="AB1755" i="1" s="1"/>
  <c r="AB1756" i="1" s="1"/>
  <c r="AB1757" i="1" s="1"/>
  <c r="AB1758" i="1" s="1"/>
  <c r="AB1759" i="1" s="1"/>
  <c r="AB1760" i="1" s="1"/>
  <c r="AB1761" i="1" s="1"/>
  <c r="AB1762" i="1" s="1"/>
  <c r="AB1763" i="1" s="1"/>
  <c r="AB1764" i="1" s="1"/>
  <c r="AB1765" i="1" s="1"/>
  <c r="AB1766" i="1" s="1"/>
  <c r="AB1767" i="1" s="1"/>
  <c r="AB1768" i="1" s="1"/>
  <c r="AB1769" i="1" s="1"/>
  <c r="AB1770" i="1" s="1"/>
  <c r="AB1771" i="1" s="1"/>
  <c r="AB1772" i="1" s="1"/>
  <c r="AB1773" i="1" s="1"/>
  <c r="AB1774" i="1" s="1"/>
  <c r="AB1775" i="1" s="1"/>
  <c r="AB1776" i="1" s="1"/>
  <c r="AB1777" i="1" s="1"/>
  <c r="AB1778" i="1" s="1"/>
  <c r="AB1779" i="1" s="1"/>
  <c r="AB1780" i="1" s="1"/>
  <c r="AB1781" i="1" s="1"/>
  <c r="AB1782" i="1" s="1"/>
  <c r="AB1783" i="1" s="1"/>
  <c r="AB1784" i="1" s="1"/>
  <c r="AB1785" i="1" s="1"/>
  <c r="AB1786" i="1" s="1"/>
  <c r="AB1787" i="1" s="1"/>
  <c r="AB1788" i="1" s="1"/>
  <c r="AB1789" i="1" s="1"/>
  <c r="AB1790" i="1" s="1"/>
  <c r="AB1791" i="1" s="1"/>
  <c r="AB1792" i="1" s="1"/>
  <c r="AB1793" i="1" s="1"/>
  <c r="AB1794" i="1" s="1"/>
  <c r="AB1795" i="1" s="1"/>
  <c r="AB1796" i="1" s="1"/>
  <c r="AB1797" i="1" s="1"/>
  <c r="AB1798" i="1" s="1"/>
  <c r="AB1799" i="1" s="1"/>
  <c r="AB1800" i="1" s="1"/>
  <c r="AB1801" i="1" s="1"/>
  <c r="AB1802" i="1" s="1"/>
  <c r="AB1803" i="1" s="1"/>
  <c r="AB1804" i="1" s="1"/>
  <c r="AB1805" i="1" s="1"/>
  <c r="AB1806" i="1" s="1"/>
  <c r="AB1807" i="1" s="1"/>
  <c r="AB1808" i="1" s="1"/>
  <c r="Y10" i="1"/>
  <c r="Z9" i="1"/>
  <c r="V9" i="1"/>
  <c r="T8" i="1"/>
  <c r="U8" i="1"/>
  <c r="Y11" i="1" l="1"/>
  <c r="Z10" i="1"/>
  <c r="AB3" i="1"/>
  <c r="AB4" i="1" s="1"/>
  <c r="Y12" i="1" l="1"/>
  <c r="Z11" i="1"/>
  <c r="Z12" i="1" l="1"/>
  <c r="Y13" i="1"/>
  <c r="Y14" i="1" l="1"/>
  <c r="Z13" i="1"/>
  <c r="Y15" i="1" l="1"/>
  <c r="Z14" i="1"/>
  <c r="Y16" i="1" l="1"/>
  <c r="Z15" i="1"/>
  <c r="Z16" i="1" l="1"/>
  <c r="Y17" i="1"/>
  <c r="Z17" i="1" l="1"/>
  <c r="Y18" i="1"/>
  <c r="Z18" i="1" l="1"/>
  <c r="Y19" i="1"/>
  <c r="Z19" i="1" l="1"/>
  <c r="Y20" i="1"/>
  <c r="Z20" i="1" l="1"/>
  <c r="Y21" i="1"/>
  <c r="Z21" i="1" l="1"/>
  <c r="Y22" i="1"/>
  <c r="Z22" i="1" l="1"/>
  <c r="Y23" i="1"/>
  <c r="Z23" i="1" l="1"/>
  <c r="Y24" i="1"/>
  <c r="Z24" i="1" l="1"/>
  <c r="Y25" i="1"/>
  <c r="Z25" i="1" l="1"/>
  <c r="Y26" i="1"/>
  <c r="Z26" i="1" l="1"/>
  <c r="Y27" i="1"/>
  <c r="Z27" i="1" l="1"/>
  <c r="Y28" i="1"/>
  <c r="Z28" i="1" l="1"/>
  <c r="Y29" i="1"/>
  <c r="Z29" i="1" l="1"/>
  <c r="Y30" i="1"/>
  <c r="Z30" i="1" l="1"/>
  <c r="Y31" i="1"/>
  <c r="Z31" i="1" l="1"/>
  <c r="Y32" i="1"/>
  <c r="Z32" i="1" l="1"/>
  <c r="Y33" i="1"/>
  <c r="Z33" i="1" l="1"/>
  <c r="Y34" i="1"/>
  <c r="Z34" i="1" l="1"/>
  <c r="Y35" i="1"/>
  <c r="Z35" i="1" l="1"/>
  <c r="Y36" i="1"/>
  <c r="Z36" i="1" l="1"/>
  <c r="Y37" i="1"/>
  <c r="Z37" i="1" l="1"/>
  <c r="Y38" i="1"/>
  <c r="Z38" i="1" l="1"/>
  <c r="Y39" i="1"/>
  <c r="Z39" i="1" l="1"/>
  <c r="Y40" i="1"/>
  <c r="Z40" i="1" l="1"/>
  <c r="Y41" i="1"/>
  <c r="Z41" i="1" l="1"/>
  <c r="Y42" i="1"/>
  <c r="Z42" i="1" l="1"/>
  <c r="Y43" i="1"/>
  <c r="Z43" i="1" l="1"/>
  <c r="Y44" i="1"/>
  <c r="Z44" i="1" l="1"/>
  <c r="Y45" i="1"/>
  <c r="Z45" i="1" l="1"/>
  <c r="Y46" i="1"/>
  <c r="Z46" i="1" l="1"/>
  <c r="Y47" i="1"/>
  <c r="Z47" i="1" l="1"/>
  <c r="Y48" i="1"/>
  <c r="Z48" i="1" l="1"/>
  <c r="Y49" i="1"/>
  <c r="Z49" i="1" l="1"/>
  <c r="Y50" i="1"/>
  <c r="Z50" i="1" l="1"/>
  <c r="Y51" i="1"/>
  <c r="Z51" i="1" l="1"/>
  <c r="Y52" i="1"/>
  <c r="Z52" i="1" l="1"/>
  <c r="Y53" i="1"/>
  <c r="Z53" i="1" l="1"/>
  <c r="Y54" i="1"/>
  <c r="Z54" i="1" l="1"/>
  <c r="Y55" i="1"/>
  <c r="Z55" i="1" l="1"/>
  <c r="Y56" i="1"/>
  <c r="Z56" i="1" l="1"/>
  <c r="Y57" i="1"/>
  <c r="Z57" i="1" l="1"/>
  <c r="Y58" i="1"/>
  <c r="Z58" i="1" l="1"/>
  <c r="Y59" i="1"/>
  <c r="Z59" i="1" l="1"/>
  <c r="Y60" i="1"/>
  <c r="Z60" i="1" l="1"/>
  <c r="Y61" i="1"/>
  <c r="Z61" i="1" l="1"/>
  <c r="Y62" i="1"/>
  <c r="Z62" i="1" l="1"/>
  <c r="Y63" i="1"/>
  <c r="Z63" i="1" l="1"/>
  <c r="Y64" i="1"/>
  <c r="Z64" i="1" l="1"/>
  <c r="Y65" i="1"/>
  <c r="Z65" i="1" l="1"/>
  <c r="Y66" i="1"/>
  <c r="Z66" i="1" l="1"/>
  <c r="Y67" i="1"/>
  <c r="Z67" i="1" l="1"/>
  <c r="Y68" i="1"/>
  <c r="Z68" i="1" l="1"/>
  <c r="Y69" i="1"/>
  <c r="Z69" i="1" l="1"/>
  <c r="Y70" i="1"/>
  <c r="Z70" i="1" l="1"/>
  <c r="Y71" i="1"/>
  <c r="Z71" i="1" l="1"/>
  <c r="Y72" i="1"/>
  <c r="Z72" i="1" l="1"/>
  <c r="Y73" i="1"/>
  <c r="Z73" i="1" l="1"/>
  <c r="Y74" i="1"/>
  <c r="Z74" i="1" l="1"/>
  <c r="Y75" i="1"/>
  <c r="Z75" i="1" l="1"/>
  <c r="Y76" i="1"/>
  <c r="Z76" i="1" l="1"/>
  <c r="Y77" i="1"/>
  <c r="Z77" i="1" l="1"/>
  <c r="Y78" i="1"/>
  <c r="Z78" i="1" l="1"/>
  <c r="Y79" i="1"/>
  <c r="Z79" i="1" l="1"/>
  <c r="Y80" i="1"/>
  <c r="Z80" i="1" l="1"/>
  <c r="Y81" i="1"/>
  <c r="Z81" i="1" l="1"/>
  <c r="Y82" i="1"/>
  <c r="Z82" i="1" l="1"/>
  <c r="Y83" i="1"/>
  <c r="Z83" i="1" l="1"/>
  <c r="Y84" i="1"/>
  <c r="Z84" i="1" l="1"/>
  <c r="Y85" i="1"/>
  <c r="Z85" i="1" l="1"/>
  <c r="Y86" i="1"/>
  <c r="Z86" i="1" l="1"/>
  <c r="Y87" i="1"/>
  <c r="Z87" i="1" l="1"/>
  <c r="Y88" i="1"/>
  <c r="Z88" i="1" l="1"/>
  <c r="Y89" i="1"/>
  <c r="Z89" i="1" l="1"/>
  <c r="Y90" i="1"/>
  <c r="Z90" i="1" l="1"/>
  <c r="Y91" i="1"/>
  <c r="Z91" i="1" l="1"/>
  <c r="Y92" i="1"/>
  <c r="Z92" i="1" l="1"/>
  <c r="Y93" i="1"/>
  <c r="Z93" i="1" l="1"/>
  <c r="Y94" i="1"/>
  <c r="Z94" i="1" l="1"/>
  <c r="Y95" i="1"/>
  <c r="Z95" i="1" l="1"/>
  <c r="Y96" i="1"/>
  <c r="Z96" i="1" l="1"/>
  <c r="Y97" i="1"/>
  <c r="Z97" i="1" l="1"/>
  <c r="Y98" i="1"/>
  <c r="Z98" i="1" l="1"/>
  <c r="Y99" i="1"/>
  <c r="Z99" i="1" l="1"/>
  <c r="Y100" i="1"/>
  <c r="Z100" i="1" l="1"/>
  <c r="Y101" i="1"/>
  <c r="Z101" i="1" l="1"/>
  <c r="Y102" i="1"/>
  <c r="Z102" i="1" l="1"/>
  <c r="Y103" i="1"/>
  <c r="Z103" i="1" l="1"/>
  <c r="Y104" i="1"/>
  <c r="Z104" i="1" l="1"/>
  <c r="Y105" i="1"/>
  <c r="Z105" i="1" l="1"/>
  <c r="Y106" i="1"/>
  <c r="Z106" i="1" l="1"/>
  <c r="Y107" i="1"/>
  <c r="Z107" i="1" l="1"/>
  <c r="Y108" i="1"/>
  <c r="Z108" i="1" l="1"/>
  <c r="Y109" i="1"/>
  <c r="Z109" i="1" l="1"/>
  <c r="Y110" i="1"/>
  <c r="Z110" i="1" l="1"/>
  <c r="Y111" i="1"/>
  <c r="Z111" i="1" l="1"/>
  <c r="Y112" i="1"/>
  <c r="Z112" i="1" l="1"/>
  <c r="Y113" i="1"/>
  <c r="Z113" i="1" l="1"/>
  <c r="Y114" i="1"/>
  <c r="Z114" i="1" l="1"/>
  <c r="Y115" i="1"/>
  <c r="Z115" i="1" l="1"/>
  <c r="Y116" i="1"/>
  <c r="Z116" i="1" l="1"/>
  <c r="Y117" i="1"/>
  <c r="Z117" i="1" l="1"/>
  <c r="Y118" i="1"/>
  <c r="Z118" i="1" l="1"/>
  <c r="Y119" i="1"/>
  <c r="Z119" i="1" l="1"/>
  <c r="Y120" i="1"/>
  <c r="Z120" i="1" l="1"/>
  <c r="Y121" i="1"/>
  <c r="Z121" i="1" l="1"/>
  <c r="Y122" i="1"/>
  <c r="Z122" i="1" l="1"/>
  <c r="Y123" i="1"/>
  <c r="Z123" i="1" l="1"/>
  <c r="Y124" i="1"/>
  <c r="Z124" i="1" l="1"/>
  <c r="Y125" i="1"/>
  <c r="Z125" i="1" l="1"/>
  <c r="Y126" i="1"/>
  <c r="Z126" i="1" l="1"/>
  <c r="Y127" i="1"/>
  <c r="Z127" i="1" l="1"/>
  <c r="Y128" i="1"/>
  <c r="Z128" i="1" l="1"/>
  <c r="Y129" i="1"/>
  <c r="Z129" i="1" l="1"/>
  <c r="Y130" i="1"/>
  <c r="Z130" i="1" l="1"/>
  <c r="Y131" i="1"/>
  <c r="Z131" i="1" l="1"/>
  <c r="Y132" i="1"/>
  <c r="Z132" i="1" l="1"/>
  <c r="Y133" i="1"/>
  <c r="Z133" i="1" l="1"/>
  <c r="Y134" i="1"/>
  <c r="Z134" i="1" l="1"/>
  <c r="Y135" i="1"/>
  <c r="Z135" i="1" l="1"/>
  <c r="Y136" i="1"/>
  <c r="Z136" i="1" l="1"/>
  <c r="Y137" i="1"/>
  <c r="Z137" i="1" l="1"/>
  <c r="Y138" i="1"/>
  <c r="Z138" i="1" l="1"/>
  <c r="Y139" i="1"/>
  <c r="Z139" i="1" l="1"/>
  <c r="Y140" i="1"/>
  <c r="Z140" i="1" l="1"/>
  <c r="Y141" i="1"/>
  <c r="Z141" i="1" l="1"/>
  <c r="Y142" i="1"/>
  <c r="Z142" i="1" l="1"/>
  <c r="Y143" i="1"/>
  <c r="Z143" i="1" l="1"/>
  <c r="Y144" i="1"/>
  <c r="Z144" i="1" l="1"/>
  <c r="Y145" i="1"/>
  <c r="Z145" i="1" l="1"/>
  <c r="Y146" i="1"/>
  <c r="Z146" i="1" l="1"/>
  <c r="Y147" i="1"/>
  <c r="Z147" i="1" l="1"/>
  <c r="Y148" i="1"/>
  <c r="Z148" i="1" l="1"/>
  <c r="Y149" i="1"/>
  <c r="Z149" i="1" l="1"/>
  <c r="Y150" i="1"/>
  <c r="Z150" i="1" l="1"/>
  <c r="Y151" i="1"/>
  <c r="Z151" i="1" l="1"/>
  <c r="Y152" i="1"/>
  <c r="Z152" i="1" l="1"/>
  <c r="Y153" i="1"/>
  <c r="Z153" i="1" l="1"/>
  <c r="Y154" i="1"/>
  <c r="Z154" i="1" l="1"/>
  <c r="Y155" i="1"/>
  <c r="Z155" i="1" l="1"/>
  <c r="Y156" i="1"/>
  <c r="Z156" i="1" l="1"/>
  <c r="Y157" i="1"/>
  <c r="Z157" i="1" l="1"/>
  <c r="Y158" i="1"/>
  <c r="Z158" i="1" l="1"/>
  <c r="Y159" i="1"/>
  <c r="Z159" i="1" l="1"/>
  <c r="Y160" i="1"/>
  <c r="Z160" i="1" l="1"/>
  <c r="Y161" i="1"/>
  <c r="Z161" i="1" l="1"/>
  <c r="Y162" i="1"/>
  <c r="Z162" i="1" l="1"/>
  <c r="Y163" i="1"/>
  <c r="Z163" i="1" l="1"/>
  <c r="Y164" i="1"/>
  <c r="Z164" i="1" l="1"/>
  <c r="Y165" i="1"/>
  <c r="Z165" i="1" l="1"/>
  <c r="Y166" i="1"/>
  <c r="Z166" i="1" l="1"/>
  <c r="Y167" i="1"/>
  <c r="Z167" i="1" l="1"/>
  <c r="Y168" i="1"/>
  <c r="Z168" i="1" l="1"/>
  <c r="Y169" i="1"/>
  <c r="Z169" i="1" l="1"/>
  <c r="Y170" i="1"/>
  <c r="Z170" i="1" l="1"/>
  <c r="Y171" i="1"/>
  <c r="Z171" i="1" l="1"/>
  <c r="Y172" i="1"/>
  <c r="Z172" i="1" l="1"/>
  <c r="Y173" i="1"/>
  <c r="Z173" i="1" l="1"/>
  <c r="Y174" i="1"/>
  <c r="Z174" i="1" l="1"/>
  <c r="Y175" i="1"/>
  <c r="Z175" i="1" l="1"/>
  <c r="Y176" i="1"/>
  <c r="Z176" i="1" l="1"/>
  <c r="Y177" i="1"/>
  <c r="Z177" i="1" l="1"/>
  <c r="Y178" i="1"/>
  <c r="Z178" i="1" l="1"/>
  <c r="Y179" i="1"/>
  <c r="Z179" i="1" l="1"/>
  <c r="Y180" i="1"/>
  <c r="Z180" i="1" l="1"/>
  <c r="Y181" i="1"/>
  <c r="Z181" i="1" l="1"/>
  <c r="Y182" i="1"/>
  <c r="Z182" i="1" l="1"/>
  <c r="Y183" i="1"/>
  <c r="Z183" i="1" l="1"/>
  <c r="Y184" i="1"/>
  <c r="Z184" i="1" l="1"/>
  <c r="Y185" i="1"/>
  <c r="Z185" i="1" l="1"/>
  <c r="Y186" i="1"/>
  <c r="Z186" i="1" l="1"/>
  <c r="Y187" i="1"/>
  <c r="Z187" i="1" l="1"/>
  <c r="Y188" i="1"/>
  <c r="Z188" i="1" l="1"/>
  <c r="Y189" i="1"/>
  <c r="Z189" i="1" l="1"/>
  <c r="Y190" i="1"/>
  <c r="Z190" i="1" l="1"/>
  <c r="Y191" i="1"/>
  <c r="Z191" i="1" l="1"/>
  <c r="Y192" i="1"/>
  <c r="Z192" i="1" l="1"/>
  <c r="Y193" i="1"/>
  <c r="Z193" i="1" l="1"/>
  <c r="Y194" i="1"/>
  <c r="Z194" i="1" l="1"/>
  <c r="Y195" i="1"/>
  <c r="Z195" i="1" l="1"/>
  <c r="Y196" i="1"/>
  <c r="Z196" i="1" l="1"/>
  <c r="Y197" i="1"/>
  <c r="Z197" i="1" l="1"/>
  <c r="Y198" i="1"/>
  <c r="Z198" i="1" l="1"/>
  <c r="Y199" i="1"/>
  <c r="Z199" i="1" l="1"/>
  <c r="Y200" i="1"/>
  <c r="Z200" i="1" l="1"/>
  <c r="Y201" i="1"/>
  <c r="Z201" i="1" l="1"/>
  <c r="Y202" i="1"/>
  <c r="Z202" i="1" l="1"/>
  <c r="Y203" i="1"/>
  <c r="Z203" i="1" l="1"/>
  <c r="Y204" i="1"/>
  <c r="Z204" i="1" l="1"/>
  <c r="Y205" i="1"/>
  <c r="Z205" i="1" l="1"/>
  <c r="Y206" i="1"/>
  <c r="Z206" i="1" l="1"/>
  <c r="Y207" i="1"/>
  <c r="Z207" i="1" l="1"/>
  <c r="Y208" i="1"/>
  <c r="Z208" i="1" l="1"/>
  <c r="Y209" i="1"/>
  <c r="Z209" i="1" l="1"/>
  <c r="Y210" i="1"/>
  <c r="Z210" i="1" l="1"/>
  <c r="Y211" i="1"/>
  <c r="Z211" i="1" l="1"/>
  <c r="Y212" i="1"/>
  <c r="Z212" i="1" l="1"/>
  <c r="Y213" i="1"/>
  <c r="Z213" i="1" l="1"/>
  <c r="Y214" i="1"/>
  <c r="Z214" i="1" l="1"/>
  <c r="Y215" i="1"/>
  <c r="Z215" i="1" l="1"/>
  <c r="Y216" i="1"/>
  <c r="Z216" i="1" l="1"/>
  <c r="Y217" i="1"/>
  <c r="Z217" i="1" l="1"/>
  <c r="Y218" i="1"/>
  <c r="Z218" i="1" l="1"/>
  <c r="Y219" i="1"/>
  <c r="Z219" i="1" l="1"/>
  <c r="Y220" i="1"/>
  <c r="Z220" i="1" l="1"/>
  <c r="Y221" i="1"/>
  <c r="Z221" i="1" l="1"/>
  <c r="Y222" i="1"/>
  <c r="Z222" i="1" l="1"/>
  <c r="Y223" i="1"/>
  <c r="Z223" i="1" l="1"/>
  <c r="Y224" i="1"/>
  <c r="Z224" i="1" l="1"/>
  <c r="Y225" i="1"/>
  <c r="Z225" i="1" l="1"/>
  <c r="Y226" i="1"/>
  <c r="Z226" i="1" l="1"/>
  <c r="Y227" i="1"/>
  <c r="Z227" i="1" l="1"/>
  <c r="Y228" i="1"/>
  <c r="Z228" i="1" l="1"/>
  <c r="Y229" i="1"/>
  <c r="Z229" i="1" l="1"/>
  <c r="Y230" i="1"/>
  <c r="Z230" i="1" l="1"/>
  <c r="Y231" i="1"/>
  <c r="Z231" i="1" l="1"/>
  <c r="Y232" i="1"/>
  <c r="Z232" i="1" l="1"/>
  <c r="Y233" i="1"/>
  <c r="Z233" i="1" l="1"/>
  <c r="Y234" i="1"/>
  <c r="Z234" i="1" l="1"/>
  <c r="Y235" i="1"/>
  <c r="Z235" i="1" l="1"/>
  <c r="Y236" i="1"/>
  <c r="Z236" i="1" l="1"/>
  <c r="Y237" i="1"/>
  <c r="Z237" i="1" l="1"/>
  <c r="Y238" i="1"/>
  <c r="Z238" i="1" l="1"/>
  <c r="Y239" i="1"/>
  <c r="Z239" i="1" l="1"/>
  <c r="Y240" i="1"/>
  <c r="Z240" i="1" l="1"/>
  <c r="Y241" i="1"/>
  <c r="Z241" i="1" l="1"/>
  <c r="Y242" i="1"/>
  <c r="Z242" i="1" l="1"/>
  <c r="Y243" i="1"/>
  <c r="Z243" i="1" l="1"/>
  <c r="Y244" i="1"/>
  <c r="Z244" i="1" l="1"/>
  <c r="Y245" i="1"/>
  <c r="Z245" i="1" l="1"/>
  <c r="Y246" i="1"/>
  <c r="Z246" i="1" l="1"/>
  <c r="Y247" i="1"/>
  <c r="Z247" i="1" l="1"/>
  <c r="Y248" i="1"/>
  <c r="Z248" i="1" l="1"/>
  <c r="Y249" i="1"/>
  <c r="Z249" i="1" l="1"/>
  <c r="Y250" i="1"/>
  <c r="Z250" i="1" l="1"/>
  <c r="Y251" i="1"/>
  <c r="Z251" i="1" l="1"/>
  <c r="Y252" i="1"/>
  <c r="Z252" i="1" l="1"/>
  <c r="Y253" i="1"/>
  <c r="Z253" i="1" l="1"/>
  <c r="Y254" i="1"/>
  <c r="Z254" i="1" l="1"/>
  <c r="Y255" i="1"/>
  <c r="Z255" i="1" l="1"/>
  <c r="Y256" i="1"/>
  <c r="Z256" i="1" l="1"/>
  <c r="Y257" i="1"/>
  <c r="Z257" i="1" l="1"/>
  <c r="Y258" i="1"/>
  <c r="Z258" i="1" l="1"/>
  <c r="Y259" i="1"/>
  <c r="Z259" i="1" l="1"/>
  <c r="Y260" i="1"/>
  <c r="Z260" i="1" l="1"/>
  <c r="Y261" i="1"/>
  <c r="Z261" i="1" l="1"/>
  <c r="Y262" i="1"/>
  <c r="Z262" i="1" l="1"/>
  <c r="Y263" i="1"/>
  <c r="Z263" i="1" l="1"/>
  <c r="Y264" i="1"/>
  <c r="Z264" i="1" l="1"/>
  <c r="Y265" i="1"/>
  <c r="Z265" i="1" l="1"/>
  <c r="Y266" i="1"/>
  <c r="Z266" i="1" l="1"/>
  <c r="Y267" i="1"/>
  <c r="Z267" i="1" l="1"/>
  <c r="Y268" i="1"/>
  <c r="Z268" i="1" l="1"/>
  <c r="Y269" i="1"/>
  <c r="Z269" i="1" l="1"/>
  <c r="Y270" i="1"/>
  <c r="Z270" i="1" l="1"/>
  <c r="Y271" i="1"/>
  <c r="Z271" i="1" l="1"/>
  <c r="Y272" i="1"/>
  <c r="Z272" i="1" l="1"/>
  <c r="Y273" i="1"/>
  <c r="Z273" i="1" l="1"/>
  <c r="Y274" i="1"/>
  <c r="Z274" i="1" l="1"/>
  <c r="Y275" i="1"/>
  <c r="Z275" i="1" l="1"/>
  <c r="Y276" i="1"/>
  <c r="Z276" i="1" l="1"/>
  <c r="Y277" i="1"/>
  <c r="Z277" i="1" l="1"/>
  <c r="Y278" i="1"/>
  <c r="Z278" i="1" l="1"/>
  <c r="Y279" i="1"/>
  <c r="Z279" i="1" l="1"/>
  <c r="Y280" i="1"/>
  <c r="Z280" i="1" l="1"/>
  <c r="Y281" i="1"/>
  <c r="Z281" i="1" l="1"/>
  <c r="Y282" i="1"/>
  <c r="Z282" i="1" l="1"/>
  <c r="Y283" i="1"/>
  <c r="Z283" i="1" l="1"/>
  <c r="Y284" i="1"/>
  <c r="Z284" i="1" l="1"/>
  <c r="Y285" i="1"/>
  <c r="Z285" i="1" l="1"/>
  <c r="Y286" i="1"/>
  <c r="Z286" i="1" l="1"/>
  <c r="Y287" i="1"/>
  <c r="Z287" i="1" l="1"/>
  <c r="Y288" i="1"/>
  <c r="Z288" i="1" l="1"/>
  <c r="Y289" i="1"/>
  <c r="Z289" i="1" l="1"/>
  <c r="Y290" i="1"/>
  <c r="Z290" i="1" l="1"/>
  <c r="Y291" i="1"/>
  <c r="Z291" i="1" l="1"/>
  <c r="Y292" i="1"/>
  <c r="Z292" i="1" l="1"/>
  <c r="Y293" i="1"/>
  <c r="Z293" i="1" l="1"/>
  <c r="Y294" i="1"/>
  <c r="Z294" i="1" l="1"/>
  <c r="Y295" i="1"/>
  <c r="Z295" i="1" l="1"/>
  <c r="Y296" i="1"/>
  <c r="Z296" i="1" l="1"/>
  <c r="Y297" i="1"/>
  <c r="Z297" i="1" l="1"/>
  <c r="Y298" i="1"/>
  <c r="Z298" i="1" l="1"/>
  <c r="Y299" i="1"/>
  <c r="Z299" i="1" l="1"/>
  <c r="Y300" i="1"/>
  <c r="Z300" i="1" l="1"/>
  <c r="Y301" i="1"/>
  <c r="Z301" i="1" l="1"/>
  <c r="Y302" i="1"/>
  <c r="Z302" i="1" l="1"/>
  <c r="Y303" i="1"/>
  <c r="Z303" i="1" l="1"/>
  <c r="Y304" i="1"/>
  <c r="Z304" i="1" l="1"/>
  <c r="Y305" i="1"/>
  <c r="Z305" i="1" l="1"/>
  <c r="Y306" i="1"/>
  <c r="Z306" i="1" l="1"/>
  <c r="Y307" i="1"/>
  <c r="Z307" i="1" l="1"/>
  <c r="Y308" i="1"/>
  <c r="Z308" i="1" l="1"/>
  <c r="Y309" i="1"/>
  <c r="Z309" i="1" l="1"/>
  <c r="Y310" i="1"/>
  <c r="Z310" i="1" l="1"/>
  <c r="Y311" i="1"/>
  <c r="Z311" i="1" l="1"/>
  <c r="Y312" i="1"/>
  <c r="Z312" i="1" l="1"/>
  <c r="Y313" i="1"/>
  <c r="Z313" i="1" l="1"/>
  <c r="Y314" i="1"/>
  <c r="Z314" i="1" l="1"/>
  <c r="Y315" i="1"/>
  <c r="Z315" i="1" l="1"/>
  <c r="Y316" i="1"/>
  <c r="Z316" i="1" l="1"/>
  <c r="Y317" i="1"/>
  <c r="Z317" i="1" l="1"/>
  <c r="Y318" i="1"/>
  <c r="Z318" i="1" l="1"/>
  <c r="Y319" i="1"/>
  <c r="Z319" i="1" l="1"/>
  <c r="Y320" i="1"/>
  <c r="Z320" i="1" l="1"/>
  <c r="Y321" i="1"/>
  <c r="Z321" i="1" l="1"/>
  <c r="Y322" i="1"/>
  <c r="Z322" i="1" l="1"/>
  <c r="Y323" i="1"/>
  <c r="Z323" i="1" l="1"/>
  <c r="Y324" i="1"/>
  <c r="Z324" i="1" l="1"/>
  <c r="Y325" i="1"/>
  <c r="Z325" i="1" l="1"/>
  <c r="Y326" i="1"/>
  <c r="Z326" i="1" l="1"/>
  <c r="Y327" i="1"/>
  <c r="Z327" i="1" l="1"/>
  <c r="Y328" i="1"/>
  <c r="Z328" i="1" l="1"/>
  <c r="Y329" i="1"/>
  <c r="Z329" i="1" l="1"/>
  <c r="Y330" i="1"/>
  <c r="Z330" i="1" l="1"/>
  <c r="Y331" i="1"/>
  <c r="Z331" i="1" l="1"/>
  <c r="Y332" i="1"/>
  <c r="Z332" i="1" l="1"/>
  <c r="Y333" i="1"/>
  <c r="Z333" i="1" l="1"/>
  <c r="Y334" i="1"/>
  <c r="Z334" i="1" l="1"/>
  <c r="Y335" i="1"/>
  <c r="Z335" i="1" l="1"/>
  <c r="Y336" i="1"/>
  <c r="Z336" i="1" l="1"/>
  <c r="Y337" i="1"/>
  <c r="Z337" i="1" l="1"/>
  <c r="Y338" i="1"/>
  <c r="Z338" i="1" l="1"/>
  <c r="Y339" i="1"/>
  <c r="Z339" i="1" l="1"/>
  <c r="Y340" i="1"/>
  <c r="Z340" i="1" l="1"/>
  <c r="Y341" i="1"/>
  <c r="Z341" i="1" l="1"/>
  <c r="Y342" i="1"/>
  <c r="Z342" i="1" l="1"/>
  <c r="Y343" i="1"/>
  <c r="Z343" i="1" l="1"/>
  <c r="Y344" i="1"/>
  <c r="Z344" i="1" l="1"/>
  <c r="Y345" i="1"/>
  <c r="Z345" i="1" l="1"/>
  <c r="Y346" i="1"/>
  <c r="Z346" i="1" l="1"/>
  <c r="Y347" i="1"/>
  <c r="Z347" i="1" l="1"/>
  <c r="Y348" i="1"/>
  <c r="Z348" i="1" l="1"/>
  <c r="Y349" i="1"/>
  <c r="Z349" i="1" l="1"/>
  <c r="Y350" i="1"/>
  <c r="Z350" i="1" l="1"/>
  <c r="Y351" i="1"/>
  <c r="Z351" i="1" l="1"/>
  <c r="Y352" i="1"/>
  <c r="Z352" i="1" l="1"/>
  <c r="Y353" i="1"/>
  <c r="Z353" i="1" l="1"/>
  <c r="Y354" i="1"/>
  <c r="Z354" i="1" l="1"/>
  <c r="Y355" i="1"/>
  <c r="Z355" i="1" l="1"/>
  <c r="Y356" i="1"/>
  <c r="Z356" i="1" l="1"/>
  <c r="Y357" i="1"/>
  <c r="Z357" i="1" l="1"/>
  <c r="Y358" i="1"/>
  <c r="Z358" i="1" l="1"/>
  <c r="Y359" i="1"/>
  <c r="Z359" i="1" l="1"/>
  <c r="Y360" i="1"/>
  <c r="Z360" i="1" l="1"/>
  <c r="Y361" i="1"/>
  <c r="Z361" i="1" l="1"/>
  <c r="Y362" i="1"/>
  <c r="Z362" i="1" l="1"/>
  <c r="Y363" i="1"/>
  <c r="Z363" i="1" l="1"/>
  <c r="Y364" i="1"/>
  <c r="Z364" i="1" l="1"/>
  <c r="Y365" i="1"/>
  <c r="Z365" i="1" l="1"/>
  <c r="Y366" i="1"/>
  <c r="Z366" i="1" l="1"/>
  <c r="Y367" i="1"/>
  <c r="Z367" i="1" l="1"/>
  <c r="Y368" i="1"/>
  <c r="Z368" i="1" l="1"/>
  <c r="Y369" i="1"/>
  <c r="Z369" i="1" l="1"/>
  <c r="Y370" i="1"/>
  <c r="Z370" i="1" l="1"/>
  <c r="Y371" i="1"/>
  <c r="Z371" i="1" l="1"/>
  <c r="Y372" i="1"/>
  <c r="Z372" i="1" l="1"/>
  <c r="Y373" i="1"/>
  <c r="Z373" i="1" l="1"/>
  <c r="Y374" i="1"/>
  <c r="Z374" i="1" l="1"/>
  <c r="Y375" i="1"/>
  <c r="Z375" i="1" l="1"/>
  <c r="Y376" i="1"/>
  <c r="Z376" i="1" l="1"/>
  <c r="Y377" i="1"/>
  <c r="Z377" i="1" l="1"/>
  <c r="Y378" i="1"/>
  <c r="Z378" i="1" l="1"/>
  <c r="Y379" i="1"/>
  <c r="Z379" i="1" l="1"/>
  <c r="Y380" i="1"/>
  <c r="Z380" i="1" l="1"/>
  <c r="Y381" i="1"/>
  <c r="Z381" i="1" l="1"/>
  <c r="Y382" i="1"/>
  <c r="Z382" i="1" l="1"/>
  <c r="Y383" i="1"/>
  <c r="Z383" i="1" l="1"/>
  <c r="Y384" i="1"/>
  <c r="Z384" i="1" l="1"/>
  <c r="Y385" i="1"/>
  <c r="Z385" i="1" l="1"/>
  <c r="Y386" i="1"/>
  <c r="Z386" i="1" l="1"/>
  <c r="Y387" i="1"/>
  <c r="Z387" i="1" l="1"/>
  <c r="Y388" i="1"/>
  <c r="Z388" i="1" l="1"/>
  <c r="Y389" i="1"/>
  <c r="Z389" i="1" l="1"/>
  <c r="Y390" i="1"/>
  <c r="Z390" i="1" l="1"/>
  <c r="Y391" i="1"/>
  <c r="Z391" i="1" l="1"/>
  <c r="Y392" i="1"/>
  <c r="Z392" i="1" l="1"/>
  <c r="Y393" i="1"/>
  <c r="Z393" i="1" l="1"/>
  <c r="Y394" i="1"/>
  <c r="Z394" i="1" l="1"/>
  <c r="Y395" i="1"/>
  <c r="Z395" i="1" l="1"/>
  <c r="Y396" i="1"/>
  <c r="Z396" i="1" l="1"/>
  <c r="Y397" i="1"/>
  <c r="Z397" i="1" l="1"/>
  <c r="Y398" i="1"/>
  <c r="Z398" i="1" l="1"/>
  <c r="Y399" i="1"/>
  <c r="Z399" i="1" l="1"/>
  <c r="Y400" i="1"/>
  <c r="Z400" i="1" l="1"/>
  <c r="Y401" i="1"/>
  <c r="Z401" i="1" l="1"/>
  <c r="Y402" i="1"/>
  <c r="Z402" i="1" l="1"/>
  <c r="Y403" i="1"/>
  <c r="Z403" i="1" l="1"/>
  <c r="Y404" i="1"/>
  <c r="Z404" i="1" l="1"/>
  <c r="Y405" i="1"/>
  <c r="Z405" i="1" l="1"/>
  <c r="Y406" i="1"/>
  <c r="Z406" i="1" l="1"/>
  <c r="Y407" i="1"/>
  <c r="Z407" i="1" l="1"/>
  <c r="Y408" i="1"/>
  <c r="Z408" i="1" l="1"/>
  <c r="Y409" i="1"/>
  <c r="Z409" i="1" l="1"/>
  <c r="Y410" i="1"/>
  <c r="Z410" i="1" l="1"/>
  <c r="Y411" i="1"/>
  <c r="Z411" i="1" l="1"/>
  <c r="Y412" i="1"/>
  <c r="Z412" i="1" l="1"/>
  <c r="Y413" i="1"/>
  <c r="Z413" i="1" l="1"/>
  <c r="Y414" i="1"/>
  <c r="Z414" i="1" l="1"/>
  <c r="Y415" i="1"/>
  <c r="Z415" i="1" l="1"/>
  <c r="Y416" i="1"/>
  <c r="Z416" i="1" l="1"/>
  <c r="Y417" i="1"/>
  <c r="Z417" i="1" l="1"/>
  <c r="Y418" i="1"/>
  <c r="Z418" i="1" l="1"/>
  <c r="Y419" i="1"/>
  <c r="Z419" i="1" l="1"/>
  <c r="Y420" i="1"/>
  <c r="Z420" i="1" l="1"/>
  <c r="Y421" i="1"/>
  <c r="Z421" i="1" l="1"/>
  <c r="Y422" i="1"/>
  <c r="Z422" i="1" l="1"/>
  <c r="Y423" i="1"/>
  <c r="Z423" i="1" l="1"/>
  <c r="Y424" i="1"/>
  <c r="Z424" i="1" l="1"/>
  <c r="Y425" i="1"/>
  <c r="Z425" i="1" l="1"/>
  <c r="Y426" i="1"/>
  <c r="Z426" i="1" l="1"/>
  <c r="Y427" i="1"/>
  <c r="Z427" i="1" l="1"/>
  <c r="Y428" i="1"/>
  <c r="Z428" i="1" l="1"/>
  <c r="Y429" i="1"/>
  <c r="Z429" i="1" l="1"/>
  <c r="Y430" i="1"/>
  <c r="Z430" i="1" l="1"/>
  <c r="Y431" i="1"/>
  <c r="Z431" i="1" l="1"/>
  <c r="Y432" i="1"/>
  <c r="Z432" i="1" l="1"/>
  <c r="Y433" i="1"/>
  <c r="Z433" i="1" l="1"/>
  <c r="Y434" i="1"/>
  <c r="Z434" i="1" l="1"/>
  <c r="Y435" i="1"/>
  <c r="Z435" i="1" l="1"/>
  <c r="Y436" i="1"/>
  <c r="Z436" i="1" l="1"/>
  <c r="Y437" i="1"/>
  <c r="Z437" i="1" l="1"/>
  <c r="Y438" i="1"/>
  <c r="Z438" i="1" l="1"/>
  <c r="Y439" i="1"/>
  <c r="Z439" i="1" l="1"/>
  <c r="Y440" i="1"/>
  <c r="Z440" i="1" l="1"/>
  <c r="Y441" i="1"/>
  <c r="Z441" i="1" l="1"/>
  <c r="Y442" i="1"/>
  <c r="Z442" i="1" l="1"/>
  <c r="Y443" i="1"/>
  <c r="Z443" i="1" l="1"/>
  <c r="Y444" i="1"/>
  <c r="Z444" i="1" l="1"/>
  <c r="Y445" i="1"/>
  <c r="Z445" i="1" l="1"/>
  <c r="Y446" i="1"/>
  <c r="Z446" i="1" l="1"/>
  <c r="Y447" i="1"/>
  <c r="Z447" i="1" l="1"/>
  <c r="Y448" i="1"/>
  <c r="Z448" i="1" l="1"/>
  <c r="Y449" i="1"/>
  <c r="Z449" i="1" l="1"/>
  <c r="Y450" i="1"/>
  <c r="Z450" i="1" l="1"/>
  <c r="Y451" i="1"/>
  <c r="Z451" i="1" l="1"/>
  <c r="Y452" i="1"/>
  <c r="Z452" i="1" l="1"/>
  <c r="Y453" i="1"/>
  <c r="Z453" i="1" l="1"/>
  <c r="Y454" i="1"/>
  <c r="Z454" i="1" l="1"/>
  <c r="Y455" i="1"/>
  <c r="Z455" i="1" l="1"/>
  <c r="Y456" i="1"/>
  <c r="Z456" i="1" l="1"/>
  <c r="Y457" i="1"/>
  <c r="Z457" i="1" l="1"/>
  <c r="Y458" i="1"/>
  <c r="Z458" i="1" l="1"/>
  <c r="Y459" i="1"/>
  <c r="Z459" i="1" l="1"/>
  <c r="Y460" i="1"/>
  <c r="Z460" i="1" l="1"/>
  <c r="Y461" i="1"/>
  <c r="Z461" i="1" l="1"/>
  <c r="Y462" i="1"/>
  <c r="Z462" i="1" l="1"/>
  <c r="Y463" i="1"/>
  <c r="Z463" i="1" l="1"/>
  <c r="Y464" i="1"/>
  <c r="Z464" i="1" l="1"/>
  <c r="Y465" i="1"/>
  <c r="Z465" i="1" l="1"/>
  <c r="Y466" i="1"/>
  <c r="Z466" i="1" l="1"/>
  <c r="Y467" i="1"/>
  <c r="Z467" i="1" l="1"/>
  <c r="Y468" i="1"/>
  <c r="Z468" i="1" l="1"/>
  <c r="Y469" i="1"/>
  <c r="Z469" i="1" l="1"/>
  <c r="Y470" i="1"/>
  <c r="Z470" i="1" l="1"/>
  <c r="Y471" i="1"/>
  <c r="Z471" i="1" l="1"/>
  <c r="Y472" i="1"/>
  <c r="Z472" i="1" l="1"/>
  <c r="Y473" i="1"/>
  <c r="Z473" i="1" l="1"/>
  <c r="Y474" i="1"/>
  <c r="Z474" i="1" l="1"/>
  <c r="Y475" i="1"/>
  <c r="Z475" i="1" l="1"/>
  <c r="Y476" i="1"/>
  <c r="Z476" i="1" l="1"/>
  <c r="Y477" i="1"/>
  <c r="Z477" i="1" l="1"/>
  <c r="Y478" i="1"/>
  <c r="Z478" i="1" l="1"/>
  <c r="Y479" i="1"/>
  <c r="Z479" i="1" l="1"/>
  <c r="Y480" i="1"/>
  <c r="Z480" i="1" l="1"/>
  <c r="Y481" i="1"/>
  <c r="Z481" i="1" l="1"/>
  <c r="Y482" i="1"/>
  <c r="Z482" i="1" l="1"/>
  <c r="Y483" i="1"/>
  <c r="Z483" i="1" l="1"/>
  <c r="Y484" i="1"/>
  <c r="Z484" i="1" l="1"/>
  <c r="Y485" i="1"/>
  <c r="Z485" i="1" l="1"/>
  <c r="Y486" i="1"/>
  <c r="Z486" i="1" l="1"/>
  <c r="Y487" i="1"/>
  <c r="Z487" i="1" l="1"/>
  <c r="Y488" i="1"/>
  <c r="Z488" i="1" l="1"/>
  <c r="Y489" i="1"/>
  <c r="Z489" i="1" l="1"/>
  <c r="Y490" i="1"/>
  <c r="Z490" i="1" l="1"/>
  <c r="Y491" i="1"/>
  <c r="Z491" i="1" l="1"/>
  <c r="Y492" i="1"/>
  <c r="Z492" i="1" l="1"/>
  <c r="Y493" i="1"/>
  <c r="Z493" i="1" l="1"/>
  <c r="Y494" i="1"/>
  <c r="Z494" i="1" l="1"/>
  <c r="Y495" i="1"/>
  <c r="Z495" i="1" l="1"/>
  <c r="Y496" i="1"/>
  <c r="Z496" i="1" l="1"/>
  <c r="Y497" i="1"/>
  <c r="Z497" i="1" l="1"/>
  <c r="Y498" i="1"/>
  <c r="Z498" i="1" l="1"/>
  <c r="Y499" i="1"/>
  <c r="Z499" i="1" l="1"/>
  <c r="Y500" i="1"/>
  <c r="Z500" i="1" l="1"/>
  <c r="Y501" i="1"/>
  <c r="Z501" i="1" l="1"/>
  <c r="Y502" i="1"/>
  <c r="Z502" i="1" l="1"/>
  <c r="Y503" i="1"/>
  <c r="Z503" i="1" l="1"/>
  <c r="Y504" i="1"/>
  <c r="Z504" i="1" l="1"/>
  <c r="Y505" i="1"/>
  <c r="Z505" i="1" l="1"/>
  <c r="Y506" i="1"/>
  <c r="Z506" i="1" l="1"/>
  <c r="Y507" i="1"/>
  <c r="Z507" i="1" l="1"/>
  <c r="Y508" i="1"/>
  <c r="Z508" i="1" l="1"/>
  <c r="Y509" i="1"/>
  <c r="Z509" i="1" l="1"/>
  <c r="Y510" i="1"/>
  <c r="Z510" i="1" l="1"/>
  <c r="Y511" i="1"/>
  <c r="Z511" i="1" l="1"/>
  <c r="Y512" i="1"/>
  <c r="Z512" i="1" l="1"/>
  <c r="Y513" i="1"/>
  <c r="Z513" i="1" l="1"/>
  <c r="Y514" i="1"/>
  <c r="Z514" i="1" l="1"/>
  <c r="Y515" i="1"/>
  <c r="Z515" i="1" l="1"/>
  <c r="Y516" i="1"/>
  <c r="Z516" i="1" l="1"/>
  <c r="Y517" i="1"/>
  <c r="Z517" i="1" l="1"/>
  <c r="Y518" i="1"/>
  <c r="Z518" i="1" l="1"/>
  <c r="Y519" i="1"/>
  <c r="Z519" i="1" l="1"/>
  <c r="Y520" i="1"/>
  <c r="Z520" i="1" l="1"/>
  <c r="Y521" i="1"/>
  <c r="Z521" i="1" l="1"/>
  <c r="Y522" i="1"/>
  <c r="Z522" i="1" l="1"/>
  <c r="Y523" i="1"/>
  <c r="Z523" i="1" l="1"/>
  <c r="Y524" i="1"/>
  <c r="Z524" i="1" l="1"/>
  <c r="Y525" i="1"/>
  <c r="Z525" i="1" l="1"/>
  <c r="Y526" i="1"/>
  <c r="Z526" i="1" l="1"/>
  <c r="Y527" i="1"/>
  <c r="Z527" i="1" l="1"/>
  <c r="Y528" i="1"/>
  <c r="Z528" i="1" l="1"/>
  <c r="Y529" i="1"/>
  <c r="Z529" i="1" l="1"/>
  <c r="Y530" i="1"/>
  <c r="Z530" i="1" l="1"/>
  <c r="Y531" i="1"/>
  <c r="Z531" i="1" l="1"/>
  <c r="Y532" i="1"/>
  <c r="Z532" i="1" l="1"/>
  <c r="Y533" i="1"/>
  <c r="Z533" i="1" l="1"/>
  <c r="Y534" i="1"/>
  <c r="Z534" i="1" l="1"/>
  <c r="Y535" i="1"/>
  <c r="Z535" i="1" l="1"/>
  <c r="Y536" i="1"/>
  <c r="Z536" i="1" l="1"/>
  <c r="Y537" i="1"/>
  <c r="Z537" i="1" l="1"/>
  <c r="Y538" i="1"/>
  <c r="Z538" i="1" l="1"/>
  <c r="Y539" i="1"/>
  <c r="Z539" i="1" l="1"/>
  <c r="Y540" i="1"/>
  <c r="Z540" i="1" l="1"/>
  <c r="Y541" i="1"/>
  <c r="Z541" i="1" l="1"/>
  <c r="Y542" i="1"/>
  <c r="Z542" i="1" l="1"/>
  <c r="Y543" i="1"/>
  <c r="Z543" i="1" l="1"/>
  <c r="Y544" i="1"/>
  <c r="Z544" i="1" l="1"/>
  <c r="Y545" i="1"/>
  <c r="Z545" i="1" l="1"/>
  <c r="Y546" i="1"/>
  <c r="Z546" i="1" l="1"/>
  <c r="Y547" i="1"/>
  <c r="Z547" i="1" l="1"/>
  <c r="Y548" i="1"/>
  <c r="Z548" i="1" l="1"/>
  <c r="Y549" i="1"/>
  <c r="Z549" i="1" l="1"/>
  <c r="Y550" i="1"/>
  <c r="Z550" i="1" l="1"/>
  <c r="Y551" i="1"/>
  <c r="Z551" i="1" l="1"/>
  <c r="Y552" i="1"/>
  <c r="Z552" i="1" l="1"/>
  <c r="Y553" i="1"/>
  <c r="Z553" i="1" l="1"/>
  <c r="Y554" i="1"/>
  <c r="Z554" i="1" l="1"/>
  <c r="Y555" i="1"/>
  <c r="Z555" i="1" l="1"/>
  <c r="Y556" i="1"/>
  <c r="Z556" i="1" l="1"/>
  <c r="Y557" i="1"/>
  <c r="Z557" i="1" l="1"/>
  <c r="Y558" i="1"/>
  <c r="Z558" i="1" l="1"/>
  <c r="Y559" i="1"/>
  <c r="Z559" i="1" l="1"/>
  <c r="Y560" i="1"/>
  <c r="Z560" i="1" l="1"/>
  <c r="Y561" i="1"/>
  <c r="Z561" i="1" l="1"/>
  <c r="Y562" i="1"/>
  <c r="Z562" i="1" l="1"/>
  <c r="Y563" i="1"/>
  <c r="Z563" i="1" l="1"/>
  <c r="Y564" i="1"/>
  <c r="Z564" i="1" l="1"/>
  <c r="Y565" i="1"/>
  <c r="Z565" i="1" l="1"/>
  <c r="Y566" i="1"/>
  <c r="Z566" i="1" l="1"/>
  <c r="Y567" i="1"/>
  <c r="Z567" i="1" l="1"/>
  <c r="Y568" i="1"/>
  <c r="Z568" i="1" l="1"/>
  <c r="Y569" i="1"/>
  <c r="Z569" i="1" l="1"/>
  <c r="Y570" i="1"/>
  <c r="Z570" i="1" l="1"/>
  <c r="Y571" i="1"/>
  <c r="Z571" i="1" l="1"/>
  <c r="Y572" i="1"/>
  <c r="Z572" i="1" l="1"/>
  <c r="Y573" i="1"/>
  <c r="Z573" i="1" l="1"/>
  <c r="Y574" i="1"/>
  <c r="Z574" i="1" l="1"/>
  <c r="Y575" i="1"/>
  <c r="Z575" i="1" l="1"/>
  <c r="Y576" i="1"/>
  <c r="Z576" i="1" l="1"/>
  <c r="Y577" i="1"/>
  <c r="Z577" i="1" l="1"/>
  <c r="Y578" i="1"/>
  <c r="Z578" i="1" l="1"/>
  <c r="Y579" i="1"/>
  <c r="Z579" i="1" l="1"/>
  <c r="Y580" i="1"/>
  <c r="Z580" i="1" l="1"/>
  <c r="Y581" i="1"/>
  <c r="Z581" i="1" l="1"/>
  <c r="Y582" i="1"/>
  <c r="Z582" i="1" l="1"/>
  <c r="Y583" i="1"/>
  <c r="Z583" i="1" l="1"/>
  <c r="Y584" i="1"/>
  <c r="Z584" i="1" l="1"/>
  <c r="Y585" i="1"/>
  <c r="Z585" i="1" l="1"/>
  <c r="Y586" i="1"/>
  <c r="Z586" i="1" l="1"/>
  <c r="Y587" i="1"/>
  <c r="Z587" i="1" l="1"/>
  <c r="Y588" i="1"/>
  <c r="Z588" i="1" l="1"/>
  <c r="Y589" i="1"/>
  <c r="Z589" i="1" l="1"/>
  <c r="Y590" i="1"/>
  <c r="Z590" i="1" l="1"/>
  <c r="Y591" i="1"/>
  <c r="Z591" i="1" l="1"/>
  <c r="Y592" i="1"/>
  <c r="Z592" i="1" l="1"/>
  <c r="Y593" i="1"/>
  <c r="Z593" i="1" l="1"/>
  <c r="Y594" i="1"/>
  <c r="Z594" i="1" l="1"/>
  <c r="Y595" i="1"/>
  <c r="Z595" i="1" l="1"/>
  <c r="Y596" i="1"/>
  <c r="Z596" i="1" l="1"/>
  <c r="Y597" i="1"/>
  <c r="Z597" i="1" l="1"/>
  <c r="Y598" i="1"/>
  <c r="Z598" i="1" l="1"/>
  <c r="Y599" i="1"/>
  <c r="Z599" i="1" l="1"/>
  <c r="Y600" i="1"/>
  <c r="Z600" i="1" l="1"/>
  <c r="Y601" i="1"/>
  <c r="Z601" i="1" l="1"/>
  <c r="Y602" i="1"/>
  <c r="Z602" i="1" l="1"/>
  <c r="Y603" i="1"/>
  <c r="Z603" i="1" l="1"/>
  <c r="Y604" i="1"/>
  <c r="Z604" i="1" l="1"/>
  <c r="Y605" i="1"/>
  <c r="Z605" i="1" l="1"/>
  <c r="Y606" i="1"/>
  <c r="Z606" i="1" l="1"/>
  <c r="Y607" i="1"/>
  <c r="Z607" i="1" l="1"/>
  <c r="Y608" i="1"/>
  <c r="Z608" i="1" l="1"/>
  <c r="Y609" i="1"/>
  <c r="Z609" i="1" l="1"/>
  <c r="Y610" i="1"/>
  <c r="Z610" i="1" l="1"/>
  <c r="Y611" i="1"/>
  <c r="Z611" i="1" l="1"/>
  <c r="Y612" i="1"/>
  <c r="Z612" i="1" l="1"/>
  <c r="Y613" i="1"/>
  <c r="Z613" i="1" l="1"/>
  <c r="Y614" i="1"/>
  <c r="Z614" i="1" l="1"/>
  <c r="Y615" i="1"/>
  <c r="Z615" i="1" l="1"/>
  <c r="Y616" i="1"/>
  <c r="Z616" i="1" l="1"/>
  <c r="Y617" i="1"/>
  <c r="Z617" i="1" l="1"/>
  <c r="Y618" i="1"/>
  <c r="Z618" i="1" l="1"/>
  <c r="Y619" i="1"/>
  <c r="Z619" i="1" l="1"/>
  <c r="Y620" i="1"/>
  <c r="Z620" i="1" l="1"/>
  <c r="Y621" i="1"/>
  <c r="Z621" i="1" l="1"/>
  <c r="Y622" i="1"/>
  <c r="Z622" i="1" l="1"/>
  <c r="Y623" i="1"/>
  <c r="Z623" i="1" l="1"/>
  <c r="Y624" i="1"/>
  <c r="Z624" i="1" l="1"/>
  <c r="Y625" i="1"/>
  <c r="Z625" i="1" l="1"/>
  <c r="Y626" i="1"/>
  <c r="Z626" i="1" l="1"/>
  <c r="Y627" i="1"/>
  <c r="Z627" i="1" l="1"/>
  <c r="Y628" i="1"/>
  <c r="Z628" i="1" l="1"/>
  <c r="Y629" i="1"/>
  <c r="Z629" i="1" l="1"/>
  <c r="Y630" i="1"/>
  <c r="Z630" i="1" l="1"/>
  <c r="Y631" i="1"/>
  <c r="Z631" i="1" l="1"/>
  <c r="Y632" i="1"/>
  <c r="Z632" i="1" l="1"/>
  <c r="Y633" i="1"/>
  <c r="Z633" i="1" l="1"/>
  <c r="Y634" i="1"/>
  <c r="Z634" i="1" l="1"/>
  <c r="Y635" i="1"/>
  <c r="Z635" i="1" l="1"/>
  <c r="Y636" i="1"/>
  <c r="Z636" i="1" l="1"/>
  <c r="Y637" i="1"/>
  <c r="Z637" i="1" l="1"/>
  <c r="Y638" i="1"/>
  <c r="Z638" i="1" l="1"/>
  <c r="Y639" i="1"/>
  <c r="Z639" i="1" l="1"/>
  <c r="Y640" i="1"/>
  <c r="Z640" i="1" l="1"/>
  <c r="Y641" i="1"/>
  <c r="Z641" i="1" l="1"/>
  <c r="Y642" i="1"/>
  <c r="Z642" i="1" l="1"/>
  <c r="Y643" i="1"/>
  <c r="Z643" i="1" l="1"/>
  <c r="Y644" i="1"/>
  <c r="Z644" i="1" l="1"/>
  <c r="Y645" i="1"/>
  <c r="Z645" i="1" l="1"/>
  <c r="Y646" i="1"/>
  <c r="Z646" i="1" l="1"/>
  <c r="Y647" i="1"/>
  <c r="Z647" i="1" l="1"/>
  <c r="Y648" i="1"/>
  <c r="Z648" i="1" l="1"/>
  <c r="Y649" i="1"/>
  <c r="Z649" i="1" l="1"/>
  <c r="Y650" i="1"/>
  <c r="Z650" i="1" l="1"/>
  <c r="Y651" i="1"/>
  <c r="Z651" i="1" l="1"/>
  <c r="Y652" i="1"/>
  <c r="Z652" i="1" l="1"/>
  <c r="Y653" i="1"/>
  <c r="Z653" i="1" l="1"/>
  <c r="Y654" i="1"/>
  <c r="Z654" i="1" l="1"/>
  <c r="Y655" i="1"/>
  <c r="Z655" i="1" l="1"/>
  <c r="Y656" i="1"/>
  <c r="Z656" i="1" l="1"/>
  <c r="Y657" i="1"/>
  <c r="Z657" i="1" l="1"/>
  <c r="Y658" i="1"/>
  <c r="Z658" i="1" l="1"/>
  <c r="Y659" i="1"/>
  <c r="Z659" i="1" l="1"/>
  <c r="Y660" i="1"/>
  <c r="Z660" i="1" l="1"/>
  <c r="Y661" i="1"/>
  <c r="Z661" i="1" l="1"/>
  <c r="Y662" i="1"/>
  <c r="Z662" i="1" l="1"/>
  <c r="Y663" i="1"/>
  <c r="Z663" i="1" l="1"/>
  <c r="Y664" i="1"/>
  <c r="Z664" i="1" l="1"/>
  <c r="Y665" i="1"/>
  <c r="Z665" i="1" l="1"/>
  <c r="Y666" i="1"/>
  <c r="Z666" i="1" l="1"/>
  <c r="Y667" i="1"/>
  <c r="Z667" i="1" l="1"/>
  <c r="Y668" i="1"/>
  <c r="Z668" i="1" l="1"/>
  <c r="Y669" i="1"/>
  <c r="Z669" i="1" l="1"/>
  <c r="Y670" i="1"/>
  <c r="Z670" i="1" l="1"/>
  <c r="Y671" i="1"/>
  <c r="Z671" i="1" l="1"/>
  <c r="Y672" i="1"/>
  <c r="Z672" i="1" l="1"/>
  <c r="Y673" i="1"/>
  <c r="Z673" i="1" l="1"/>
  <c r="Y674" i="1"/>
  <c r="Z674" i="1" l="1"/>
  <c r="Y675" i="1"/>
  <c r="Z675" i="1" l="1"/>
  <c r="Y676" i="1"/>
  <c r="Z676" i="1" l="1"/>
  <c r="Y677" i="1"/>
  <c r="Z677" i="1" l="1"/>
  <c r="Y678" i="1"/>
  <c r="Z678" i="1" l="1"/>
  <c r="Y679" i="1"/>
  <c r="Z679" i="1" l="1"/>
  <c r="Y680" i="1"/>
  <c r="Z680" i="1" l="1"/>
  <c r="Y681" i="1"/>
  <c r="Z681" i="1" l="1"/>
  <c r="Y682" i="1"/>
  <c r="Z682" i="1" l="1"/>
  <c r="Y683" i="1"/>
  <c r="Z683" i="1" l="1"/>
  <c r="Y684" i="1"/>
  <c r="Z684" i="1" l="1"/>
  <c r="Y685" i="1"/>
  <c r="Z685" i="1" l="1"/>
  <c r="Y686" i="1"/>
  <c r="Z686" i="1" l="1"/>
  <c r="Y687" i="1"/>
  <c r="Z687" i="1" l="1"/>
  <c r="Y688" i="1"/>
  <c r="Z688" i="1" l="1"/>
  <c r="Y689" i="1"/>
  <c r="Z689" i="1" l="1"/>
  <c r="Y690" i="1"/>
  <c r="Z690" i="1" l="1"/>
  <c r="Y691" i="1"/>
  <c r="Z691" i="1" l="1"/>
  <c r="Y692" i="1"/>
  <c r="Z692" i="1" l="1"/>
  <c r="Y693" i="1"/>
  <c r="Z693" i="1" l="1"/>
  <c r="Y694" i="1"/>
  <c r="Z694" i="1" l="1"/>
  <c r="Y695" i="1"/>
  <c r="Z695" i="1" l="1"/>
  <c r="Y696" i="1"/>
  <c r="Z696" i="1" l="1"/>
  <c r="Y697" i="1"/>
  <c r="Z697" i="1" l="1"/>
  <c r="Y698" i="1"/>
  <c r="Z698" i="1" l="1"/>
  <c r="Y699" i="1"/>
  <c r="Z699" i="1" l="1"/>
  <c r="Y700" i="1"/>
  <c r="Z700" i="1" l="1"/>
  <c r="Y701" i="1"/>
  <c r="Z701" i="1" l="1"/>
  <c r="Y702" i="1"/>
  <c r="Z702" i="1" l="1"/>
  <c r="Y703" i="1"/>
  <c r="Z703" i="1" l="1"/>
  <c r="Y704" i="1"/>
  <c r="Z704" i="1" l="1"/>
  <c r="Y705" i="1"/>
  <c r="Z705" i="1" l="1"/>
  <c r="Y706" i="1"/>
  <c r="Z706" i="1" l="1"/>
  <c r="Y707" i="1"/>
  <c r="Z707" i="1" l="1"/>
  <c r="Y708" i="1"/>
  <c r="Z708" i="1" l="1"/>
  <c r="Y709" i="1"/>
  <c r="Z709" i="1" l="1"/>
  <c r="Y710" i="1"/>
  <c r="Z710" i="1" l="1"/>
  <c r="Y711" i="1"/>
  <c r="Z711" i="1" l="1"/>
  <c r="Y712" i="1"/>
  <c r="Z712" i="1" l="1"/>
  <c r="Y713" i="1"/>
  <c r="Z713" i="1" l="1"/>
  <c r="Y714" i="1"/>
  <c r="Z714" i="1" l="1"/>
  <c r="Y715" i="1"/>
  <c r="Z715" i="1" l="1"/>
  <c r="Y716" i="1"/>
  <c r="Z716" i="1" l="1"/>
  <c r="Y717" i="1"/>
  <c r="Z717" i="1" l="1"/>
  <c r="Y718" i="1"/>
  <c r="Z718" i="1" l="1"/>
  <c r="Y719" i="1"/>
  <c r="Z719" i="1" l="1"/>
  <c r="Y720" i="1"/>
  <c r="Z720" i="1" l="1"/>
  <c r="Y721" i="1"/>
  <c r="Z721" i="1" l="1"/>
  <c r="Y722" i="1"/>
  <c r="Z722" i="1" l="1"/>
  <c r="Y723" i="1"/>
  <c r="Z723" i="1" l="1"/>
  <c r="Y724" i="1"/>
  <c r="Z724" i="1" l="1"/>
  <c r="Y725" i="1"/>
  <c r="Z725" i="1" l="1"/>
  <c r="Y726" i="1"/>
  <c r="Z726" i="1" l="1"/>
  <c r="Y727" i="1"/>
  <c r="Z727" i="1" l="1"/>
  <c r="Y728" i="1"/>
  <c r="Z728" i="1" l="1"/>
  <c r="Y729" i="1"/>
  <c r="Z729" i="1" l="1"/>
  <c r="Y730" i="1"/>
  <c r="Z730" i="1" l="1"/>
  <c r="Y731" i="1"/>
  <c r="Z731" i="1" l="1"/>
  <c r="Y732" i="1"/>
  <c r="Z732" i="1" l="1"/>
  <c r="Y733" i="1"/>
  <c r="Z733" i="1" l="1"/>
  <c r="Y734" i="1"/>
  <c r="Z734" i="1" l="1"/>
  <c r="Y735" i="1"/>
  <c r="Z735" i="1" l="1"/>
  <c r="Y736" i="1"/>
  <c r="Z736" i="1" l="1"/>
  <c r="Y737" i="1"/>
  <c r="Z737" i="1" l="1"/>
  <c r="Y738" i="1"/>
  <c r="Z738" i="1" l="1"/>
  <c r="Y739" i="1"/>
  <c r="Z739" i="1" l="1"/>
  <c r="Y740" i="1"/>
  <c r="Z740" i="1" l="1"/>
  <c r="Y741" i="1"/>
  <c r="Z741" i="1" l="1"/>
  <c r="Y742" i="1"/>
  <c r="Z742" i="1" l="1"/>
  <c r="Y743" i="1"/>
  <c r="Z743" i="1" l="1"/>
  <c r="Y744" i="1"/>
  <c r="Z744" i="1" l="1"/>
  <c r="Y745" i="1"/>
  <c r="Z745" i="1" l="1"/>
  <c r="Y746" i="1"/>
  <c r="Z746" i="1" l="1"/>
  <c r="Y747" i="1"/>
  <c r="Z747" i="1" l="1"/>
  <c r="Y748" i="1"/>
  <c r="Z748" i="1" l="1"/>
  <c r="Y749" i="1"/>
  <c r="Z749" i="1" l="1"/>
  <c r="Y750" i="1"/>
  <c r="Z750" i="1" l="1"/>
  <c r="Y751" i="1"/>
  <c r="Z751" i="1" l="1"/>
  <c r="Y752" i="1"/>
  <c r="Z752" i="1" l="1"/>
  <c r="Y753" i="1"/>
  <c r="Z753" i="1" l="1"/>
  <c r="Y754" i="1"/>
  <c r="Z754" i="1" l="1"/>
  <c r="Y755" i="1"/>
  <c r="Z755" i="1" l="1"/>
  <c r="Y756" i="1"/>
  <c r="Z756" i="1" l="1"/>
  <c r="Y757" i="1"/>
  <c r="Z757" i="1" l="1"/>
  <c r="Y758" i="1"/>
  <c r="Z758" i="1" l="1"/>
  <c r="Y759" i="1"/>
  <c r="Z759" i="1" l="1"/>
  <c r="Y760" i="1"/>
  <c r="Z760" i="1" l="1"/>
  <c r="Y761" i="1"/>
  <c r="Z761" i="1" l="1"/>
  <c r="Y762" i="1"/>
  <c r="Z762" i="1" l="1"/>
  <c r="Y763" i="1"/>
  <c r="Z763" i="1" l="1"/>
  <c r="Y764" i="1"/>
  <c r="Z764" i="1" l="1"/>
  <c r="Y765" i="1"/>
  <c r="Z765" i="1" l="1"/>
  <c r="Y766" i="1"/>
  <c r="Z766" i="1" l="1"/>
  <c r="Y767" i="1"/>
  <c r="Z767" i="1" l="1"/>
  <c r="Y768" i="1"/>
  <c r="Z768" i="1" l="1"/>
  <c r="Y769" i="1"/>
  <c r="Z769" i="1" l="1"/>
  <c r="Y770" i="1"/>
  <c r="Z770" i="1" l="1"/>
  <c r="Y771" i="1"/>
  <c r="Z771" i="1" l="1"/>
  <c r="Y772" i="1"/>
  <c r="Z772" i="1" l="1"/>
  <c r="Y773" i="1"/>
  <c r="Z773" i="1" l="1"/>
  <c r="Y774" i="1"/>
  <c r="Z774" i="1" l="1"/>
  <c r="Y775" i="1"/>
  <c r="Z775" i="1" l="1"/>
  <c r="Y776" i="1"/>
  <c r="Z776" i="1" l="1"/>
  <c r="Y777" i="1"/>
  <c r="Z777" i="1" l="1"/>
  <c r="Y778" i="1"/>
  <c r="Z778" i="1" l="1"/>
  <c r="Y779" i="1"/>
  <c r="Z779" i="1" l="1"/>
  <c r="Y780" i="1"/>
  <c r="Z780" i="1" l="1"/>
  <c r="Y781" i="1"/>
  <c r="Z781" i="1" l="1"/>
  <c r="Y782" i="1"/>
  <c r="Z782" i="1" l="1"/>
  <c r="Y783" i="1"/>
  <c r="Z783" i="1" l="1"/>
  <c r="Y784" i="1"/>
  <c r="Z784" i="1" l="1"/>
  <c r="Y785" i="1"/>
  <c r="Z785" i="1" l="1"/>
  <c r="Y786" i="1"/>
  <c r="Z786" i="1" l="1"/>
  <c r="Y787" i="1"/>
  <c r="Z787" i="1" l="1"/>
  <c r="Y788" i="1"/>
  <c r="Z788" i="1" l="1"/>
  <c r="Y789" i="1"/>
  <c r="Z789" i="1" l="1"/>
  <c r="Y790" i="1"/>
  <c r="Z790" i="1" l="1"/>
  <c r="Y791" i="1"/>
  <c r="Z791" i="1" l="1"/>
  <c r="Y792" i="1"/>
  <c r="Z792" i="1" l="1"/>
  <c r="Y793" i="1"/>
  <c r="Z793" i="1" l="1"/>
  <c r="Y794" i="1"/>
  <c r="Z794" i="1" l="1"/>
  <c r="Y795" i="1"/>
  <c r="Z795" i="1" l="1"/>
  <c r="Y796" i="1"/>
  <c r="Z796" i="1" l="1"/>
  <c r="Y797" i="1"/>
  <c r="Z797" i="1" l="1"/>
  <c r="Y798" i="1"/>
  <c r="Z798" i="1" l="1"/>
  <c r="Y799" i="1"/>
  <c r="Z799" i="1" l="1"/>
  <c r="Y800" i="1"/>
  <c r="Z800" i="1" l="1"/>
  <c r="Y801" i="1"/>
  <c r="Z801" i="1" l="1"/>
  <c r="Y802" i="1"/>
  <c r="Z802" i="1" l="1"/>
  <c r="Y803" i="1"/>
  <c r="Z803" i="1" l="1"/>
  <c r="Y804" i="1"/>
  <c r="Z804" i="1" l="1"/>
  <c r="Y805" i="1"/>
  <c r="Z805" i="1" l="1"/>
  <c r="Y806" i="1"/>
  <c r="Z806" i="1" l="1"/>
  <c r="Y807" i="1"/>
  <c r="Z807" i="1" l="1"/>
  <c r="Y808" i="1"/>
  <c r="Z808" i="1" l="1"/>
  <c r="Y809" i="1"/>
  <c r="Z809" i="1" l="1"/>
  <c r="Y810" i="1"/>
  <c r="Z810" i="1" l="1"/>
  <c r="Y811" i="1"/>
  <c r="Z811" i="1" l="1"/>
  <c r="Y812" i="1"/>
  <c r="Z812" i="1" l="1"/>
  <c r="Y813" i="1"/>
  <c r="Z813" i="1" l="1"/>
  <c r="Y814" i="1"/>
  <c r="Z814" i="1" l="1"/>
  <c r="Y815" i="1"/>
  <c r="Z815" i="1" l="1"/>
  <c r="Y816" i="1"/>
  <c r="Z816" i="1" l="1"/>
  <c r="Y817" i="1"/>
  <c r="Z817" i="1" l="1"/>
  <c r="Y818" i="1"/>
  <c r="Z818" i="1" l="1"/>
  <c r="Y819" i="1"/>
  <c r="Z819" i="1" l="1"/>
  <c r="Y820" i="1"/>
  <c r="Z820" i="1" l="1"/>
  <c r="Y821" i="1"/>
  <c r="Z821" i="1" l="1"/>
  <c r="Y822" i="1"/>
  <c r="Z822" i="1" l="1"/>
  <c r="Y823" i="1"/>
  <c r="Z823" i="1" l="1"/>
  <c r="Y824" i="1"/>
  <c r="Z824" i="1" l="1"/>
  <c r="Y825" i="1"/>
  <c r="Z825" i="1" l="1"/>
  <c r="Y826" i="1"/>
  <c r="Z826" i="1" l="1"/>
  <c r="Y827" i="1"/>
  <c r="Z827" i="1" l="1"/>
  <c r="Y828" i="1"/>
  <c r="Z828" i="1" l="1"/>
  <c r="Y829" i="1"/>
  <c r="Z829" i="1" l="1"/>
  <c r="Y830" i="1"/>
  <c r="Z830" i="1" l="1"/>
  <c r="Y831" i="1"/>
  <c r="Z831" i="1" l="1"/>
  <c r="Y832" i="1"/>
  <c r="Z832" i="1" l="1"/>
  <c r="Y833" i="1"/>
  <c r="Z833" i="1" l="1"/>
  <c r="Y834" i="1"/>
  <c r="Z834" i="1" l="1"/>
  <c r="Y835" i="1"/>
  <c r="Z835" i="1" l="1"/>
  <c r="Y836" i="1"/>
  <c r="Z836" i="1" l="1"/>
  <c r="Y837" i="1"/>
  <c r="Z837" i="1" l="1"/>
  <c r="Y838" i="1"/>
  <c r="Z838" i="1" l="1"/>
  <c r="Y839" i="1"/>
  <c r="Z839" i="1" l="1"/>
  <c r="Y840" i="1"/>
  <c r="Z840" i="1" l="1"/>
  <c r="Y841" i="1"/>
  <c r="Z841" i="1" l="1"/>
  <c r="Y842" i="1"/>
  <c r="Z842" i="1" l="1"/>
  <c r="Y843" i="1"/>
  <c r="Z843" i="1" l="1"/>
  <c r="Y844" i="1"/>
  <c r="Z844" i="1" l="1"/>
  <c r="Y845" i="1"/>
  <c r="Z845" i="1" l="1"/>
  <c r="Y846" i="1"/>
  <c r="Z846" i="1" l="1"/>
  <c r="Y847" i="1"/>
  <c r="Z847" i="1" l="1"/>
  <c r="Y848" i="1"/>
  <c r="Z848" i="1" l="1"/>
  <c r="Y849" i="1"/>
  <c r="Z849" i="1" l="1"/>
  <c r="Y850" i="1"/>
  <c r="Z850" i="1" l="1"/>
  <c r="Y851" i="1"/>
  <c r="Z851" i="1" l="1"/>
  <c r="Y852" i="1"/>
  <c r="Z852" i="1" l="1"/>
  <c r="Y853" i="1"/>
  <c r="Z853" i="1" l="1"/>
  <c r="Y854" i="1"/>
  <c r="Z854" i="1" l="1"/>
  <c r="Y855" i="1"/>
  <c r="Z855" i="1" l="1"/>
  <c r="Y856" i="1"/>
  <c r="Z856" i="1" l="1"/>
  <c r="Y857" i="1"/>
  <c r="Z857" i="1" l="1"/>
  <c r="Y858" i="1"/>
  <c r="Z858" i="1" l="1"/>
  <c r="Y859" i="1"/>
  <c r="Z859" i="1" l="1"/>
  <c r="Y860" i="1"/>
  <c r="Z860" i="1" l="1"/>
  <c r="Y861" i="1"/>
  <c r="Z861" i="1" l="1"/>
  <c r="Y862" i="1"/>
  <c r="Z862" i="1" l="1"/>
  <c r="Y863" i="1"/>
  <c r="Z863" i="1" l="1"/>
  <c r="Y864" i="1"/>
  <c r="Z864" i="1" l="1"/>
  <c r="Y865" i="1"/>
  <c r="Z865" i="1" l="1"/>
  <c r="Y866" i="1"/>
  <c r="Z866" i="1" l="1"/>
  <c r="Y867" i="1"/>
  <c r="Z867" i="1" l="1"/>
  <c r="Y868" i="1"/>
  <c r="Z868" i="1" l="1"/>
  <c r="Y869" i="1"/>
  <c r="Z869" i="1" l="1"/>
  <c r="Y870" i="1"/>
  <c r="Z870" i="1" l="1"/>
  <c r="Y871" i="1"/>
  <c r="Z871" i="1" l="1"/>
  <c r="Y872" i="1"/>
  <c r="Z872" i="1" l="1"/>
  <c r="Y873" i="1"/>
  <c r="Z873" i="1" l="1"/>
  <c r="Y874" i="1"/>
  <c r="Z874" i="1" l="1"/>
  <c r="Y875" i="1"/>
  <c r="Z875" i="1" l="1"/>
  <c r="Y876" i="1"/>
  <c r="Z876" i="1" l="1"/>
  <c r="Y877" i="1"/>
  <c r="Z877" i="1" l="1"/>
  <c r="Y878" i="1"/>
  <c r="Z878" i="1" l="1"/>
  <c r="Y879" i="1"/>
  <c r="Z879" i="1" l="1"/>
  <c r="Y880" i="1"/>
  <c r="Z880" i="1" l="1"/>
  <c r="Y881" i="1"/>
  <c r="Z881" i="1" l="1"/>
  <c r="Y882" i="1"/>
  <c r="Z882" i="1" l="1"/>
  <c r="Y883" i="1"/>
  <c r="Z883" i="1" l="1"/>
  <c r="Y884" i="1"/>
  <c r="Z884" i="1" l="1"/>
  <c r="Y885" i="1"/>
  <c r="Z885" i="1" l="1"/>
  <c r="Y886" i="1"/>
  <c r="Z886" i="1" l="1"/>
  <c r="Y887" i="1"/>
  <c r="Z887" i="1" l="1"/>
  <c r="Y888" i="1"/>
  <c r="Z888" i="1" l="1"/>
  <c r="Y889" i="1"/>
  <c r="Z889" i="1" l="1"/>
  <c r="Y890" i="1"/>
  <c r="Z890" i="1" l="1"/>
  <c r="Y891" i="1"/>
  <c r="Z891" i="1" l="1"/>
  <c r="Y892" i="1"/>
  <c r="Z892" i="1" l="1"/>
  <c r="Y893" i="1"/>
  <c r="Z893" i="1" l="1"/>
  <c r="Y894" i="1"/>
  <c r="Z894" i="1" l="1"/>
  <c r="Y895" i="1"/>
  <c r="Z895" i="1" l="1"/>
  <c r="Y896" i="1"/>
  <c r="Z896" i="1" l="1"/>
  <c r="Y897" i="1"/>
  <c r="Z897" i="1" l="1"/>
  <c r="Y898" i="1"/>
  <c r="Z898" i="1" l="1"/>
  <c r="Y899" i="1"/>
  <c r="Z899" i="1" l="1"/>
  <c r="Y900" i="1"/>
  <c r="Z900" i="1" l="1"/>
  <c r="Y901" i="1"/>
  <c r="Z901" i="1" l="1"/>
  <c r="Y902" i="1"/>
  <c r="Z902" i="1" l="1"/>
  <c r="Y903" i="1"/>
  <c r="Z903" i="1" l="1"/>
  <c r="Y904" i="1"/>
  <c r="Z904" i="1" l="1"/>
  <c r="Y905" i="1"/>
  <c r="Z905" i="1" l="1"/>
  <c r="Y906" i="1"/>
  <c r="Z906" i="1" l="1"/>
  <c r="Y907" i="1"/>
  <c r="Z907" i="1" l="1"/>
  <c r="Y908" i="1"/>
  <c r="Z908" i="1" l="1"/>
  <c r="Y909" i="1"/>
  <c r="Z909" i="1" l="1"/>
  <c r="Y910" i="1"/>
  <c r="Z910" i="1" l="1"/>
  <c r="Y911" i="1"/>
  <c r="Z911" i="1" l="1"/>
  <c r="Y912" i="1"/>
  <c r="Z912" i="1" l="1"/>
  <c r="Y913" i="1"/>
  <c r="Z913" i="1" l="1"/>
  <c r="Y914" i="1"/>
  <c r="Z914" i="1" l="1"/>
  <c r="Y915" i="1"/>
  <c r="Z915" i="1" l="1"/>
  <c r="Y916" i="1"/>
  <c r="Z916" i="1" l="1"/>
  <c r="Y917" i="1"/>
  <c r="Z917" i="1" l="1"/>
  <c r="Y918" i="1"/>
  <c r="Z918" i="1" l="1"/>
  <c r="Y919" i="1"/>
  <c r="Z919" i="1" l="1"/>
  <c r="Y920" i="1"/>
  <c r="Z920" i="1" l="1"/>
  <c r="Y921" i="1"/>
  <c r="Z921" i="1" l="1"/>
  <c r="Y922" i="1"/>
  <c r="Z922" i="1" l="1"/>
  <c r="Y923" i="1"/>
  <c r="Z923" i="1" l="1"/>
  <c r="Y924" i="1"/>
  <c r="Z924" i="1" l="1"/>
  <c r="Y925" i="1"/>
  <c r="Z925" i="1" l="1"/>
  <c r="Y926" i="1"/>
  <c r="Z926" i="1" l="1"/>
  <c r="Y927" i="1"/>
  <c r="Z927" i="1" l="1"/>
  <c r="Y928" i="1"/>
  <c r="Z928" i="1" l="1"/>
  <c r="Y929" i="1"/>
  <c r="Z929" i="1" l="1"/>
  <c r="Y930" i="1"/>
  <c r="Z930" i="1" l="1"/>
  <c r="Y931" i="1"/>
  <c r="Z931" i="1" l="1"/>
  <c r="Y932" i="1"/>
  <c r="Z932" i="1" l="1"/>
  <c r="Y933" i="1"/>
  <c r="Z933" i="1" l="1"/>
  <c r="Y934" i="1"/>
  <c r="Z934" i="1" l="1"/>
  <c r="Y935" i="1"/>
  <c r="Z935" i="1" l="1"/>
  <c r="Y936" i="1"/>
  <c r="Z936" i="1" l="1"/>
  <c r="Y937" i="1"/>
  <c r="Z937" i="1" l="1"/>
  <c r="Y938" i="1"/>
  <c r="Z938" i="1" l="1"/>
  <c r="Y939" i="1"/>
  <c r="Z939" i="1" l="1"/>
  <c r="Y940" i="1"/>
  <c r="Z940" i="1" l="1"/>
  <c r="Y941" i="1"/>
  <c r="Z941" i="1" l="1"/>
  <c r="Y942" i="1"/>
  <c r="Z942" i="1" l="1"/>
  <c r="Y943" i="1"/>
  <c r="Z943" i="1" l="1"/>
  <c r="Y944" i="1"/>
  <c r="Z944" i="1" l="1"/>
  <c r="Y945" i="1"/>
  <c r="Z945" i="1" l="1"/>
  <c r="Y946" i="1"/>
  <c r="Z946" i="1" l="1"/>
  <c r="Y947" i="1"/>
  <c r="Z947" i="1" l="1"/>
  <c r="Y948" i="1"/>
  <c r="Z948" i="1" l="1"/>
  <c r="Y949" i="1"/>
  <c r="Z949" i="1" l="1"/>
  <c r="Y950" i="1"/>
  <c r="Z950" i="1" l="1"/>
  <c r="Y951" i="1"/>
  <c r="Z951" i="1" l="1"/>
  <c r="Y952" i="1"/>
  <c r="Z952" i="1" l="1"/>
  <c r="Y953" i="1"/>
  <c r="Z953" i="1" l="1"/>
  <c r="Y954" i="1"/>
  <c r="Z954" i="1" l="1"/>
  <c r="Y955" i="1"/>
  <c r="Z955" i="1" l="1"/>
  <c r="Y956" i="1"/>
  <c r="Z956" i="1" l="1"/>
  <c r="Y957" i="1"/>
  <c r="Z957" i="1" l="1"/>
  <c r="Y958" i="1"/>
  <c r="Z958" i="1" l="1"/>
  <c r="Y959" i="1"/>
  <c r="Z959" i="1" l="1"/>
  <c r="Y960" i="1"/>
  <c r="Z960" i="1" l="1"/>
  <c r="Y961" i="1"/>
  <c r="Z961" i="1" l="1"/>
  <c r="Y962" i="1"/>
  <c r="Z962" i="1" l="1"/>
  <c r="Y963" i="1"/>
  <c r="Z963" i="1" l="1"/>
  <c r="Y964" i="1"/>
  <c r="Z964" i="1" l="1"/>
  <c r="Y965" i="1"/>
  <c r="Z965" i="1" l="1"/>
  <c r="Y966" i="1"/>
  <c r="Z966" i="1" l="1"/>
  <c r="Y967" i="1"/>
  <c r="Z967" i="1" l="1"/>
  <c r="Y968" i="1"/>
  <c r="Z968" i="1" l="1"/>
  <c r="Y969" i="1"/>
  <c r="Z969" i="1" l="1"/>
  <c r="Y970" i="1"/>
  <c r="Z970" i="1" l="1"/>
  <c r="Y971" i="1"/>
  <c r="Z971" i="1" l="1"/>
  <c r="Y972" i="1"/>
  <c r="Z972" i="1" l="1"/>
  <c r="Y973" i="1"/>
  <c r="Z973" i="1" l="1"/>
  <c r="Y974" i="1"/>
  <c r="Z974" i="1" l="1"/>
  <c r="Y975" i="1"/>
  <c r="Z975" i="1" l="1"/>
  <c r="Y976" i="1"/>
  <c r="Z976" i="1" l="1"/>
  <c r="Y977" i="1"/>
  <c r="Z977" i="1" l="1"/>
  <c r="Y978" i="1"/>
  <c r="Z978" i="1" l="1"/>
  <c r="Y979" i="1"/>
  <c r="Z979" i="1" l="1"/>
  <c r="Y980" i="1"/>
  <c r="Z980" i="1" l="1"/>
  <c r="Y981" i="1"/>
  <c r="Z981" i="1" l="1"/>
  <c r="Y982" i="1"/>
  <c r="Z982" i="1" l="1"/>
  <c r="Y983" i="1"/>
  <c r="Z983" i="1" l="1"/>
  <c r="Y984" i="1"/>
  <c r="Z984" i="1" l="1"/>
  <c r="Y985" i="1"/>
  <c r="Z985" i="1" l="1"/>
  <c r="Y986" i="1"/>
  <c r="Z986" i="1" l="1"/>
  <c r="Y987" i="1"/>
  <c r="Z987" i="1" l="1"/>
  <c r="Y988" i="1"/>
  <c r="Z988" i="1" l="1"/>
  <c r="Y989" i="1"/>
  <c r="Z989" i="1" l="1"/>
  <c r="Y990" i="1"/>
  <c r="Z990" i="1" l="1"/>
  <c r="Y991" i="1"/>
  <c r="Z991" i="1" l="1"/>
  <c r="Y992" i="1"/>
  <c r="Z992" i="1" l="1"/>
  <c r="Y993" i="1"/>
  <c r="Z993" i="1" l="1"/>
  <c r="Y994" i="1"/>
  <c r="Z994" i="1" l="1"/>
  <c r="Y995" i="1"/>
  <c r="Z995" i="1" l="1"/>
  <c r="Y996" i="1"/>
  <c r="Z996" i="1" l="1"/>
  <c r="Y997" i="1"/>
  <c r="Z997" i="1" l="1"/>
  <c r="Y998" i="1"/>
  <c r="Z998" i="1" l="1"/>
  <c r="Y999" i="1"/>
  <c r="Z999" i="1" l="1"/>
  <c r="Y1000" i="1"/>
  <c r="Z1000" i="1" l="1"/>
  <c r="Y1001" i="1"/>
  <c r="Z1001" i="1" l="1"/>
  <c r="Y1002" i="1"/>
  <c r="Z1002" i="1" l="1"/>
  <c r="Y1003" i="1"/>
  <c r="Z1003" i="1" l="1"/>
  <c r="Y1004" i="1"/>
  <c r="Z1004" i="1" l="1"/>
  <c r="Y1005" i="1"/>
  <c r="Z1005" i="1" l="1"/>
  <c r="Y1006" i="1"/>
  <c r="Z1006" i="1" l="1"/>
  <c r="Y1007" i="1"/>
  <c r="Z1007" i="1" l="1"/>
  <c r="Y1008" i="1"/>
  <c r="Z1008" i="1" l="1"/>
  <c r="Y1009" i="1"/>
  <c r="Z1009" i="1" l="1"/>
  <c r="Y1010" i="1"/>
  <c r="Z1010" i="1" l="1"/>
  <c r="Y1011" i="1"/>
  <c r="Z1011" i="1" l="1"/>
  <c r="Y1012" i="1"/>
  <c r="Z1012" i="1" l="1"/>
  <c r="Y1013" i="1"/>
  <c r="Z1013" i="1" l="1"/>
  <c r="Y1014" i="1"/>
  <c r="Z1014" i="1" l="1"/>
  <c r="Y1015" i="1"/>
  <c r="Z1015" i="1" l="1"/>
  <c r="Y1016" i="1"/>
  <c r="Z1016" i="1" l="1"/>
  <c r="Y1017" i="1"/>
  <c r="Z1017" i="1" l="1"/>
  <c r="Y1018" i="1"/>
  <c r="Z1018" i="1" l="1"/>
  <c r="Y1019" i="1"/>
  <c r="Z1019" i="1" l="1"/>
  <c r="Y1020" i="1"/>
  <c r="Z1020" i="1" l="1"/>
  <c r="Y1021" i="1"/>
  <c r="Z1021" i="1" l="1"/>
  <c r="Y1022" i="1"/>
  <c r="Z1022" i="1" l="1"/>
  <c r="Y1023" i="1"/>
  <c r="Z1023" i="1" l="1"/>
  <c r="Y1024" i="1"/>
  <c r="Z1024" i="1" l="1"/>
  <c r="Y1025" i="1"/>
  <c r="Z1025" i="1" l="1"/>
  <c r="Y1026" i="1"/>
  <c r="Z1026" i="1" l="1"/>
  <c r="Y1027" i="1"/>
  <c r="Z1027" i="1" l="1"/>
  <c r="Y1028" i="1"/>
  <c r="Z1028" i="1" l="1"/>
  <c r="Y1029" i="1"/>
  <c r="Z1029" i="1" l="1"/>
  <c r="Y1030" i="1"/>
  <c r="Z1030" i="1" l="1"/>
  <c r="Y1031" i="1"/>
  <c r="Z1031" i="1" l="1"/>
  <c r="Y1032" i="1"/>
  <c r="Z1032" i="1" l="1"/>
  <c r="Y1033" i="1"/>
  <c r="Z1033" i="1" l="1"/>
  <c r="Y1034" i="1"/>
  <c r="Z1034" i="1" l="1"/>
  <c r="Y1035" i="1"/>
  <c r="Z1035" i="1" l="1"/>
  <c r="Y1036" i="1"/>
  <c r="Z1036" i="1" l="1"/>
  <c r="Y1037" i="1"/>
  <c r="Z1037" i="1" l="1"/>
  <c r="Y1038" i="1"/>
  <c r="Z1038" i="1" l="1"/>
  <c r="Y1039" i="1"/>
  <c r="Z1039" i="1" l="1"/>
  <c r="Y1040" i="1"/>
  <c r="Z1040" i="1" l="1"/>
  <c r="Y1041" i="1"/>
  <c r="Z1041" i="1" l="1"/>
  <c r="Y1042" i="1"/>
  <c r="Z1042" i="1" l="1"/>
  <c r="Y1043" i="1"/>
  <c r="Z1043" i="1" l="1"/>
  <c r="Y1044" i="1"/>
  <c r="Z1044" i="1" l="1"/>
  <c r="Y1045" i="1"/>
  <c r="Z1045" i="1" l="1"/>
  <c r="Y1046" i="1"/>
  <c r="Z1046" i="1" l="1"/>
  <c r="Y1047" i="1"/>
  <c r="Z1047" i="1" l="1"/>
  <c r="Y1048" i="1"/>
  <c r="Z1048" i="1" l="1"/>
  <c r="Y1049" i="1"/>
  <c r="Z1049" i="1" l="1"/>
  <c r="Y1050" i="1"/>
  <c r="Z1050" i="1" l="1"/>
  <c r="Y1051" i="1"/>
  <c r="Z1051" i="1" l="1"/>
  <c r="Y1052" i="1"/>
  <c r="Z1052" i="1" l="1"/>
  <c r="Y1053" i="1"/>
  <c r="Z1053" i="1" l="1"/>
  <c r="Y1054" i="1"/>
  <c r="Z1054" i="1" l="1"/>
  <c r="Y1055" i="1"/>
  <c r="Z1055" i="1" l="1"/>
  <c r="Y1056" i="1"/>
  <c r="Z1056" i="1" l="1"/>
  <c r="Y1057" i="1"/>
  <c r="Z1057" i="1" l="1"/>
  <c r="Y1058" i="1"/>
  <c r="Z1058" i="1" l="1"/>
  <c r="Y1059" i="1"/>
  <c r="Z1059" i="1" l="1"/>
  <c r="Y1060" i="1"/>
  <c r="Z1060" i="1" l="1"/>
  <c r="Y1061" i="1"/>
  <c r="Z1061" i="1" l="1"/>
  <c r="Y1062" i="1"/>
  <c r="Z1062" i="1" l="1"/>
  <c r="Y1063" i="1"/>
  <c r="Z1063" i="1" l="1"/>
  <c r="Y1064" i="1"/>
  <c r="Z1064" i="1" l="1"/>
  <c r="Y1065" i="1"/>
  <c r="Z1065" i="1" l="1"/>
  <c r="Y1066" i="1"/>
  <c r="Z1066" i="1" l="1"/>
  <c r="Y1067" i="1"/>
  <c r="Z1067" i="1" l="1"/>
  <c r="Y1068" i="1"/>
  <c r="Z1068" i="1" l="1"/>
  <c r="Y1069" i="1"/>
  <c r="Z1069" i="1" l="1"/>
  <c r="Y1070" i="1"/>
  <c r="Z1070" i="1" l="1"/>
  <c r="Y1071" i="1"/>
  <c r="Z1071" i="1" l="1"/>
  <c r="Y1072" i="1"/>
  <c r="Z1072" i="1" l="1"/>
  <c r="Y1073" i="1"/>
  <c r="Z1073" i="1" l="1"/>
  <c r="Y1074" i="1"/>
  <c r="Z1074" i="1" l="1"/>
  <c r="Y1075" i="1"/>
  <c r="Z1075" i="1" l="1"/>
  <c r="Y1076" i="1"/>
  <c r="Z1076" i="1" l="1"/>
  <c r="Y1077" i="1"/>
  <c r="Z1077" i="1" l="1"/>
  <c r="Y1078" i="1"/>
  <c r="Z1078" i="1" l="1"/>
  <c r="Y1079" i="1"/>
  <c r="Z1079" i="1" l="1"/>
  <c r="Y1080" i="1"/>
  <c r="Z1080" i="1" l="1"/>
  <c r="Y1081" i="1"/>
  <c r="Z1081" i="1" l="1"/>
  <c r="Y1082" i="1"/>
  <c r="Z1082" i="1" l="1"/>
  <c r="Y1083" i="1"/>
  <c r="Z1083" i="1" l="1"/>
  <c r="Y1084" i="1"/>
  <c r="Z1084" i="1" l="1"/>
  <c r="Y1085" i="1"/>
  <c r="Z1085" i="1" l="1"/>
  <c r="Y1086" i="1"/>
  <c r="Z1086" i="1" l="1"/>
  <c r="Y1087" i="1"/>
  <c r="Z1087" i="1" l="1"/>
  <c r="Y1088" i="1"/>
  <c r="Z1088" i="1" l="1"/>
  <c r="Y1089" i="1"/>
  <c r="Z1089" i="1" l="1"/>
  <c r="Y1090" i="1"/>
  <c r="Z1090" i="1" l="1"/>
  <c r="Y1091" i="1"/>
  <c r="Z1091" i="1" l="1"/>
  <c r="Y1092" i="1"/>
  <c r="Z1092" i="1" l="1"/>
  <c r="Y1093" i="1"/>
  <c r="Z1093" i="1" l="1"/>
  <c r="Y1094" i="1"/>
  <c r="Z1094" i="1" l="1"/>
  <c r="Y1095" i="1"/>
  <c r="Z1095" i="1" l="1"/>
  <c r="Y1096" i="1"/>
  <c r="Z1096" i="1" l="1"/>
  <c r="Y1097" i="1"/>
  <c r="Z1097" i="1" l="1"/>
  <c r="Y1098" i="1"/>
  <c r="Z1098" i="1" l="1"/>
  <c r="Y1099" i="1"/>
  <c r="Z1099" i="1" l="1"/>
  <c r="Y1100" i="1"/>
  <c r="Z1100" i="1" l="1"/>
  <c r="Y1101" i="1"/>
  <c r="Z1101" i="1" l="1"/>
  <c r="Y1102" i="1"/>
  <c r="Z1102" i="1" l="1"/>
  <c r="Y1103" i="1"/>
  <c r="Z1103" i="1" l="1"/>
  <c r="Y1104" i="1"/>
  <c r="Z1104" i="1" l="1"/>
  <c r="Y1105" i="1"/>
  <c r="Z1105" i="1" l="1"/>
  <c r="Y1106" i="1"/>
  <c r="Z1106" i="1" l="1"/>
  <c r="Y1107" i="1"/>
  <c r="Z1107" i="1" l="1"/>
  <c r="Y1108" i="1"/>
  <c r="Z1108" i="1" l="1"/>
  <c r="Y1109" i="1"/>
  <c r="Z1109" i="1" l="1"/>
  <c r="Y1110" i="1"/>
  <c r="Z1110" i="1" l="1"/>
  <c r="Y1111" i="1"/>
  <c r="Z1111" i="1" l="1"/>
  <c r="Y1112" i="1"/>
  <c r="Z1112" i="1" l="1"/>
  <c r="Y1113" i="1"/>
  <c r="Z1113" i="1" l="1"/>
  <c r="Y1114" i="1"/>
  <c r="Z1114" i="1" l="1"/>
  <c r="Y1115" i="1"/>
  <c r="Z1115" i="1" l="1"/>
  <c r="Y1116" i="1"/>
  <c r="Z1116" i="1" l="1"/>
  <c r="Y1117" i="1"/>
  <c r="Z1117" i="1" l="1"/>
  <c r="Y1118" i="1"/>
  <c r="Z1118" i="1" l="1"/>
  <c r="Y1119" i="1"/>
  <c r="Z1119" i="1" l="1"/>
  <c r="Y1120" i="1"/>
  <c r="Z1120" i="1" l="1"/>
  <c r="Y1121" i="1"/>
  <c r="Z1121" i="1" l="1"/>
  <c r="Y1122" i="1"/>
  <c r="Z1122" i="1" l="1"/>
  <c r="Y1123" i="1"/>
  <c r="Z1123" i="1" l="1"/>
  <c r="Y1124" i="1"/>
  <c r="Z1124" i="1" l="1"/>
  <c r="Y1125" i="1"/>
  <c r="Z1125" i="1" l="1"/>
  <c r="Y1126" i="1"/>
  <c r="Z1126" i="1" l="1"/>
  <c r="Y1127" i="1"/>
  <c r="Z1127" i="1" l="1"/>
  <c r="Y1128" i="1"/>
  <c r="Z1128" i="1" l="1"/>
  <c r="Y1129" i="1"/>
  <c r="Z1129" i="1" l="1"/>
  <c r="Y1130" i="1"/>
  <c r="Z1130" i="1" l="1"/>
  <c r="Y1131" i="1"/>
  <c r="Z1131" i="1" l="1"/>
  <c r="Y1132" i="1"/>
  <c r="Z1132" i="1" l="1"/>
  <c r="Y1133" i="1"/>
  <c r="Z1133" i="1" l="1"/>
  <c r="Y1134" i="1"/>
  <c r="Z1134" i="1" l="1"/>
  <c r="Y1135" i="1"/>
  <c r="Z1135" i="1" l="1"/>
  <c r="Y1136" i="1"/>
  <c r="Z1136" i="1" l="1"/>
  <c r="Y1137" i="1"/>
  <c r="Z1137" i="1" l="1"/>
  <c r="Y1138" i="1"/>
  <c r="Z1138" i="1" l="1"/>
  <c r="Y1139" i="1"/>
  <c r="Z1139" i="1" l="1"/>
  <c r="Y1140" i="1"/>
  <c r="Z1140" i="1" l="1"/>
  <c r="Y1141" i="1"/>
  <c r="Z1141" i="1" l="1"/>
  <c r="Y1142" i="1"/>
  <c r="Z1142" i="1" l="1"/>
  <c r="Y1143" i="1"/>
  <c r="Z1143" i="1" l="1"/>
  <c r="Y1144" i="1"/>
  <c r="Z1144" i="1" l="1"/>
  <c r="Y1145" i="1"/>
  <c r="Z1145" i="1" l="1"/>
  <c r="Y1146" i="1"/>
  <c r="Z1146" i="1" l="1"/>
  <c r="Y1147" i="1"/>
  <c r="Z1147" i="1" l="1"/>
  <c r="Y1148" i="1"/>
  <c r="Z1148" i="1" l="1"/>
  <c r="Y1149" i="1"/>
  <c r="Z1149" i="1" l="1"/>
  <c r="Y1150" i="1"/>
  <c r="Z1150" i="1" l="1"/>
  <c r="Y1151" i="1"/>
  <c r="Z1151" i="1" l="1"/>
  <c r="Y1152" i="1"/>
  <c r="Z1152" i="1" l="1"/>
  <c r="Y1153" i="1"/>
  <c r="Z1153" i="1" l="1"/>
  <c r="Y1154" i="1"/>
  <c r="Z1154" i="1" l="1"/>
  <c r="Y1155" i="1"/>
  <c r="Z1155" i="1" l="1"/>
  <c r="Y1156" i="1"/>
  <c r="Z1156" i="1" l="1"/>
  <c r="Y1157" i="1"/>
  <c r="Z1157" i="1" l="1"/>
  <c r="Y1158" i="1"/>
  <c r="Z1158" i="1" l="1"/>
  <c r="Y1159" i="1"/>
  <c r="Z1159" i="1" l="1"/>
  <c r="Y1160" i="1"/>
  <c r="Z1160" i="1" l="1"/>
  <c r="Y1161" i="1"/>
  <c r="Z1161" i="1" l="1"/>
  <c r="Y1162" i="1"/>
  <c r="Z1162" i="1" l="1"/>
  <c r="Y1163" i="1"/>
  <c r="Z1163" i="1" l="1"/>
  <c r="Y1164" i="1"/>
  <c r="Z1164" i="1" l="1"/>
  <c r="Y1165" i="1"/>
  <c r="Z1165" i="1" l="1"/>
  <c r="Y1166" i="1"/>
  <c r="Z1166" i="1" l="1"/>
  <c r="Y1167" i="1"/>
  <c r="Z1167" i="1" l="1"/>
  <c r="Y1168" i="1"/>
  <c r="Z1168" i="1" l="1"/>
  <c r="Y1169" i="1"/>
  <c r="Z1169" i="1" l="1"/>
  <c r="Y1170" i="1"/>
  <c r="Z1170" i="1" l="1"/>
  <c r="Y1171" i="1"/>
  <c r="Z1171" i="1" l="1"/>
  <c r="Y1172" i="1"/>
  <c r="Z1172" i="1" l="1"/>
  <c r="Y1173" i="1"/>
  <c r="Z1173" i="1" l="1"/>
  <c r="Y1174" i="1"/>
  <c r="Z1174" i="1" l="1"/>
  <c r="Y1175" i="1"/>
  <c r="Z1175" i="1" l="1"/>
  <c r="Y1176" i="1"/>
  <c r="Z1176" i="1" l="1"/>
  <c r="Y1177" i="1"/>
  <c r="Z1177" i="1" l="1"/>
  <c r="Y1178" i="1"/>
  <c r="Z1178" i="1" l="1"/>
  <c r="Y1179" i="1"/>
  <c r="Z1179" i="1" l="1"/>
  <c r="Y1180" i="1"/>
  <c r="Z1180" i="1" l="1"/>
  <c r="Y1181" i="1"/>
  <c r="Z1181" i="1" l="1"/>
  <c r="Y1182" i="1"/>
  <c r="Z1182" i="1" l="1"/>
  <c r="Y1183" i="1"/>
  <c r="Z1183" i="1" l="1"/>
  <c r="Y1184" i="1"/>
  <c r="Z1184" i="1" l="1"/>
  <c r="Y1185" i="1"/>
  <c r="Z1185" i="1" l="1"/>
  <c r="Y1186" i="1"/>
  <c r="Z1186" i="1" l="1"/>
  <c r="Y1187" i="1"/>
  <c r="Z1187" i="1" l="1"/>
  <c r="Y1188" i="1"/>
  <c r="Z1188" i="1" l="1"/>
  <c r="Y1189" i="1"/>
  <c r="Z1189" i="1" l="1"/>
  <c r="Y1190" i="1"/>
  <c r="Z1190" i="1" l="1"/>
  <c r="Y1191" i="1"/>
  <c r="Z1191" i="1" l="1"/>
  <c r="Y1192" i="1"/>
  <c r="Z1192" i="1" l="1"/>
  <c r="Y1193" i="1"/>
  <c r="Z1193" i="1" l="1"/>
  <c r="Y1194" i="1"/>
  <c r="Z1194" i="1" l="1"/>
  <c r="Y1195" i="1"/>
  <c r="Z1195" i="1" l="1"/>
  <c r="Y1196" i="1"/>
  <c r="Z1196" i="1" l="1"/>
  <c r="Y1197" i="1"/>
  <c r="Z1197" i="1" l="1"/>
  <c r="Y1198" i="1"/>
  <c r="Z1198" i="1" l="1"/>
  <c r="Y1199" i="1"/>
  <c r="Z1199" i="1" l="1"/>
  <c r="Y1200" i="1"/>
  <c r="Z1200" i="1" l="1"/>
  <c r="Y1201" i="1"/>
  <c r="Z1201" i="1" l="1"/>
  <c r="Y1202" i="1"/>
  <c r="Z1202" i="1" l="1"/>
  <c r="Y1203" i="1"/>
  <c r="Z1203" i="1" l="1"/>
  <c r="Y1204" i="1"/>
  <c r="Z1204" i="1" l="1"/>
  <c r="Y1205" i="1"/>
  <c r="Z1205" i="1" l="1"/>
  <c r="Y1206" i="1"/>
  <c r="Z1206" i="1" l="1"/>
  <c r="Y1207" i="1"/>
  <c r="Z1207" i="1" l="1"/>
  <c r="Y1208" i="1"/>
  <c r="Z1208" i="1" l="1"/>
  <c r="Y1209" i="1"/>
  <c r="Z1209" i="1" l="1"/>
  <c r="Y1210" i="1"/>
  <c r="Z1210" i="1" l="1"/>
  <c r="Y1211" i="1"/>
  <c r="Z1211" i="1" l="1"/>
  <c r="Y1212" i="1"/>
  <c r="Z1212" i="1" l="1"/>
  <c r="Y1213" i="1"/>
  <c r="Z1213" i="1" l="1"/>
  <c r="Y1214" i="1"/>
  <c r="Z1214" i="1" l="1"/>
  <c r="Y1215" i="1"/>
  <c r="Z1215" i="1" l="1"/>
  <c r="Y1216" i="1"/>
  <c r="Z1216" i="1" l="1"/>
  <c r="Y1217" i="1"/>
  <c r="Z1217" i="1" l="1"/>
  <c r="Y1218" i="1"/>
  <c r="Z1218" i="1" l="1"/>
  <c r="Y1219" i="1"/>
  <c r="Z1219" i="1" l="1"/>
  <c r="Y1220" i="1"/>
  <c r="Z1220" i="1" l="1"/>
  <c r="Y1221" i="1"/>
  <c r="Z1221" i="1" l="1"/>
  <c r="Y1222" i="1"/>
  <c r="Z1222" i="1" l="1"/>
  <c r="Y1223" i="1"/>
  <c r="Z1223" i="1" l="1"/>
  <c r="Y1224" i="1"/>
  <c r="Z1224" i="1" l="1"/>
  <c r="Y1225" i="1"/>
  <c r="Z1225" i="1" l="1"/>
  <c r="Y1226" i="1"/>
  <c r="Z1226" i="1" l="1"/>
  <c r="Y1227" i="1"/>
  <c r="Z1227" i="1" l="1"/>
  <c r="Y1228" i="1"/>
  <c r="Z1228" i="1" l="1"/>
  <c r="Y1229" i="1"/>
  <c r="Z1229" i="1" l="1"/>
  <c r="Y1230" i="1"/>
  <c r="Z1230" i="1" l="1"/>
  <c r="Y1231" i="1"/>
  <c r="Z1231" i="1" l="1"/>
  <c r="Y1232" i="1"/>
  <c r="Z1232" i="1" l="1"/>
  <c r="Y1233" i="1"/>
  <c r="Z1233" i="1" l="1"/>
  <c r="Y1234" i="1"/>
  <c r="Z1234" i="1" l="1"/>
  <c r="Y1235" i="1"/>
  <c r="Z1235" i="1" l="1"/>
  <c r="Y1236" i="1"/>
  <c r="Z1236" i="1" l="1"/>
  <c r="Y1237" i="1"/>
  <c r="Z1237" i="1" l="1"/>
  <c r="Y1238" i="1"/>
  <c r="Z1238" i="1" l="1"/>
  <c r="Y1239" i="1"/>
  <c r="Z1239" i="1" l="1"/>
  <c r="Y1240" i="1"/>
  <c r="Z1240" i="1" l="1"/>
  <c r="Y1241" i="1"/>
  <c r="Z1241" i="1" l="1"/>
  <c r="Y1242" i="1"/>
  <c r="Z1242" i="1" l="1"/>
  <c r="Y1243" i="1"/>
  <c r="Z1243" i="1" l="1"/>
  <c r="Y1244" i="1"/>
  <c r="Z1244" i="1" l="1"/>
  <c r="Y1245" i="1"/>
  <c r="Z1245" i="1" l="1"/>
  <c r="Y1246" i="1"/>
  <c r="Z1246" i="1" l="1"/>
  <c r="Y1247" i="1"/>
  <c r="Z1247" i="1" l="1"/>
  <c r="Y1248" i="1"/>
  <c r="Z1248" i="1" l="1"/>
  <c r="Y1249" i="1"/>
  <c r="Z1249" i="1" l="1"/>
  <c r="Y1250" i="1"/>
  <c r="Z1250" i="1" l="1"/>
  <c r="Y1251" i="1"/>
  <c r="Z1251" i="1" l="1"/>
  <c r="Y1252" i="1"/>
  <c r="Z1252" i="1" l="1"/>
  <c r="Y1253" i="1"/>
  <c r="Z1253" i="1" l="1"/>
  <c r="Y1254" i="1"/>
  <c r="Z1254" i="1" l="1"/>
  <c r="Y1255" i="1"/>
  <c r="Z1255" i="1" l="1"/>
  <c r="Y1256" i="1"/>
  <c r="Z1256" i="1" l="1"/>
  <c r="Y1257" i="1"/>
  <c r="Z1257" i="1" l="1"/>
  <c r="Y1258" i="1"/>
  <c r="Z1258" i="1" l="1"/>
  <c r="Y1259" i="1"/>
  <c r="Z1259" i="1" l="1"/>
  <c r="Y1260" i="1"/>
  <c r="Z1260" i="1" l="1"/>
  <c r="Y1261" i="1"/>
  <c r="Z1261" i="1" l="1"/>
  <c r="Y1262" i="1"/>
  <c r="Z1262" i="1" l="1"/>
  <c r="Y1263" i="1"/>
  <c r="Z1263" i="1" l="1"/>
  <c r="Y1264" i="1"/>
  <c r="Z1264" i="1" l="1"/>
  <c r="Y1265" i="1"/>
  <c r="Z1265" i="1" l="1"/>
  <c r="Y1266" i="1"/>
  <c r="Z1266" i="1" l="1"/>
  <c r="Y1267" i="1"/>
  <c r="Z1267" i="1" l="1"/>
  <c r="Y1268" i="1"/>
  <c r="Z1268" i="1" l="1"/>
  <c r="Y1269" i="1"/>
  <c r="Z1269" i="1" l="1"/>
  <c r="Y1270" i="1"/>
  <c r="Z1270" i="1" l="1"/>
  <c r="Y1271" i="1"/>
  <c r="Z1271" i="1" l="1"/>
  <c r="Y1272" i="1"/>
  <c r="Z1272" i="1" l="1"/>
  <c r="Y1273" i="1"/>
  <c r="Z1273" i="1" l="1"/>
  <c r="Y1274" i="1"/>
  <c r="Z1274" i="1" l="1"/>
  <c r="Y1275" i="1"/>
  <c r="Z1275" i="1" l="1"/>
  <c r="Y1276" i="1"/>
  <c r="Z1276" i="1" l="1"/>
  <c r="Y1277" i="1"/>
  <c r="Z1277" i="1" l="1"/>
  <c r="Y1278" i="1"/>
  <c r="Z1278" i="1" l="1"/>
  <c r="Y1279" i="1"/>
  <c r="Z1279" i="1" l="1"/>
  <c r="Y1280" i="1"/>
  <c r="Z1280" i="1" l="1"/>
  <c r="Y1281" i="1"/>
  <c r="Z1281" i="1" l="1"/>
  <c r="Y1282" i="1"/>
  <c r="Z1282" i="1" l="1"/>
  <c r="Y1283" i="1"/>
  <c r="Z1283" i="1" l="1"/>
  <c r="Y1284" i="1"/>
  <c r="Z1284" i="1" l="1"/>
  <c r="Y1285" i="1"/>
  <c r="Z1285" i="1" l="1"/>
  <c r="Y1286" i="1"/>
  <c r="Z1286" i="1" l="1"/>
  <c r="Y1287" i="1"/>
  <c r="Z1287" i="1" l="1"/>
  <c r="Y1288" i="1"/>
  <c r="Z1288" i="1" l="1"/>
  <c r="Y1289" i="1"/>
  <c r="Z1289" i="1" l="1"/>
  <c r="Y1290" i="1"/>
  <c r="Z1290" i="1" l="1"/>
  <c r="Y1291" i="1"/>
  <c r="Z1291" i="1" l="1"/>
  <c r="Y1292" i="1"/>
  <c r="Z1292" i="1" l="1"/>
  <c r="Y1293" i="1"/>
  <c r="Z1293" i="1" l="1"/>
  <c r="Y1294" i="1"/>
  <c r="Z1294" i="1" l="1"/>
  <c r="Y1295" i="1"/>
  <c r="Z1295" i="1" l="1"/>
  <c r="Y1296" i="1"/>
  <c r="Z1296" i="1" l="1"/>
  <c r="Y1297" i="1"/>
  <c r="Z1297" i="1" l="1"/>
  <c r="Y1298" i="1"/>
  <c r="Z1298" i="1" l="1"/>
  <c r="Y1299" i="1"/>
  <c r="Z1299" i="1" l="1"/>
  <c r="Y1300" i="1"/>
  <c r="Z1300" i="1" l="1"/>
  <c r="Y1301" i="1"/>
  <c r="Z1301" i="1" l="1"/>
  <c r="Y1302" i="1"/>
  <c r="Z1302" i="1" l="1"/>
  <c r="Y1303" i="1"/>
  <c r="Z1303" i="1" l="1"/>
  <c r="Y1304" i="1"/>
  <c r="Z1304" i="1" l="1"/>
  <c r="Y1305" i="1"/>
  <c r="Z1305" i="1" l="1"/>
  <c r="Y1306" i="1"/>
  <c r="Z1306" i="1" l="1"/>
  <c r="Y1307" i="1"/>
  <c r="Z1307" i="1" l="1"/>
  <c r="Y1308" i="1"/>
  <c r="Z1308" i="1" l="1"/>
  <c r="Y1309" i="1"/>
  <c r="Z1309" i="1" l="1"/>
  <c r="Y1310" i="1"/>
  <c r="Z1310" i="1" l="1"/>
  <c r="Y1311" i="1"/>
  <c r="Z1311" i="1" l="1"/>
  <c r="Y1312" i="1"/>
  <c r="Z1312" i="1" l="1"/>
  <c r="Y1313" i="1"/>
  <c r="Z1313" i="1" l="1"/>
  <c r="Y1314" i="1"/>
  <c r="Z1314" i="1" l="1"/>
  <c r="Y1315" i="1"/>
  <c r="Z1315" i="1" l="1"/>
  <c r="Y1316" i="1"/>
  <c r="Z1316" i="1" l="1"/>
  <c r="Y1317" i="1"/>
  <c r="Z1317" i="1" l="1"/>
  <c r="Y1318" i="1"/>
  <c r="Z1318" i="1" l="1"/>
  <c r="Y1319" i="1"/>
  <c r="Z1319" i="1" l="1"/>
  <c r="Y1320" i="1"/>
  <c r="Z1320" i="1" l="1"/>
  <c r="Y1321" i="1"/>
  <c r="Z1321" i="1" l="1"/>
  <c r="Y1322" i="1"/>
  <c r="Z1322" i="1" l="1"/>
  <c r="Y1323" i="1"/>
  <c r="Z1323" i="1" l="1"/>
  <c r="Y1324" i="1"/>
  <c r="Z1324" i="1" l="1"/>
  <c r="Y1325" i="1"/>
  <c r="Z1325" i="1" l="1"/>
  <c r="Y1326" i="1"/>
  <c r="Z1326" i="1" l="1"/>
  <c r="Y1327" i="1"/>
  <c r="Z1327" i="1" l="1"/>
  <c r="Y1328" i="1"/>
  <c r="Z1328" i="1" l="1"/>
  <c r="Y1329" i="1"/>
  <c r="Z1329" i="1" l="1"/>
  <c r="Y1330" i="1"/>
  <c r="Z1330" i="1" l="1"/>
  <c r="Y1331" i="1"/>
  <c r="Z1331" i="1" l="1"/>
  <c r="Y1332" i="1"/>
  <c r="Z1332" i="1" l="1"/>
  <c r="Y1333" i="1"/>
  <c r="Z1333" i="1" l="1"/>
  <c r="Y1334" i="1"/>
  <c r="Z1334" i="1" l="1"/>
  <c r="Y1335" i="1"/>
  <c r="Z1335" i="1" l="1"/>
  <c r="Y1336" i="1"/>
  <c r="Z1336" i="1" l="1"/>
  <c r="Y1337" i="1"/>
  <c r="Z1337" i="1" l="1"/>
  <c r="Y1338" i="1"/>
  <c r="Z1338" i="1" l="1"/>
  <c r="Y1339" i="1"/>
  <c r="Z1339" i="1" l="1"/>
  <c r="Y1340" i="1"/>
  <c r="Z1340" i="1" l="1"/>
  <c r="Y1341" i="1"/>
  <c r="Z1341" i="1" l="1"/>
  <c r="Y1342" i="1"/>
  <c r="Z1342" i="1" l="1"/>
  <c r="Y1343" i="1"/>
  <c r="Z1343" i="1" l="1"/>
  <c r="Y1344" i="1"/>
  <c r="Z1344" i="1" l="1"/>
  <c r="Y1345" i="1"/>
  <c r="Z1345" i="1" l="1"/>
  <c r="Y1346" i="1"/>
  <c r="Z1346" i="1" l="1"/>
  <c r="Y1347" i="1"/>
  <c r="Z1347" i="1" l="1"/>
  <c r="Y1348" i="1"/>
  <c r="Z1348" i="1" l="1"/>
  <c r="Y1349" i="1"/>
  <c r="Z1349" i="1" l="1"/>
  <c r="Y1350" i="1"/>
  <c r="Z1350" i="1" l="1"/>
  <c r="Y1351" i="1"/>
  <c r="Z1351" i="1" l="1"/>
  <c r="Y1352" i="1"/>
  <c r="Z1352" i="1" l="1"/>
  <c r="Y1353" i="1"/>
  <c r="Z1353" i="1" l="1"/>
  <c r="Y1354" i="1"/>
  <c r="Z1354" i="1" l="1"/>
  <c r="Y1355" i="1"/>
  <c r="Z1355" i="1" l="1"/>
  <c r="Y1356" i="1"/>
  <c r="Z1356" i="1" l="1"/>
  <c r="Y1357" i="1"/>
  <c r="Z1357" i="1" l="1"/>
  <c r="Y1358" i="1"/>
  <c r="Z1358" i="1" l="1"/>
  <c r="Y1359" i="1"/>
  <c r="Z1359" i="1" l="1"/>
  <c r="Y1360" i="1"/>
  <c r="Z1360" i="1" l="1"/>
  <c r="Y1361" i="1"/>
  <c r="Z1361" i="1" l="1"/>
  <c r="Y1362" i="1"/>
  <c r="Z1362" i="1" l="1"/>
  <c r="Y1363" i="1"/>
  <c r="Z1363" i="1" l="1"/>
  <c r="Y1364" i="1"/>
  <c r="Z1364" i="1" l="1"/>
  <c r="Y1365" i="1"/>
  <c r="Z1365" i="1" l="1"/>
  <c r="Y1366" i="1"/>
  <c r="Z1366" i="1" l="1"/>
  <c r="Y1367" i="1"/>
  <c r="Z1367" i="1" l="1"/>
  <c r="Y1368" i="1"/>
  <c r="Z1368" i="1" l="1"/>
  <c r="Y1369" i="1"/>
  <c r="Z1369" i="1" l="1"/>
  <c r="Y1370" i="1"/>
  <c r="Z1370" i="1" l="1"/>
  <c r="Y1371" i="1"/>
  <c r="Z1371" i="1" l="1"/>
  <c r="Y1372" i="1"/>
  <c r="Z1372" i="1" l="1"/>
  <c r="Y1373" i="1"/>
  <c r="Z1373" i="1" l="1"/>
  <c r="Y1374" i="1"/>
  <c r="Z1374" i="1" l="1"/>
  <c r="Y1375" i="1"/>
  <c r="Z1375" i="1" l="1"/>
  <c r="Y1376" i="1"/>
  <c r="Z1376" i="1" l="1"/>
  <c r="Y1377" i="1"/>
  <c r="Z1377" i="1" l="1"/>
  <c r="Y1378" i="1"/>
  <c r="Z1378" i="1" l="1"/>
  <c r="Y1379" i="1"/>
  <c r="Z1379" i="1" l="1"/>
  <c r="Y1380" i="1"/>
  <c r="Z1380" i="1" l="1"/>
  <c r="Y1381" i="1"/>
  <c r="Z1381" i="1" l="1"/>
  <c r="Y1382" i="1"/>
  <c r="Z1382" i="1" l="1"/>
  <c r="Y1383" i="1"/>
  <c r="Z1383" i="1" l="1"/>
  <c r="Y1384" i="1"/>
  <c r="Z1384" i="1" l="1"/>
  <c r="Y1385" i="1"/>
  <c r="Z1385" i="1" l="1"/>
  <c r="Y1386" i="1"/>
  <c r="Z1386" i="1" l="1"/>
  <c r="Y1387" i="1"/>
  <c r="Z1387" i="1" l="1"/>
  <c r="Y1388" i="1"/>
  <c r="Z1388" i="1" l="1"/>
  <c r="Y1389" i="1"/>
  <c r="Z1389" i="1" l="1"/>
  <c r="Y1390" i="1"/>
  <c r="Z1390" i="1" l="1"/>
  <c r="Y1391" i="1"/>
  <c r="Z1391" i="1" l="1"/>
  <c r="Y1392" i="1"/>
  <c r="Z1392" i="1" l="1"/>
  <c r="Y1393" i="1"/>
  <c r="Z1393" i="1" l="1"/>
  <c r="Y1394" i="1"/>
  <c r="Z1394" i="1" l="1"/>
  <c r="Y1395" i="1"/>
  <c r="Z1395" i="1" l="1"/>
  <c r="Y1396" i="1"/>
  <c r="Z1396" i="1" l="1"/>
  <c r="Y1397" i="1"/>
  <c r="Z1397" i="1" l="1"/>
  <c r="Y1398" i="1"/>
  <c r="Z1398" i="1" l="1"/>
  <c r="Y1399" i="1"/>
  <c r="Z1399" i="1" l="1"/>
  <c r="Y1400" i="1"/>
  <c r="Z1400" i="1" l="1"/>
  <c r="Y1401" i="1"/>
  <c r="Z1401" i="1" l="1"/>
  <c r="Y1402" i="1"/>
  <c r="Z1402" i="1" l="1"/>
  <c r="Y1403" i="1"/>
  <c r="Z1403" i="1" l="1"/>
  <c r="Y1404" i="1"/>
  <c r="Z1404" i="1" l="1"/>
  <c r="Y1405" i="1"/>
  <c r="Z1405" i="1" l="1"/>
  <c r="Y1406" i="1"/>
  <c r="Z1406" i="1" l="1"/>
  <c r="Y1407" i="1"/>
  <c r="Z1407" i="1" l="1"/>
  <c r="Y1408" i="1"/>
  <c r="Z1408" i="1" l="1"/>
  <c r="Y1409" i="1"/>
  <c r="Z1409" i="1" l="1"/>
  <c r="Y1410" i="1"/>
  <c r="Z1410" i="1" l="1"/>
  <c r="Y1411" i="1"/>
  <c r="Z1411" i="1" l="1"/>
  <c r="Y1412" i="1"/>
  <c r="Z1412" i="1" l="1"/>
  <c r="Y1413" i="1"/>
  <c r="Z1413" i="1" l="1"/>
  <c r="Y1414" i="1"/>
  <c r="Z1414" i="1" l="1"/>
  <c r="Y1415" i="1"/>
  <c r="Z1415" i="1" l="1"/>
  <c r="Y1416" i="1"/>
  <c r="Z1416" i="1" l="1"/>
  <c r="Y1417" i="1"/>
  <c r="Z1417" i="1" l="1"/>
  <c r="Y1418" i="1"/>
  <c r="Z1418" i="1" l="1"/>
  <c r="Y1419" i="1"/>
  <c r="Z1419" i="1" l="1"/>
  <c r="Y1420" i="1"/>
  <c r="Z1420" i="1" l="1"/>
  <c r="Y1421" i="1"/>
  <c r="Z1421" i="1" l="1"/>
  <c r="Y1422" i="1"/>
  <c r="Z1422" i="1" l="1"/>
  <c r="Y1423" i="1"/>
  <c r="Z1423" i="1" l="1"/>
  <c r="Y1424" i="1"/>
  <c r="Z1424" i="1" l="1"/>
  <c r="Y1425" i="1"/>
  <c r="Z1425" i="1" l="1"/>
  <c r="Y1426" i="1"/>
  <c r="Z1426" i="1" l="1"/>
  <c r="Y1427" i="1"/>
  <c r="Z1427" i="1" l="1"/>
  <c r="Y1428" i="1"/>
  <c r="Z1428" i="1" l="1"/>
  <c r="Y1429" i="1"/>
  <c r="Z1429" i="1" l="1"/>
  <c r="Y1430" i="1"/>
  <c r="Z1430" i="1" l="1"/>
  <c r="Y1431" i="1"/>
  <c r="Z1431" i="1" l="1"/>
  <c r="Y1432" i="1"/>
  <c r="Z1432" i="1" l="1"/>
  <c r="Y1433" i="1"/>
  <c r="Z1433" i="1" l="1"/>
  <c r="Y1434" i="1"/>
  <c r="Z1434" i="1" l="1"/>
  <c r="Y1435" i="1"/>
  <c r="Z1435" i="1" l="1"/>
  <c r="Y1436" i="1"/>
  <c r="Z1436" i="1" l="1"/>
  <c r="Y1437" i="1"/>
  <c r="Z1437" i="1" l="1"/>
  <c r="Y1438" i="1"/>
  <c r="Z1438" i="1" l="1"/>
  <c r="Y1439" i="1"/>
  <c r="Z1439" i="1" l="1"/>
  <c r="Y1440" i="1"/>
  <c r="Z1440" i="1" l="1"/>
  <c r="Y1441" i="1"/>
  <c r="Z1441" i="1" l="1"/>
  <c r="Y1442" i="1"/>
  <c r="Z1442" i="1" l="1"/>
  <c r="Y1443" i="1"/>
  <c r="Z1443" i="1" l="1"/>
  <c r="Y1444" i="1"/>
  <c r="Z1444" i="1" l="1"/>
  <c r="Y1445" i="1"/>
  <c r="Z1445" i="1" l="1"/>
  <c r="Y1446" i="1"/>
  <c r="Z1446" i="1" l="1"/>
  <c r="Y1447" i="1"/>
  <c r="Z1447" i="1" l="1"/>
  <c r="Y1448" i="1"/>
  <c r="Z1448" i="1" l="1"/>
  <c r="Y1449" i="1"/>
  <c r="Z1449" i="1" l="1"/>
  <c r="Y1450" i="1"/>
  <c r="Z1450" i="1" l="1"/>
  <c r="Y1451" i="1"/>
  <c r="Z1451" i="1" l="1"/>
  <c r="Y1452" i="1"/>
  <c r="Z1452" i="1" l="1"/>
  <c r="Y1453" i="1"/>
  <c r="Z1453" i="1" l="1"/>
  <c r="Y1454" i="1"/>
  <c r="Z1454" i="1" l="1"/>
  <c r="Y1455" i="1"/>
  <c r="Z1455" i="1" l="1"/>
  <c r="Y1456" i="1"/>
  <c r="Z1456" i="1" l="1"/>
  <c r="Y1457" i="1"/>
  <c r="Z1457" i="1" l="1"/>
  <c r="Y1458" i="1"/>
  <c r="Z1458" i="1" l="1"/>
  <c r="Y1459" i="1"/>
  <c r="Z1459" i="1" l="1"/>
  <c r="Y1460" i="1"/>
  <c r="Z1460" i="1" l="1"/>
  <c r="Y1461" i="1"/>
  <c r="Z1461" i="1" l="1"/>
  <c r="Y1462" i="1"/>
  <c r="Z1462" i="1" l="1"/>
  <c r="Y1463" i="1"/>
  <c r="Z1463" i="1" l="1"/>
  <c r="Y1464" i="1"/>
  <c r="Z1464" i="1" l="1"/>
  <c r="Y1465" i="1"/>
  <c r="Z1465" i="1" l="1"/>
  <c r="Y1466" i="1"/>
  <c r="Z1466" i="1" l="1"/>
  <c r="Y1467" i="1"/>
  <c r="Z1467" i="1" l="1"/>
  <c r="Y1468" i="1"/>
  <c r="Z1468" i="1" l="1"/>
  <c r="Y1469" i="1"/>
  <c r="Z1469" i="1" l="1"/>
  <c r="Y1470" i="1"/>
  <c r="Z1470" i="1" l="1"/>
  <c r="Y1471" i="1"/>
  <c r="Z1471" i="1" l="1"/>
  <c r="Y1472" i="1"/>
  <c r="Z1472" i="1" l="1"/>
  <c r="Y1473" i="1"/>
  <c r="Z1473" i="1" l="1"/>
  <c r="Y1474" i="1"/>
  <c r="Z1474" i="1" l="1"/>
  <c r="Y1475" i="1"/>
  <c r="Z1475" i="1" l="1"/>
  <c r="Y1476" i="1"/>
  <c r="Z1476" i="1" l="1"/>
  <c r="Y1477" i="1"/>
  <c r="Z1477" i="1" l="1"/>
  <c r="Y1478" i="1"/>
  <c r="Z1478" i="1" l="1"/>
  <c r="Y1479" i="1"/>
  <c r="Z1479" i="1" l="1"/>
  <c r="Y1480" i="1"/>
  <c r="Z1480" i="1" l="1"/>
  <c r="Y1481" i="1"/>
  <c r="Z1481" i="1" l="1"/>
  <c r="Y1482" i="1"/>
  <c r="Z1482" i="1" l="1"/>
  <c r="Y1483" i="1"/>
  <c r="Z1483" i="1" l="1"/>
  <c r="Y1484" i="1"/>
  <c r="Z1484" i="1" l="1"/>
  <c r="Y1485" i="1"/>
  <c r="Z1485" i="1" l="1"/>
  <c r="Y1486" i="1"/>
  <c r="Z1486" i="1" l="1"/>
  <c r="Y1487" i="1"/>
  <c r="Z1487" i="1" l="1"/>
  <c r="Y1488" i="1"/>
  <c r="Z1488" i="1" l="1"/>
  <c r="Y1489" i="1"/>
  <c r="Z1489" i="1" l="1"/>
  <c r="Y1490" i="1"/>
  <c r="Z1490" i="1" l="1"/>
  <c r="Y1491" i="1"/>
  <c r="Z1491" i="1" l="1"/>
  <c r="Y1492" i="1"/>
  <c r="Z1492" i="1" l="1"/>
  <c r="Y1493" i="1"/>
  <c r="Z1493" i="1" l="1"/>
  <c r="Y1494" i="1"/>
  <c r="Z1494" i="1" l="1"/>
  <c r="Y1495" i="1"/>
  <c r="Z1495" i="1" l="1"/>
  <c r="Y1496" i="1"/>
  <c r="Z1496" i="1" l="1"/>
  <c r="Y1497" i="1"/>
  <c r="Z1497" i="1" l="1"/>
  <c r="Y1498" i="1"/>
  <c r="Z1498" i="1" l="1"/>
  <c r="Y1499" i="1"/>
  <c r="Z1499" i="1" l="1"/>
  <c r="Y1500" i="1"/>
  <c r="Z1500" i="1" l="1"/>
  <c r="Y1501" i="1"/>
  <c r="Z1501" i="1" l="1"/>
  <c r="Y1502" i="1"/>
  <c r="Z1502" i="1" l="1"/>
  <c r="Y1503" i="1"/>
  <c r="Z1503" i="1" l="1"/>
  <c r="Y1504" i="1"/>
  <c r="Z1504" i="1" l="1"/>
  <c r="Y1505" i="1"/>
  <c r="Z1505" i="1" l="1"/>
  <c r="Y1506" i="1"/>
  <c r="Z1506" i="1" l="1"/>
  <c r="Y1507" i="1"/>
  <c r="Z1507" i="1" l="1"/>
  <c r="Y1508" i="1"/>
  <c r="Z1508" i="1" l="1"/>
  <c r="Y1509" i="1"/>
  <c r="Z1509" i="1" l="1"/>
  <c r="Y1510" i="1"/>
  <c r="Z1510" i="1" l="1"/>
  <c r="Y1511" i="1"/>
  <c r="Z1511" i="1" l="1"/>
  <c r="Y1512" i="1"/>
  <c r="Z1512" i="1" l="1"/>
  <c r="Y1513" i="1"/>
  <c r="Z1513" i="1" l="1"/>
  <c r="Y1514" i="1"/>
  <c r="Z1514" i="1" l="1"/>
  <c r="Y1515" i="1"/>
  <c r="Z1515" i="1" l="1"/>
  <c r="Y1516" i="1"/>
  <c r="Z1516" i="1" l="1"/>
  <c r="Y1517" i="1"/>
  <c r="Z1517" i="1" l="1"/>
  <c r="Y1518" i="1"/>
  <c r="Z1518" i="1" l="1"/>
  <c r="Y1519" i="1"/>
  <c r="Z1519" i="1" l="1"/>
  <c r="Y1520" i="1"/>
  <c r="Z1520" i="1" l="1"/>
  <c r="Y1521" i="1"/>
  <c r="Z1521" i="1" l="1"/>
  <c r="Y1522" i="1"/>
  <c r="Z1522" i="1" l="1"/>
  <c r="Y1523" i="1"/>
  <c r="Z1523" i="1" l="1"/>
  <c r="Y1524" i="1"/>
  <c r="Z1524" i="1" l="1"/>
  <c r="Y1525" i="1"/>
  <c r="Z1525" i="1" l="1"/>
  <c r="Y1526" i="1"/>
  <c r="Z1526" i="1" l="1"/>
  <c r="Y1527" i="1"/>
  <c r="Z1527" i="1" l="1"/>
  <c r="Y1528" i="1"/>
  <c r="Z1528" i="1" l="1"/>
  <c r="Y1529" i="1"/>
  <c r="Z1529" i="1" l="1"/>
  <c r="Y1530" i="1"/>
  <c r="Z1530" i="1" l="1"/>
  <c r="Y1531" i="1"/>
  <c r="Z1531" i="1" l="1"/>
  <c r="Y1532" i="1"/>
  <c r="Z1532" i="1" l="1"/>
  <c r="Y1533" i="1"/>
  <c r="Z1533" i="1" l="1"/>
  <c r="Y1534" i="1"/>
  <c r="Z1534" i="1" l="1"/>
  <c r="Y1535" i="1"/>
  <c r="Z1535" i="1" l="1"/>
  <c r="Y1536" i="1"/>
  <c r="Z1536" i="1" l="1"/>
  <c r="Y1537" i="1"/>
  <c r="Z1537" i="1" l="1"/>
  <c r="Y1538" i="1"/>
  <c r="Z1538" i="1" l="1"/>
  <c r="Y1539" i="1"/>
  <c r="Z1539" i="1" l="1"/>
  <c r="Y1540" i="1"/>
  <c r="Z1540" i="1" l="1"/>
  <c r="Y1541" i="1"/>
  <c r="Z1541" i="1" l="1"/>
  <c r="Y1542" i="1"/>
  <c r="Z1542" i="1" l="1"/>
  <c r="Y1543" i="1"/>
  <c r="Z1543" i="1" l="1"/>
  <c r="Y1544" i="1"/>
  <c r="Z1544" i="1" l="1"/>
  <c r="Y1545" i="1"/>
  <c r="Z1545" i="1" l="1"/>
  <c r="Y1546" i="1"/>
  <c r="Z1546" i="1" l="1"/>
  <c r="Y1547" i="1"/>
  <c r="Z1547" i="1" l="1"/>
  <c r="Y1548" i="1"/>
  <c r="Z1548" i="1" l="1"/>
  <c r="Y1549" i="1"/>
  <c r="Z1549" i="1" l="1"/>
  <c r="Y1550" i="1"/>
  <c r="Z1550" i="1" l="1"/>
  <c r="Y1551" i="1"/>
  <c r="Z1551" i="1" l="1"/>
  <c r="Y1552" i="1"/>
  <c r="Z1552" i="1" l="1"/>
  <c r="Y1553" i="1"/>
  <c r="Z1553" i="1" l="1"/>
  <c r="Y1554" i="1"/>
  <c r="Z1554" i="1" l="1"/>
  <c r="Y1555" i="1"/>
  <c r="Z1555" i="1" l="1"/>
  <c r="Y1556" i="1"/>
  <c r="Z1556" i="1" l="1"/>
  <c r="Y1557" i="1"/>
  <c r="Z1557" i="1" l="1"/>
  <c r="Y1558" i="1"/>
  <c r="Z1558" i="1" l="1"/>
  <c r="Y1559" i="1"/>
  <c r="Z1559" i="1" l="1"/>
  <c r="Y1560" i="1"/>
  <c r="Z1560" i="1" l="1"/>
  <c r="Y1561" i="1"/>
  <c r="Z1561" i="1" l="1"/>
  <c r="Y1562" i="1"/>
  <c r="Z1562" i="1" l="1"/>
  <c r="Y1563" i="1"/>
  <c r="Z1563" i="1" l="1"/>
  <c r="Y1564" i="1"/>
  <c r="Z1564" i="1" l="1"/>
  <c r="Y1565" i="1"/>
  <c r="Z1565" i="1" l="1"/>
  <c r="Y1566" i="1"/>
  <c r="Z1566" i="1" l="1"/>
  <c r="Y1567" i="1"/>
  <c r="Z1567" i="1" l="1"/>
  <c r="Y1568" i="1"/>
  <c r="Z1568" i="1" l="1"/>
  <c r="Y1569" i="1"/>
  <c r="Z1569" i="1" l="1"/>
  <c r="Y1570" i="1"/>
  <c r="Z1570" i="1" l="1"/>
  <c r="Y1571" i="1"/>
  <c r="Z1571" i="1" l="1"/>
  <c r="Y1572" i="1"/>
  <c r="Z1572" i="1" l="1"/>
  <c r="Y1573" i="1"/>
  <c r="Z1573" i="1" l="1"/>
  <c r="Y1574" i="1"/>
  <c r="Z1574" i="1" l="1"/>
  <c r="Y1575" i="1"/>
  <c r="Z1575" i="1" l="1"/>
  <c r="Y1576" i="1"/>
  <c r="Z1576" i="1" l="1"/>
  <c r="Y1577" i="1"/>
  <c r="Z1577" i="1" l="1"/>
  <c r="Y1578" i="1"/>
  <c r="Z1578" i="1" l="1"/>
  <c r="Y1579" i="1"/>
  <c r="Z1579" i="1" l="1"/>
  <c r="Y1580" i="1"/>
  <c r="Z1580" i="1" l="1"/>
  <c r="Y1581" i="1"/>
  <c r="Z1581" i="1" l="1"/>
  <c r="Y1582" i="1"/>
  <c r="Z1582" i="1" l="1"/>
  <c r="Y1583" i="1"/>
  <c r="Z1583" i="1" l="1"/>
  <c r="Y1584" i="1"/>
  <c r="Z1584" i="1" l="1"/>
  <c r="Y1585" i="1"/>
  <c r="Z1585" i="1" l="1"/>
  <c r="Y1586" i="1"/>
  <c r="Z1586" i="1" l="1"/>
  <c r="Y1587" i="1"/>
  <c r="Z1587" i="1" l="1"/>
  <c r="Y1588" i="1"/>
  <c r="Z1588" i="1" l="1"/>
  <c r="Y1589" i="1"/>
  <c r="Z1589" i="1" l="1"/>
  <c r="Y1590" i="1"/>
  <c r="Z1590" i="1" l="1"/>
  <c r="Y1591" i="1"/>
  <c r="Z1591" i="1" l="1"/>
  <c r="Y1592" i="1"/>
  <c r="Z1592" i="1" l="1"/>
  <c r="Y1593" i="1"/>
  <c r="Z1593" i="1" l="1"/>
  <c r="Y1594" i="1"/>
  <c r="Z1594" i="1" l="1"/>
  <c r="Y1595" i="1"/>
  <c r="Z1595" i="1" l="1"/>
  <c r="Y1596" i="1"/>
  <c r="Z1596" i="1" l="1"/>
  <c r="Y1597" i="1"/>
  <c r="Z1597" i="1" l="1"/>
  <c r="Y1598" i="1"/>
  <c r="Z1598" i="1" l="1"/>
  <c r="Y1599" i="1"/>
  <c r="Z1599" i="1" l="1"/>
  <c r="Y1600" i="1"/>
  <c r="Z1600" i="1" l="1"/>
  <c r="Y1601" i="1"/>
  <c r="Z1601" i="1" l="1"/>
  <c r="Y1602" i="1"/>
  <c r="Z1602" i="1" l="1"/>
  <c r="Y1603" i="1"/>
  <c r="Z1603" i="1" l="1"/>
  <c r="Y1604" i="1"/>
  <c r="Z1604" i="1" l="1"/>
  <c r="Y1605" i="1"/>
  <c r="Z1605" i="1" l="1"/>
  <c r="Y1606" i="1"/>
  <c r="Z1606" i="1" l="1"/>
  <c r="Y1607" i="1"/>
  <c r="Z1607" i="1" l="1"/>
  <c r="Y1608" i="1"/>
  <c r="Z1608" i="1" l="1"/>
  <c r="Y1609" i="1"/>
  <c r="Z1609" i="1" l="1"/>
  <c r="Y1610" i="1"/>
  <c r="Z1610" i="1" l="1"/>
  <c r="Y1611" i="1"/>
  <c r="Z1611" i="1" l="1"/>
  <c r="Y1612" i="1"/>
  <c r="Z1612" i="1" l="1"/>
  <c r="Y1613" i="1"/>
  <c r="Z1613" i="1" l="1"/>
  <c r="Y1614" i="1"/>
  <c r="Z1614" i="1" l="1"/>
  <c r="Y1615" i="1"/>
  <c r="Z1615" i="1" l="1"/>
  <c r="Y1616" i="1"/>
  <c r="Z1616" i="1" l="1"/>
  <c r="Y1617" i="1"/>
  <c r="Z1617" i="1" l="1"/>
  <c r="Y1618" i="1"/>
  <c r="Z1618" i="1" l="1"/>
  <c r="Y1619" i="1"/>
  <c r="Z1619" i="1" l="1"/>
  <c r="Y1620" i="1"/>
  <c r="Z1620" i="1" l="1"/>
  <c r="Y1621" i="1"/>
  <c r="Z1621" i="1" l="1"/>
  <c r="Y1622" i="1"/>
  <c r="Z1622" i="1" l="1"/>
  <c r="Y1623" i="1"/>
  <c r="Z1623" i="1" l="1"/>
  <c r="Y1624" i="1"/>
  <c r="Z1624" i="1" l="1"/>
  <c r="Y1625" i="1"/>
  <c r="Z1625" i="1" l="1"/>
  <c r="Y1626" i="1"/>
  <c r="Z1626" i="1" l="1"/>
  <c r="Y1627" i="1"/>
  <c r="Z1627" i="1" l="1"/>
  <c r="Y1628" i="1"/>
  <c r="Z1628" i="1" l="1"/>
  <c r="Y1629" i="1"/>
  <c r="Z1629" i="1" l="1"/>
  <c r="Y1630" i="1"/>
  <c r="Z1630" i="1" l="1"/>
  <c r="Y1631" i="1"/>
  <c r="Z1631" i="1" l="1"/>
  <c r="Y1632" i="1"/>
  <c r="Z1632" i="1" l="1"/>
  <c r="Y1633" i="1"/>
  <c r="Z1633" i="1" l="1"/>
  <c r="Y1634" i="1"/>
  <c r="Z1634" i="1" l="1"/>
  <c r="Y1635" i="1"/>
  <c r="Z1635" i="1" l="1"/>
  <c r="Y1636" i="1"/>
  <c r="Z1636" i="1" l="1"/>
  <c r="Y1637" i="1"/>
  <c r="Z1637" i="1" l="1"/>
  <c r="Y1638" i="1"/>
  <c r="Z1638" i="1" l="1"/>
  <c r="Y1639" i="1"/>
  <c r="Z1639" i="1" l="1"/>
  <c r="Y1640" i="1"/>
  <c r="Z1640" i="1" l="1"/>
  <c r="Y1641" i="1"/>
  <c r="Z1641" i="1" l="1"/>
  <c r="Y1642" i="1"/>
  <c r="Z1642" i="1" l="1"/>
  <c r="Y1643" i="1"/>
  <c r="Z1643" i="1" l="1"/>
  <c r="Y1644" i="1"/>
  <c r="Z1644" i="1" l="1"/>
  <c r="Y1645" i="1"/>
  <c r="Z1645" i="1" l="1"/>
  <c r="Y1646" i="1"/>
  <c r="Z1646" i="1" l="1"/>
  <c r="Y1647" i="1"/>
  <c r="Z1647" i="1" l="1"/>
  <c r="Y1648" i="1"/>
  <c r="Z1648" i="1" l="1"/>
  <c r="Y1649" i="1"/>
  <c r="Z1649" i="1" l="1"/>
  <c r="Y1650" i="1"/>
  <c r="Z1650" i="1" l="1"/>
  <c r="Y1651" i="1"/>
  <c r="Z1651" i="1" l="1"/>
  <c r="Y1652" i="1"/>
  <c r="Z1652" i="1" l="1"/>
  <c r="Y1653" i="1"/>
  <c r="Z1653" i="1" l="1"/>
  <c r="Y1654" i="1"/>
  <c r="Z1654" i="1" l="1"/>
  <c r="Y1655" i="1"/>
  <c r="Z1655" i="1" l="1"/>
  <c r="Y1656" i="1"/>
  <c r="Z1656" i="1" l="1"/>
  <c r="Y1657" i="1"/>
  <c r="Z1657" i="1" l="1"/>
  <c r="Y1658" i="1"/>
  <c r="Z1658" i="1" l="1"/>
  <c r="Y1659" i="1"/>
  <c r="Z1659" i="1" l="1"/>
  <c r="Y1660" i="1"/>
  <c r="Z1660" i="1" l="1"/>
  <c r="Y1661" i="1"/>
  <c r="Z1661" i="1" l="1"/>
  <c r="Y1662" i="1"/>
  <c r="Z1662" i="1" l="1"/>
  <c r="Y1663" i="1"/>
  <c r="Z1663" i="1" l="1"/>
  <c r="Y1664" i="1"/>
  <c r="Z1664" i="1" l="1"/>
  <c r="Y1665" i="1"/>
  <c r="Z1665" i="1" l="1"/>
  <c r="Y1666" i="1"/>
  <c r="Z1666" i="1" l="1"/>
  <c r="Y1667" i="1"/>
  <c r="Z1667" i="1" l="1"/>
  <c r="Y1668" i="1"/>
  <c r="Z1668" i="1" l="1"/>
  <c r="Y1669" i="1"/>
  <c r="Z1669" i="1" l="1"/>
  <c r="Y1670" i="1"/>
  <c r="Z1670" i="1" l="1"/>
  <c r="Y1671" i="1"/>
  <c r="Z1671" i="1" l="1"/>
  <c r="Y1672" i="1"/>
  <c r="Z1672" i="1" l="1"/>
  <c r="Y1673" i="1"/>
  <c r="Z1673" i="1" l="1"/>
  <c r="Y1674" i="1"/>
  <c r="Z1674" i="1" l="1"/>
  <c r="Y1675" i="1"/>
  <c r="Z1675" i="1" l="1"/>
  <c r="Y1676" i="1"/>
  <c r="Z1676" i="1" l="1"/>
  <c r="Y1677" i="1"/>
  <c r="Z1677" i="1" l="1"/>
  <c r="Y1678" i="1"/>
  <c r="Z1678" i="1" l="1"/>
  <c r="Y1679" i="1"/>
  <c r="Z1679" i="1" l="1"/>
  <c r="Y1680" i="1"/>
  <c r="Z1680" i="1" l="1"/>
  <c r="Y1681" i="1"/>
  <c r="Z1681" i="1" l="1"/>
  <c r="Y1682" i="1"/>
  <c r="Z1682" i="1" l="1"/>
  <c r="Y1683" i="1"/>
  <c r="Z1683" i="1" l="1"/>
  <c r="Y1684" i="1"/>
  <c r="Z1684" i="1" l="1"/>
  <c r="Y1685" i="1"/>
  <c r="Z1685" i="1" l="1"/>
  <c r="Y1686" i="1"/>
  <c r="Z1686" i="1" l="1"/>
  <c r="Y1687" i="1"/>
  <c r="Z1687" i="1" l="1"/>
  <c r="Y1688" i="1"/>
  <c r="Z1688" i="1" l="1"/>
  <c r="Y1689" i="1"/>
  <c r="Z1689" i="1" l="1"/>
  <c r="Y1690" i="1"/>
  <c r="Z1690" i="1" l="1"/>
  <c r="Y1691" i="1"/>
  <c r="Z1691" i="1" l="1"/>
  <c r="Y1692" i="1"/>
  <c r="Z1692" i="1" l="1"/>
  <c r="Y1693" i="1"/>
  <c r="Z1693" i="1" l="1"/>
  <c r="Y1694" i="1"/>
  <c r="Z1694" i="1" l="1"/>
  <c r="Y1695" i="1"/>
  <c r="Z1695" i="1" l="1"/>
  <c r="Y1696" i="1"/>
  <c r="Z1696" i="1" l="1"/>
  <c r="Y1697" i="1"/>
  <c r="Z1697" i="1" l="1"/>
  <c r="Y1698" i="1"/>
  <c r="Z1698" i="1" l="1"/>
  <c r="Y1699" i="1"/>
  <c r="Z1699" i="1" l="1"/>
  <c r="Y1700" i="1"/>
  <c r="Z1700" i="1" l="1"/>
  <c r="Y1701" i="1"/>
  <c r="Z1701" i="1" l="1"/>
  <c r="Y1702" i="1"/>
  <c r="Z1702" i="1" l="1"/>
  <c r="Y1703" i="1"/>
  <c r="Z1703" i="1" l="1"/>
  <c r="Y1704" i="1"/>
  <c r="Z1704" i="1" l="1"/>
  <c r="Y1705" i="1"/>
  <c r="Z1705" i="1" l="1"/>
  <c r="Y1706" i="1"/>
  <c r="Z1706" i="1" l="1"/>
  <c r="Y1707" i="1"/>
  <c r="Z1707" i="1" l="1"/>
  <c r="Y1708" i="1"/>
  <c r="Z1708" i="1" l="1"/>
  <c r="Y1709" i="1"/>
  <c r="Z1709" i="1" l="1"/>
  <c r="Y1710" i="1"/>
  <c r="Z1710" i="1" l="1"/>
  <c r="Y1711" i="1"/>
  <c r="Z1711" i="1" l="1"/>
  <c r="Y1712" i="1"/>
  <c r="Z1712" i="1" l="1"/>
  <c r="Y1713" i="1"/>
  <c r="Z1713" i="1" l="1"/>
  <c r="Y1714" i="1"/>
  <c r="Z1714" i="1" l="1"/>
  <c r="Y1715" i="1"/>
  <c r="Z1715" i="1" l="1"/>
  <c r="Y1716" i="1"/>
  <c r="Z1716" i="1" l="1"/>
  <c r="Y1717" i="1"/>
  <c r="Z1717" i="1" l="1"/>
  <c r="Y1718" i="1"/>
  <c r="Z1718" i="1" l="1"/>
  <c r="Y1719" i="1"/>
  <c r="Z1719" i="1" l="1"/>
  <c r="Y1720" i="1"/>
  <c r="Z1720" i="1" l="1"/>
  <c r="Y1721" i="1"/>
  <c r="Z1721" i="1" l="1"/>
  <c r="Y1722" i="1"/>
  <c r="Z1722" i="1" l="1"/>
  <c r="Y1723" i="1"/>
  <c r="Z1723" i="1" l="1"/>
  <c r="Y1724" i="1"/>
  <c r="Z1724" i="1" l="1"/>
  <c r="Y1725" i="1"/>
  <c r="Z1725" i="1" l="1"/>
  <c r="Y1726" i="1"/>
  <c r="Z1726" i="1" l="1"/>
  <c r="Y1727" i="1"/>
  <c r="Z1727" i="1" l="1"/>
  <c r="Y1728" i="1"/>
  <c r="Z1728" i="1" l="1"/>
  <c r="Y1729" i="1"/>
  <c r="Z1729" i="1" l="1"/>
  <c r="Y1730" i="1"/>
  <c r="Z1730" i="1" l="1"/>
  <c r="Y1731" i="1"/>
  <c r="Z1731" i="1" l="1"/>
  <c r="Y1732" i="1"/>
  <c r="Z1732" i="1" l="1"/>
  <c r="Y1733" i="1"/>
  <c r="Z1733" i="1" l="1"/>
  <c r="Y1734" i="1"/>
  <c r="Z1734" i="1" l="1"/>
  <c r="Y1735" i="1"/>
  <c r="Z1735" i="1" l="1"/>
  <c r="Y1736" i="1"/>
  <c r="Z1736" i="1" l="1"/>
  <c r="Y1737" i="1"/>
  <c r="Z1737" i="1" l="1"/>
  <c r="Y1738" i="1"/>
  <c r="Z1738" i="1" l="1"/>
  <c r="Y1739" i="1"/>
  <c r="Z1739" i="1" l="1"/>
  <c r="Y1740" i="1"/>
  <c r="Z1740" i="1" l="1"/>
  <c r="Y1741" i="1"/>
  <c r="Z1741" i="1" l="1"/>
  <c r="Y1742" i="1"/>
  <c r="Z1742" i="1" l="1"/>
  <c r="Y1743" i="1"/>
  <c r="Z1743" i="1" l="1"/>
  <c r="Y1744" i="1"/>
  <c r="Z1744" i="1" l="1"/>
  <c r="Y1745" i="1"/>
  <c r="Z1745" i="1" l="1"/>
  <c r="Y1746" i="1"/>
  <c r="Z1746" i="1" l="1"/>
  <c r="Y1747" i="1"/>
  <c r="Z1747" i="1" l="1"/>
  <c r="Y1748" i="1"/>
  <c r="Z1748" i="1" l="1"/>
  <c r="Y1749" i="1"/>
  <c r="Z1749" i="1" l="1"/>
  <c r="Y1750" i="1"/>
  <c r="Z1750" i="1" l="1"/>
  <c r="Y1751" i="1"/>
  <c r="Z1751" i="1" l="1"/>
  <c r="Y1752" i="1"/>
  <c r="Z1752" i="1" l="1"/>
  <c r="Y1753" i="1"/>
  <c r="Z1753" i="1" l="1"/>
  <c r="Y1754" i="1"/>
  <c r="Z1754" i="1" l="1"/>
  <c r="Y1755" i="1"/>
  <c r="Z1755" i="1" l="1"/>
  <c r="Y1756" i="1"/>
  <c r="Z1756" i="1" l="1"/>
  <c r="Y1757" i="1"/>
  <c r="Z1757" i="1" l="1"/>
  <c r="Y1758" i="1"/>
  <c r="Z1758" i="1" l="1"/>
  <c r="Y1759" i="1"/>
  <c r="Z1759" i="1" l="1"/>
  <c r="Y1760" i="1"/>
  <c r="Z1760" i="1" l="1"/>
  <c r="Y1761" i="1"/>
  <c r="Z1761" i="1" l="1"/>
  <c r="Y1762" i="1"/>
  <c r="Z1762" i="1" l="1"/>
  <c r="Y1763" i="1"/>
  <c r="Z1763" i="1" l="1"/>
  <c r="Y1764" i="1"/>
  <c r="Z1764" i="1" l="1"/>
  <c r="Y1765" i="1"/>
  <c r="Z1765" i="1" l="1"/>
  <c r="Y1766" i="1"/>
  <c r="Z1766" i="1" l="1"/>
  <c r="Y1767" i="1"/>
  <c r="Z1767" i="1" l="1"/>
  <c r="Y1768" i="1"/>
  <c r="Z1768" i="1" l="1"/>
  <c r="Y1769" i="1"/>
  <c r="Z1769" i="1" l="1"/>
  <c r="Y1770" i="1"/>
  <c r="Z1770" i="1" l="1"/>
  <c r="Y1771" i="1"/>
  <c r="Z1771" i="1" l="1"/>
  <c r="Y1772" i="1"/>
  <c r="Z1772" i="1" l="1"/>
  <c r="Y1773" i="1"/>
  <c r="Z1773" i="1" l="1"/>
  <c r="Y1774" i="1"/>
  <c r="Z1774" i="1" l="1"/>
  <c r="Y1775" i="1"/>
  <c r="Z1775" i="1" l="1"/>
  <c r="Y1776" i="1"/>
  <c r="Z1776" i="1" l="1"/>
  <c r="Y1777" i="1"/>
  <c r="Z1777" i="1" l="1"/>
  <c r="Y1778" i="1"/>
  <c r="Z1778" i="1" l="1"/>
  <c r="Y1779" i="1"/>
  <c r="Z1779" i="1" l="1"/>
  <c r="Y1780" i="1"/>
  <c r="Z1780" i="1" l="1"/>
  <c r="Y1781" i="1"/>
  <c r="Z1781" i="1" l="1"/>
  <c r="Y1782" i="1"/>
  <c r="Z1782" i="1" l="1"/>
  <c r="Y1783" i="1"/>
  <c r="Z1783" i="1" l="1"/>
  <c r="Y1784" i="1"/>
  <c r="Z1784" i="1" l="1"/>
  <c r="Y1785" i="1"/>
  <c r="Z1785" i="1" l="1"/>
  <c r="Y1786" i="1"/>
  <c r="Z1786" i="1" l="1"/>
  <c r="Y1787" i="1"/>
  <c r="Z1787" i="1" l="1"/>
  <c r="Y1788" i="1"/>
  <c r="Z1788" i="1" l="1"/>
  <c r="Y1789" i="1"/>
  <c r="Z1789" i="1" l="1"/>
  <c r="Y1790" i="1"/>
  <c r="Z1790" i="1" l="1"/>
  <c r="Y1791" i="1"/>
  <c r="Z1791" i="1" l="1"/>
  <c r="Y1792" i="1"/>
  <c r="Z1792" i="1" l="1"/>
  <c r="Y1793" i="1"/>
  <c r="Z1793" i="1" l="1"/>
  <c r="Y1794" i="1"/>
  <c r="Z1794" i="1" l="1"/>
  <c r="Y1795" i="1"/>
  <c r="Z1795" i="1" l="1"/>
  <c r="Y1796" i="1"/>
  <c r="Z1796" i="1" l="1"/>
  <c r="Y1797" i="1"/>
  <c r="Z1797" i="1" l="1"/>
  <c r="Y1798" i="1"/>
  <c r="Z1798" i="1" l="1"/>
  <c r="Y1799" i="1"/>
  <c r="Z1799" i="1" l="1"/>
  <c r="Y1800" i="1"/>
  <c r="Z1800" i="1" l="1"/>
  <c r="Y1801" i="1"/>
  <c r="Z1801" i="1" l="1"/>
  <c r="Y1802" i="1"/>
  <c r="Z1802" i="1" l="1"/>
  <c r="Y1803" i="1"/>
  <c r="Z1803" i="1" l="1"/>
  <c r="Y1804" i="1"/>
  <c r="Z1804" i="1" l="1"/>
  <c r="Y1805" i="1"/>
  <c r="Z1805" i="1" l="1"/>
  <c r="Y1806" i="1"/>
  <c r="Z1806" i="1" l="1"/>
  <c r="Y1807" i="1"/>
  <c r="Z1807" i="1" l="1"/>
  <c r="Y1808" i="1"/>
  <c r="Z1808" i="1" l="1"/>
  <c r="AA3" i="1"/>
  <c r="AA4" i="1" s="1"/>
</calcChain>
</file>

<file path=xl/sharedStrings.xml><?xml version="1.0" encoding="utf-8"?>
<sst xmlns="http://schemas.openxmlformats.org/spreadsheetml/2006/main" count="1927" uniqueCount="88">
  <si>
    <t>km/h</t>
  </si>
  <si>
    <t>m/s²</t>
  </si>
  <si>
    <t xml:space="preserve">RR Coefficient </t>
  </si>
  <si>
    <t>AD Coefficient</t>
  </si>
  <si>
    <t>Frontal Area (ft^2)</t>
  </si>
  <si>
    <r>
      <t>P</t>
    </r>
    <r>
      <rPr>
        <sz val="11"/>
        <color theme="1"/>
        <rFont val="Aptos Narrow"/>
        <family val="2"/>
        <scheme val="minor"/>
      </rPr>
      <t>hase</t>
    </r>
  </si>
  <si>
    <t>WLTC class 3, version 5, vehicle speed</t>
  </si>
  <si>
    <t>WLTC class 3, version 5, acceleration</t>
  </si>
  <si>
    <t>s</t>
    <phoneticPr fontId="0"/>
  </si>
  <si>
    <t>Low</t>
    <phoneticPr fontId="0"/>
  </si>
  <si>
    <t>Middle</t>
    <phoneticPr fontId="0"/>
  </si>
  <si>
    <t>High</t>
    <phoneticPr fontId="0"/>
  </si>
  <si>
    <t>Extra-high</t>
    <phoneticPr fontId="0"/>
  </si>
  <si>
    <t>Kinetic Energy</t>
  </si>
  <si>
    <t>J</t>
  </si>
  <si>
    <t>Change in Kinetic Energy</t>
  </si>
  <si>
    <t>Aerodynamic Drag Force</t>
  </si>
  <si>
    <t>Rolling Resistance</t>
  </si>
  <si>
    <t>Acceleteration Resistance</t>
  </si>
  <si>
    <t>Y/N</t>
  </si>
  <si>
    <t>N</t>
  </si>
  <si>
    <t>W</t>
  </si>
  <si>
    <t>Braking Force</t>
  </si>
  <si>
    <t>Test Mass (Kg)</t>
  </si>
  <si>
    <t>Frontal Area (m^2)</t>
  </si>
  <si>
    <r>
      <t>P</t>
    </r>
    <r>
      <rPr>
        <b/>
        <sz val="11"/>
        <color theme="1"/>
        <rFont val="Aptos Narrow"/>
        <family val="2"/>
        <scheme val="minor"/>
      </rPr>
      <t>hase</t>
    </r>
  </si>
  <si>
    <r>
      <t>T</t>
    </r>
    <r>
      <rPr>
        <b/>
        <sz val="11"/>
        <color theme="1"/>
        <rFont val="Aptos Narrow"/>
        <family val="2"/>
        <scheme val="minor"/>
      </rPr>
      <t>otal</t>
    </r>
    <r>
      <rPr>
        <b/>
        <sz val="10"/>
        <rFont val="Arial"/>
        <family val="2"/>
      </rPr>
      <t xml:space="preserve"> elapsed time</t>
    </r>
  </si>
  <si>
    <r>
      <t>P</t>
    </r>
    <r>
      <rPr>
        <b/>
        <sz val="11"/>
        <color theme="1"/>
        <rFont val="Aptos Narrow"/>
        <family val="2"/>
        <scheme val="minor"/>
      </rPr>
      <t xml:space="preserve">hase </t>
    </r>
    <r>
      <rPr>
        <b/>
        <sz val="10"/>
        <rFont val="Arial"/>
        <family val="2"/>
      </rPr>
      <t>elapsed time</t>
    </r>
  </si>
  <si>
    <t>m/s</t>
  </si>
  <si>
    <t>Air Density</t>
  </si>
  <si>
    <t>Gravity</t>
  </si>
  <si>
    <t>Vehicle Speed</t>
  </si>
  <si>
    <t>Wheel Power</t>
  </si>
  <si>
    <t>Tractive Power</t>
  </si>
  <si>
    <t>Tractive Force (Total Resistance)</t>
  </si>
  <si>
    <t>Cumulative Tractive Energy</t>
  </si>
  <si>
    <t xml:space="preserve"> Cumulative Tractive Energy</t>
  </si>
  <si>
    <t>KW/h</t>
  </si>
  <si>
    <t>Cumulative Tractive Force</t>
  </si>
  <si>
    <t>Braking Energy</t>
  </si>
  <si>
    <t>Supplied Data</t>
  </si>
  <si>
    <t xml:space="preserve">Tractive Energy per second </t>
  </si>
  <si>
    <t>Vehicle Parameters</t>
  </si>
  <si>
    <t>Resistive Forces</t>
  </si>
  <si>
    <t>Basic Calculations</t>
  </si>
  <si>
    <t>KW</t>
  </si>
  <si>
    <t>Maximum Braking Power</t>
  </si>
  <si>
    <t>Maximum Braking Energy</t>
  </si>
  <si>
    <t>Power Calculations</t>
  </si>
  <si>
    <t xml:space="preserve">Cumulative Braking Energy </t>
  </si>
  <si>
    <t>Cumulative Values</t>
  </si>
  <si>
    <t>Energy Calculations</t>
  </si>
  <si>
    <t>KJ</t>
  </si>
  <si>
    <t>Braking?</t>
  </si>
  <si>
    <t xml:space="preserve">Maximum Cumulative Braking Energy </t>
  </si>
  <si>
    <t>Miscellaneous</t>
  </si>
  <si>
    <t>Kerb Weight</t>
  </si>
  <si>
    <t>kg</t>
  </si>
  <si>
    <t>Driver Weight</t>
  </si>
  <si>
    <t>TOTAL</t>
  </si>
  <si>
    <t>Ford Fiesta 1.0 EcoBoost Zetec Black (5-door, 2012)</t>
  </si>
  <si>
    <t>Mass Calculations</t>
  </si>
  <si>
    <t>Flywheel</t>
  </si>
  <si>
    <t>Battery-based</t>
  </si>
  <si>
    <t xml:space="preserve">Supercapacitor </t>
  </si>
  <si>
    <t>KERS System</t>
  </si>
  <si>
    <t>Energy Recovered (MJ)</t>
  </si>
  <si>
    <t>Energy Lost (MJ)</t>
  </si>
  <si>
    <t>Approx. Efficiency</t>
  </si>
  <si>
    <t>Super capacitor bank</t>
  </si>
  <si>
    <t>Energy after capacitor</t>
  </si>
  <si>
    <t>MGU</t>
  </si>
  <si>
    <t>Engergy post generator</t>
  </si>
  <si>
    <t>controller</t>
  </si>
  <si>
    <t>engergy post controller</t>
  </si>
  <si>
    <t>energy out</t>
  </si>
  <si>
    <t>Traction energy regeration</t>
  </si>
  <si>
    <t>Kinetic energy recovered</t>
  </si>
  <si>
    <t>New tractive Energy</t>
  </si>
  <si>
    <t>Energy capture system</t>
  </si>
  <si>
    <t>Energy Loss</t>
  </si>
  <si>
    <t>Energy caputre system</t>
  </si>
  <si>
    <t>super capacitor bank</t>
  </si>
  <si>
    <t xml:space="preserve">MGU </t>
  </si>
  <si>
    <t>Energy pst generator</t>
  </si>
  <si>
    <t>energy post controller</t>
  </si>
  <si>
    <t>Value x10^2</t>
  </si>
  <si>
    <t>kW/h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</si>
</sst>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sz val="10"/>
      <name val="Arial"/>
      <family val="2"/>
    </font>
    <font>
      <sz val="8"/>
      <name val="Aptos Narrow"/>
      <family val="2"/>
      <scheme val="minor"/>
    </font>
    <font>
      <b/>
      <sz val="10"/>
      <name val="Arial"/>
      <family val="2"/>
    </font>
    <font>
      <b/>
      <sz val="16"/>
      <color rgb="FF00000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color rgb="FFFFFF00"/>
      <name val="Aptos Narrow"/>
      <family val="2"/>
      <scheme val="minor"/>
    </font>
    <font>
      <b/>
      <sz val="10"/>
      <color rgb="FFFFFF00"/>
      <name val="Arial"/>
      <family val="2"/>
    </font>
    <font>
      <b/>
      <sz val="11"/>
      <color rgb="FFFFFF00"/>
      <name val="Aptos Narrow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/>
    <xf numFmtId="10" fontId="2" fillId="0" borderId="0" xfId="0" applyNumberFormat="1" applyFont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vertical="center"/>
    </xf>
    <xf numFmtId="164" fontId="4" fillId="5" borderId="7" xfId="0" applyNumberFormat="1" applyFont="1" applyFill="1" applyBorder="1" applyAlignment="1">
      <alignment vertical="center"/>
    </xf>
    <xf numFmtId="164" fontId="4" fillId="6" borderId="7" xfId="0" applyNumberFormat="1" applyFont="1" applyFill="1" applyBorder="1" applyAlignment="1">
      <alignment vertical="center"/>
    </xf>
    <xf numFmtId="164" fontId="4" fillId="7" borderId="7" xfId="0" applyNumberFormat="1" applyFont="1" applyFill="1" applyBorder="1" applyAlignment="1">
      <alignment vertical="center"/>
    </xf>
    <xf numFmtId="164" fontId="4" fillId="7" borderId="12" xfId="0" applyNumberFormat="1" applyFont="1" applyFill="1" applyBorder="1" applyAlignment="1">
      <alignment vertical="center"/>
    </xf>
    <xf numFmtId="2" fontId="0" fillId="0" borderId="7" xfId="0" applyNumberFormat="1" applyBorder="1"/>
    <xf numFmtId="2" fontId="0" fillId="0" borderId="12" xfId="0" applyNumberFormat="1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164" fontId="4" fillId="9" borderId="6" xfId="0" applyNumberFormat="1" applyFont="1" applyFill="1" applyBorder="1" applyAlignment="1">
      <alignment vertical="center"/>
    </xf>
    <xf numFmtId="164" fontId="4" fillId="8" borderId="6" xfId="0" applyNumberFormat="1" applyFont="1" applyFill="1" applyBorder="1" applyAlignment="1">
      <alignment vertical="center"/>
    </xf>
    <xf numFmtId="2" fontId="0" fillId="0" borderId="6" xfId="0" applyNumberFormat="1" applyBorder="1"/>
    <xf numFmtId="164" fontId="4" fillId="8" borderId="6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wrapText="1"/>
    </xf>
    <xf numFmtId="164" fontId="4" fillId="8" borderId="0" xfId="0" applyNumberFormat="1" applyFont="1" applyFill="1" applyBorder="1" applyAlignment="1">
      <alignment vertical="center"/>
    </xf>
    <xf numFmtId="164" fontId="4" fillId="8" borderId="16" xfId="0" applyNumberFormat="1" applyFont="1" applyFill="1" applyBorder="1" applyAlignment="1">
      <alignment vertical="center"/>
    </xf>
    <xf numFmtId="0" fontId="0" fillId="0" borderId="15" xfId="0" applyBorder="1"/>
    <xf numFmtId="0" fontId="0" fillId="0" borderId="17" xfId="0" applyBorder="1"/>
    <xf numFmtId="0" fontId="0" fillId="0" borderId="0" xfId="0" applyBorder="1"/>
    <xf numFmtId="0" fontId="6" fillId="0" borderId="0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7" fillId="11" borderId="4" xfId="0" applyFont="1" applyFill="1" applyBorder="1" applyAlignment="1">
      <alignment horizontal="center"/>
    </xf>
    <xf numFmtId="2" fontId="0" fillId="0" borderId="14" xfId="0" applyNumberFormat="1" applyBorder="1"/>
    <xf numFmtId="0" fontId="1" fillId="2" borderId="4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vertical="center"/>
    </xf>
    <xf numFmtId="2" fontId="0" fillId="0" borderId="0" xfId="0" applyNumberFormat="1" applyFill="1" applyBorder="1"/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 wrapText="1"/>
    </xf>
    <xf numFmtId="2" fontId="0" fillId="0" borderId="5" xfId="0" applyNumberFormat="1" applyBorder="1"/>
    <xf numFmtId="0" fontId="7" fillId="0" borderId="23" xfId="0" applyFont="1" applyFill="1" applyBorder="1" applyAlignment="1">
      <alignment horizontal="center"/>
    </xf>
    <xf numFmtId="10" fontId="2" fillId="0" borderId="0" xfId="0" applyNumberFormat="1" applyFont="1" applyFill="1" applyBorder="1"/>
    <xf numFmtId="10" fontId="2" fillId="0" borderId="0" xfId="0" applyNumberFormat="1" applyFont="1" applyBorder="1"/>
    <xf numFmtId="0" fontId="0" fillId="8" borderId="24" xfId="0" applyFill="1" applyBorder="1"/>
    <xf numFmtId="0" fontId="8" fillId="2" borderId="2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10" fontId="7" fillId="0" borderId="21" xfId="0" applyNumberFormat="1" applyFont="1" applyFill="1" applyBorder="1" applyAlignment="1">
      <alignment wrapText="1"/>
    </xf>
    <xf numFmtId="10" fontId="7" fillId="12" borderId="2" xfId="0" applyNumberFormat="1" applyFont="1" applyFill="1" applyBorder="1" applyAlignment="1">
      <alignment horizontal="center" wrapText="1"/>
    </xf>
    <xf numFmtId="10" fontId="7" fillId="12" borderId="3" xfId="0" applyNumberFormat="1" applyFont="1" applyFill="1" applyBorder="1" applyAlignment="1">
      <alignment horizontal="center" wrapText="1"/>
    </xf>
    <xf numFmtId="10" fontId="7" fillId="12" borderId="4" xfId="0" applyNumberFormat="1" applyFont="1" applyFill="1" applyBorder="1" applyAlignment="1">
      <alignment horizontal="center" wrapText="1"/>
    </xf>
    <xf numFmtId="0" fontId="6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10" fontId="7" fillId="13" borderId="2" xfId="0" applyNumberFormat="1" applyFont="1" applyFill="1" applyBorder="1" applyAlignment="1">
      <alignment horizontal="center" wrapText="1"/>
    </xf>
    <xf numFmtId="10" fontId="7" fillId="13" borderId="3" xfId="0" applyNumberFormat="1" applyFont="1" applyFill="1" applyBorder="1" applyAlignment="1">
      <alignment horizontal="center" wrapText="1"/>
    </xf>
    <xf numFmtId="10" fontId="7" fillId="13" borderId="4" xfId="0" applyNumberFormat="1" applyFont="1" applyFill="1" applyBorder="1" applyAlignment="1">
      <alignment horizont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164" fontId="4" fillId="8" borderId="9" xfId="0" applyNumberFormat="1" applyFont="1" applyFill="1" applyBorder="1" applyAlignment="1">
      <alignment vertical="center"/>
    </xf>
    <xf numFmtId="164" fontId="4" fillId="8" borderId="5" xfId="0" applyNumberFormat="1" applyFont="1" applyFill="1" applyBorder="1" applyAlignment="1">
      <alignment vertical="center"/>
    </xf>
    <xf numFmtId="164" fontId="4" fillId="8" borderId="13" xfId="0" applyNumberFormat="1" applyFont="1" applyFill="1" applyBorder="1" applyAlignment="1">
      <alignment vertical="center"/>
    </xf>
    <xf numFmtId="164" fontId="4" fillId="8" borderId="7" xfId="0" applyNumberFormat="1" applyFont="1" applyFill="1" applyBorder="1" applyAlignment="1">
      <alignment vertical="center"/>
    </xf>
    <xf numFmtId="164" fontId="4" fillId="8" borderId="12" xfId="0" applyNumberFormat="1" applyFont="1" applyFill="1" applyBorder="1" applyAlignment="1">
      <alignment vertical="center"/>
    </xf>
    <xf numFmtId="164" fontId="0" fillId="0" borderId="7" xfId="0" applyNumberFormat="1" applyBorder="1"/>
    <xf numFmtId="164" fontId="0" fillId="0" borderId="12" xfId="0" applyNumberFormat="1" applyBorder="1"/>
    <xf numFmtId="0" fontId="6" fillId="14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20" xfId="0" applyFont="1" applyFill="1" applyBorder="1" applyAlignment="1">
      <alignment horizontal="center" vertical="center" wrapText="1"/>
    </xf>
    <xf numFmtId="164" fontId="4" fillId="14" borderId="1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0" fontId="6" fillId="14" borderId="4" xfId="0" applyFont="1" applyFill="1" applyBorder="1" applyAlignment="1">
      <alignment horizontal="center" vertical="center" wrapText="1"/>
    </xf>
    <xf numFmtId="10" fontId="7" fillId="15" borderId="2" xfId="0" applyNumberFormat="1" applyFont="1" applyFill="1" applyBorder="1" applyAlignment="1">
      <alignment horizontal="center" wrapText="1"/>
    </xf>
    <xf numFmtId="10" fontId="7" fillId="15" borderId="3" xfId="0" applyNumberFormat="1" applyFont="1" applyFill="1" applyBorder="1" applyAlignment="1">
      <alignment horizontal="center" wrapText="1"/>
    </xf>
    <xf numFmtId="0" fontId="6" fillId="15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6" fillId="15" borderId="18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/>
    </xf>
    <xf numFmtId="0" fontId="6" fillId="16" borderId="1" xfId="0" applyFont="1" applyFill="1" applyBorder="1" applyAlignment="1">
      <alignment horizontal="center" vertical="center" wrapText="1"/>
    </xf>
    <xf numFmtId="10" fontId="7" fillId="16" borderId="2" xfId="0" applyNumberFormat="1" applyFont="1" applyFill="1" applyBorder="1" applyAlignment="1">
      <alignment horizontal="center" wrapText="1"/>
    </xf>
    <xf numFmtId="10" fontId="7" fillId="16" borderId="3" xfId="0" applyNumberFormat="1" applyFont="1" applyFill="1" applyBorder="1" applyAlignment="1">
      <alignment horizontal="center" wrapText="1"/>
    </xf>
    <xf numFmtId="10" fontId="7" fillId="16" borderId="4" xfId="0" applyNumberFormat="1" applyFont="1" applyFill="1" applyBorder="1" applyAlignment="1">
      <alignment horizontal="center" wrapText="1"/>
    </xf>
    <xf numFmtId="0" fontId="6" fillId="16" borderId="2" xfId="0" applyFont="1" applyFill="1" applyBorder="1" applyAlignment="1">
      <alignment horizontal="center" vertical="center" wrapText="1"/>
    </xf>
    <xf numFmtId="10" fontId="7" fillId="16" borderId="24" xfId="0" applyNumberFormat="1" applyFont="1" applyFill="1" applyBorder="1" applyAlignment="1">
      <alignment horizontal="center" wrapText="1"/>
    </xf>
    <xf numFmtId="0" fontId="4" fillId="16" borderId="2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 wrapText="1"/>
    </xf>
    <xf numFmtId="0" fontId="4" fillId="16" borderId="18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19" xfId="0" applyFont="1" applyFill="1" applyBorder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 wrapText="1"/>
    </xf>
    <xf numFmtId="0" fontId="1" fillId="10" borderId="26" xfId="0" applyFont="1" applyFill="1" applyBorder="1" applyAlignment="1">
      <alignment horizontal="center" vertical="center" wrapText="1"/>
    </xf>
    <xf numFmtId="0" fontId="1" fillId="10" borderId="25" xfId="0" applyFont="1" applyFill="1" applyBorder="1" applyAlignment="1">
      <alignment horizontal="center" vertical="center" wrapText="1"/>
    </xf>
    <xf numFmtId="2" fontId="4" fillId="8" borderId="6" xfId="0" applyNumberFormat="1" applyFont="1" applyFill="1" applyBorder="1" applyAlignment="1">
      <alignment vertical="center"/>
    </xf>
    <xf numFmtId="10" fontId="7" fillId="15" borderId="21" xfId="0" applyNumberFormat="1" applyFont="1" applyFill="1" applyBorder="1" applyAlignment="1">
      <alignment horizontal="center" wrapText="1"/>
    </xf>
    <xf numFmtId="10" fontId="7" fillId="15" borderId="25" xfId="0" applyNumberFormat="1" applyFont="1" applyFill="1" applyBorder="1" applyAlignment="1">
      <alignment horizontal="center" wrapText="1"/>
    </xf>
    <xf numFmtId="0" fontId="9" fillId="0" borderId="0" xfId="0" applyFont="1"/>
    <xf numFmtId="0" fontId="10" fillId="17" borderId="1" xfId="0" applyFont="1" applyFill="1" applyBorder="1" applyAlignment="1">
      <alignment horizontal="center" vertical="center" wrapText="1"/>
    </xf>
    <xf numFmtId="0" fontId="10" fillId="17" borderId="18" xfId="0" applyFont="1" applyFill="1" applyBorder="1" applyAlignment="1">
      <alignment horizontal="center" vertical="center" wrapText="1"/>
    </xf>
    <xf numFmtId="0" fontId="11" fillId="17" borderId="0" xfId="0" applyFont="1" applyFill="1" applyAlignment="1">
      <alignment horizontal="right"/>
    </xf>
    <xf numFmtId="164" fontId="9" fillId="17" borderId="14" xfId="0" applyNumberFormat="1" applyFont="1" applyFill="1" applyBorder="1" applyAlignment="1">
      <alignment horizontal="center"/>
    </xf>
    <xf numFmtId="164" fontId="9" fillId="17" borderId="1" xfId="0" applyNumberFormat="1" applyFont="1" applyFill="1" applyBorder="1" applyAlignment="1">
      <alignment horizontal="center"/>
    </xf>
    <xf numFmtId="0" fontId="11" fillId="17" borderId="0" xfId="0" applyFont="1" applyFill="1"/>
    <xf numFmtId="2" fontId="11" fillId="17" borderId="1" xfId="0" applyNumberFormat="1" applyFont="1" applyFill="1" applyBorder="1" applyAlignment="1">
      <alignment horizontal="center"/>
    </xf>
    <xf numFmtId="0" fontId="0" fillId="0" borderId="23" xfId="0" applyBorder="1"/>
    <xf numFmtId="0" fontId="0" fillId="0" borderId="22" xfId="0" applyBorder="1"/>
    <xf numFmtId="0" fontId="0" fillId="0" borderId="14" xfId="0" applyBorder="1"/>
    <xf numFmtId="0" fontId="0" fillId="0" borderId="5" xfId="0" applyBorder="1"/>
    <xf numFmtId="0" fontId="0" fillId="0" borderId="2" xfId="0" applyBorder="1"/>
    <xf numFmtId="0" fontId="0" fillId="0" borderId="1" xfId="0" applyBorder="1"/>
    <xf numFmtId="0" fontId="1" fillId="0" borderId="26" xfId="0" applyFont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25" xfId="0" applyFont="1" applyBorder="1" applyAlignment="1">
      <alignment horizontal="left"/>
    </xf>
    <xf numFmtId="0" fontId="0" fillId="17" borderId="0" xfId="0" applyFill="1"/>
    <xf numFmtId="0" fontId="1" fillId="17" borderId="19" xfId="0" applyFont="1" applyFill="1" applyBorder="1" applyAlignment="1">
      <alignment horizontal="center" vertical="center" wrapText="1"/>
    </xf>
    <xf numFmtId="0" fontId="1" fillId="17" borderId="20" xfId="0" applyFont="1" applyFill="1" applyBorder="1" applyAlignment="1">
      <alignment horizontal="center" vertical="center" wrapText="1"/>
    </xf>
    <xf numFmtId="0" fontId="1" fillId="17" borderId="26" xfId="0" applyFont="1" applyFill="1" applyBorder="1" applyAlignment="1">
      <alignment horizontal="center" vertical="center" wrapText="1"/>
    </xf>
    <xf numFmtId="0" fontId="1" fillId="17" borderId="25" xfId="0" applyFont="1" applyFill="1" applyBorder="1" applyAlignment="1">
      <alignment horizontal="center" vertical="center" wrapText="1"/>
    </xf>
    <xf numFmtId="0" fontId="0" fillId="17" borderId="18" xfId="0" applyFill="1" applyBorder="1" applyAlignment="1">
      <alignment horizontal="center" wrapText="1"/>
    </xf>
    <xf numFmtId="0" fontId="0" fillId="17" borderId="5" xfId="0" applyFill="1" applyBorder="1" applyAlignment="1">
      <alignment horizontal="center" wrapText="1"/>
    </xf>
    <xf numFmtId="2" fontId="0" fillId="0" borderId="19" xfId="0" applyNumberFormat="1" applyBorder="1"/>
    <xf numFmtId="2" fontId="0" fillId="0" borderId="18" xfId="0" applyNumberFormat="1" applyBorder="1"/>
    <xf numFmtId="2" fontId="0" fillId="0" borderId="2" xfId="0" applyNumberFormat="1" applyBorder="1"/>
    <xf numFmtId="2" fontId="0" fillId="0" borderId="1" xfId="0" applyNumberFormat="1" applyBorder="1"/>
    <xf numFmtId="2" fontId="0" fillId="0" borderId="26" xfId="0" applyNumberFormat="1" applyBorder="1"/>
    <xf numFmtId="9" fontId="0" fillId="0" borderId="5" xfId="0" applyNumberFormat="1" applyBorder="1"/>
    <xf numFmtId="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1" xfId="0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11" fillId="0" borderId="0" xfId="0" applyFont="1" applyFill="1"/>
    <xf numFmtId="0" fontId="1" fillId="19" borderId="1" xfId="0" applyFont="1" applyFill="1" applyBorder="1"/>
    <xf numFmtId="0" fontId="0" fillId="19" borderId="18" xfId="0" applyFill="1" applyBorder="1"/>
    <xf numFmtId="0" fontId="0" fillId="19" borderId="14" xfId="0" applyFill="1" applyBorder="1"/>
    <xf numFmtId="0" fontId="0" fillId="19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  <color rgb="FFCCFFFF"/>
      <color rgb="FF66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Braking Energy Over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'Data Calculations'!$AB$6</c:f>
              <c:strCache>
                <c:ptCount val="1"/>
                <c:pt idx="0">
                  <c:v>Cumulative Braking Energy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'Data Calculations'!$AB$8:$AB$1808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1171.2932693716684</c:v>
                </c:pt>
                <c:pt idx="37">
                  <c:v>7053.2783049378486</c:v>
                </c:pt>
                <c:pt idx="38">
                  <c:v>15093.572925442186</c:v>
                </c:pt>
                <c:pt idx="39">
                  <c:v>21974.03916764685</c:v>
                </c:pt>
                <c:pt idx="40">
                  <c:v>27549.148140413465</c:v>
                </c:pt>
                <c:pt idx="41">
                  <c:v>34079.127856988256</c:v>
                </c:pt>
                <c:pt idx="42">
                  <c:v>42038.558067669772</c:v>
                </c:pt>
                <c:pt idx="43">
                  <c:v>48534.431266583895</c:v>
                </c:pt>
                <c:pt idx="44">
                  <c:v>51767.013909292997</c:v>
                </c:pt>
                <c:pt idx="45">
                  <c:v>52613.047944025115</c:v>
                </c:pt>
                <c:pt idx="46">
                  <c:v>53083.520876349743</c:v>
                </c:pt>
                <c:pt idx="47">
                  <c:v>54054.726358328116</c:v>
                </c:pt>
                <c:pt idx="48">
                  <c:v>54735.225284761698</c:v>
                </c:pt>
                <c:pt idx="49">
                  <c:v>54735.225284761698</c:v>
                </c:pt>
                <c:pt idx="50">
                  <c:v>54735.225284761698</c:v>
                </c:pt>
                <c:pt idx="51">
                  <c:v>55690.861504192464</c:v>
                </c:pt>
                <c:pt idx="52">
                  <c:v>58081.726338973996</c:v>
                </c:pt>
                <c:pt idx="53">
                  <c:v>59682.028780811685</c:v>
                </c:pt>
                <c:pt idx="54">
                  <c:v>59831.374236384938</c:v>
                </c:pt>
                <c:pt idx="55">
                  <c:v>59831.374236384938</c:v>
                </c:pt>
                <c:pt idx="56">
                  <c:v>59831.374236384938</c:v>
                </c:pt>
                <c:pt idx="57">
                  <c:v>59831.374236384938</c:v>
                </c:pt>
                <c:pt idx="58">
                  <c:v>59831.374236384938</c:v>
                </c:pt>
                <c:pt idx="59">
                  <c:v>59831.374236384938</c:v>
                </c:pt>
                <c:pt idx="60">
                  <c:v>59831.374236384938</c:v>
                </c:pt>
                <c:pt idx="61">
                  <c:v>59831.374236384938</c:v>
                </c:pt>
                <c:pt idx="62">
                  <c:v>59831.374236384938</c:v>
                </c:pt>
                <c:pt idx="63">
                  <c:v>59831.374236384938</c:v>
                </c:pt>
                <c:pt idx="64">
                  <c:v>59831.374236384938</c:v>
                </c:pt>
                <c:pt idx="65">
                  <c:v>59831.374236384938</c:v>
                </c:pt>
                <c:pt idx="66">
                  <c:v>59831.374236384938</c:v>
                </c:pt>
                <c:pt idx="67">
                  <c:v>59831.374236384938</c:v>
                </c:pt>
                <c:pt idx="68">
                  <c:v>59831.374236384938</c:v>
                </c:pt>
                <c:pt idx="69">
                  <c:v>59831.374236384938</c:v>
                </c:pt>
                <c:pt idx="70">
                  <c:v>59831.374236384938</c:v>
                </c:pt>
                <c:pt idx="71">
                  <c:v>59831.374236384938</c:v>
                </c:pt>
                <c:pt idx="72">
                  <c:v>59831.374236384938</c:v>
                </c:pt>
                <c:pt idx="73">
                  <c:v>59831.374236384938</c:v>
                </c:pt>
                <c:pt idx="74">
                  <c:v>59831.374236384938</c:v>
                </c:pt>
                <c:pt idx="75">
                  <c:v>59831.374236384938</c:v>
                </c:pt>
                <c:pt idx="76">
                  <c:v>59831.374236384938</c:v>
                </c:pt>
                <c:pt idx="77">
                  <c:v>59831.374236384938</c:v>
                </c:pt>
                <c:pt idx="78">
                  <c:v>59831.374236384938</c:v>
                </c:pt>
                <c:pt idx="79">
                  <c:v>59831.374236384938</c:v>
                </c:pt>
                <c:pt idx="80">
                  <c:v>59831.374236384938</c:v>
                </c:pt>
                <c:pt idx="81">
                  <c:v>60849.411542225535</c:v>
                </c:pt>
                <c:pt idx="82">
                  <c:v>61538.598832849952</c:v>
                </c:pt>
                <c:pt idx="83">
                  <c:v>61538.598832849952</c:v>
                </c:pt>
                <c:pt idx="84">
                  <c:v>61585.504011683697</c:v>
                </c:pt>
                <c:pt idx="85">
                  <c:v>62124.700395724802</c:v>
                </c:pt>
                <c:pt idx="86">
                  <c:v>62513.393336292829</c:v>
                </c:pt>
                <c:pt idx="87">
                  <c:v>62605.363420170543</c:v>
                </c:pt>
                <c:pt idx="88">
                  <c:v>65113.722705669919</c:v>
                </c:pt>
                <c:pt idx="89">
                  <c:v>73395.898051744705</c:v>
                </c:pt>
                <c:pt idx="90">
                  <c:v>84157.542025196759</c:v>
                </c:pt>
                <c:pt idx="91">
                  <c:v>93270.287060108793</c:v>
                </c:pt>
                <c:pt idx="92">
                  <c:v>98471.654595496337</c:v>
                </c:pt>
                <c:pt idx="93">
                  <c:v>101077.52214168475</c:v>
                </c:pt>
                <c:pt idx="94">
                  <c:v>103338.86284879586</c:v>
                </c:pt>
                <c:pt idx="95">
                  <c:v>105499.48585907927</c:v>
                </c:pt>
                <c:pt idx="96">
                  <c:v>106700.49327797341</c:v>
                </c:pt>
                <c:pt idx="97">
                  <c:v>107145.53510537841</c:v>
                </c:pt>
                <c:pt idx="98">
                  <c:v>107417.66975911606</c:v>
                </c:pt>
                <c:pt idx="99">
                  <c:v>107417.66975911606</c:v>
                </c:pt>
                <c:pt idx="100">
                  <c:v>107417.66975911606</c:v>
                </c:pt>
                <c:pt idx="101">
                  <c:v>107417.66975911606</c:v>
                </c:pt>
                <c:pt idx="102">
                  <c:v>107417.66975911606</c:v>
                </c:pt>
                <c:pt idx="103">
                  <c:v>107417.66975911606</c:v>
                </c:pt>
                <c:pt idx="104">
                  <c:v>107417.66975911606</c:v>
                </c:pt>
                <c:pt idx="105">
                  <c:v>107417.66975911606</c:v>
                </c:pt>
                <c:pt idx="106">
                  <c:v>107417.66975911606</c:v>
                </c:pt>
                <c:pt idx="107">
                  <c:v>107417.66975911606</c:v>
                </c:pt>
                <c:pt idx="108">
                  <c:v>107417.66975911606</c:v>
                </c:pt>
                <c:pt idx="109">
                  <c:v>107417.66975911606</c:v>
                </c:pt>
                <c:pt idx="110">
                  <c:v>107417.66975911606</c:v>
                </c:pt>
                <c:pt idx="111">
                  <c:v>107417.66975911606</c:v>
                </c:pt>
                <c:pt idx="112">
                  <c:v>107417.66975911606</c:v>
                </c:pt>
                <c:pt idx="113">
                  <c:v>107417.66975911606</c:v>
                </c:pt>
                <c:pt idx="114">
                  <c:v>107417.66975911606</c:v>
                </c:pt>
                <c:pt idx="115">
                  <c:v>107417.66975911606</c:v>
                </c:pt>
                <c:pt idx="116">
                  <c:v>107417.66975911606</c:v>
                </c:pt>
                <c:pt idx="117">
                  <c:v>107417.66975911606</c:v>
                </c:pt>
                <c:pt idx="118">
                  <c:v>107417.66975911606</c:v>
                </c:pt>
                <c:pt idx="119">
                  <c:v>107417.66975911606</c:v>
                </c:pt>
                <c:pt idx="120">
                  <c:v>107417.66975911606</c:v>
                </c:pt>
                <c:pt idx="121">
                  <c:v>107417.66975911606</c:v>
                </c:pt>
                <c:pt idx="122">
                  <c:v>107417.66975911606</c:v>
                </c:pt>
                <c:pt idx="123">
                  <c:v>107417.66975911606</c:v>
                </c:pt>
                <c:pt idx="124">
                  <c:v>107417.66975911606</c:v>
                </c:pt>
                <c:pt idx="125">
                  <c:v>107417.66975911606</c:v>
                </c:pt>
                <c:pt idx="126">
                  <c:v>107417.66975911606</c:v>
                </c:pt>
                <c:pt idx="127">
                  <c:v>107417.66975911606</c:v>
                </c:pt>
                <c:pt idx="128">
                  <c:v>107417.66975911606</c:v>
                </c:pt>
                <c:pt idx="129">
                  <c:v>107417.66975911606</c:v>
                </c:pt>
                <c:pt idx="130">
                  <c:v>107417.66975911606</c:v>
                </c:pt>
                <c:pt idx="131">
                  <c:v>107417.66975911606</c:v>
                </c:pt>
                <c:pt idx="132">
                  <c:v>107417.66975911606</c:v>
                </c:pt>
                <c:pt idx="133">
                  <c:v>107417.66975911606</c:v>
                </c:pt>
                <c:pt idx="134">
                  <c:v>107417.66975911606</c:v>
                </c:pt>
                <c:pt idx="135">
                  <c:v>107417.66975911606</c:v>
                </c:pt>
                <c:pt idx="136">
                  <c:v>107417.66975911606</c:v>
                </c:pt>
                <c:pt idx="137">
                  <c:v>107417.66975911606</c:v>
                </c:pt>
                <c:pt idx="138">
                  <c:v>107417.66975911606</c:v>
                </c:pt>
                <c:pt idx="139">
                  <c:v>107417.66975911606</c:v>
                </c:pt>
                <c:pt idx="140">
                  <c:v>107417.66975911606</c:v>
                </c:pt>
                <c:pt idx="141">
                  <c:v>107417.66975911606</c:v>
                </c:pt>
                <c:pt idx="142">
                  <c:v>107417.66975911606</c:v>
                </c:pt>
                <c:pt idx="143">
                  <c:v>107417.66975911606</c:v>
                </c:pt>
                <c:pt idx="144">
                  <c:v>107417.66975911606</c:v>
                </c:pt>
                <c:pt idx="145">
                  <c:v>107417.66975911606</c:v>
                </c:pt>
                <c:pt idx="146">
                  <c:v>107417.66975911606</c:v>
                </c:pt>
                <c:pt idx="147">
                  <c:v>107417.66975911606</c:v>
                </c:pt>
                <c:pt idx="148">
                  <c:v>107417.66975911606</c:v>
                </c:pt>
                <c:pt idx="149">
                  <c:v>107417.66975911606</c:v>
                </c:pt>
                <c:pt idx="150">
                  <c:v>107417.66975911606</c:v>
                </c:pt>
                <c:pt idx="151">
                  <c:v>109527.28214645562</c:v>
                </c:pt>
                <c:pt idx="152">
                  <c:v>116539.1008653524</c:v>
                </c:pt>
                <c:pt idx="153">
                  <c:v>125496.85988040158</c:v>
                </c:pt>
                <c:pt idx="154">
                  <c:v>131930.69611752618</c:v>
                </c:pt>
                <c:pt idx="155">
                  <c:v>134550.07701602799</c:v>
                </c:pt>
                <c:pt idx="156">
                  <c:v>134550.07701602799</c:v>
                </c:pt>
                <c:pt idx="157">
                  <c:v>134550.07701602799</c:v>
                </c:pt>
                <c:pt idx="158">
                  <c:v>134550.07701602799</c:v>
                </c:pt>
                <c:pt idx="159">
                  <c:v>134550.07701602799</c:v>
                </c:pt>
                <c:pt idx="160">
                  <c:v>134550.07701602799</c:v>
                </c:pt>
                <c:pt idx="161">
                  <c:v>134550.07701602799</c:v>
                </c:pt>
                <c:pt idx="162">
                  <c:v>134550.07701602799</c:v>
                </c:pt>
                <c:pt idx="163">
                  <c:v>134550.07701602799</c:v>
                </c:pt>
                <c:pt idx="164">
                  <c:v>134550.07701602799</c:v>
                </c:pt>
                <c:pt idx="165">
                  <c:v>134550.07701602799</c:v>
                </c:pt>
                <c:pt idx="166">
                  <c:v>134550.07701602799</c:v>
                </c:pt>
                <c:pt idx="167">
                  <c:v>134550.07701602799</c:v>
                </c:pt>
                <c:pt idx="168">
                  <c:v>134550.07701602799</c:v>
                </c:pt>
                <c:pt idx="169">
                  <c:v>134550.07701602799</c:v>
                </c:pt>
                <c:pt idx="170">
                  <c:v>134550.07701602799</c:v>
                </c:pt>
                <c:pt idx="171">
                  <c:v>137543.42746743638</c:v>
                </c:pt>
                <c:pt idx="172">
                  <c:v>145814.50442548891</c:v>
                </c:pt>
                <c:pt idx="173">
                  <c:v>155380.27206195632</c:v>
                </c:pt>
                <c:pt idx="174">
                  <c:v>161055.43026850521</c:v>
                </c:pt>
                <c:pt idx="175">
                  <c:v>162254.91662334764</c:v>
                </c:pt>
                <c:pt idx="176">
                  <c:v>162254.91662334764</c:v>
                </c:pt>
                <c:pt idx="177">
                  <c:v>162254.91662334764</c:v>
                </c:pt>
                <c:pt idx="178">
                  <c:v>162254.91662334764</c:v>
                </c:pt>
                <c:pt idx="179">
                  <c:v>162254.91662334764</c:v>
                </c:pt>
                <c:pt idx="180">
                  <c:v>162254.91662334764</c:v>
                </c:pt>
                <c:pt idx="181">
                  <c:v>162254.91662334764</c:v>
                </c:pt>
                <c:pt idx="182">
                  <c:v>162553.79197712499</c:v>
                </c:pt>
                <c:pt idx="183">
                  <c:v>165223.91230574055</c:v>
                </c:pt>
                <c:pt idx="184">
                  <c:v>169553.52911707285</c:v>
                </c:pt>
                <c:pt idx="185">
                  <c:v>173911.00734619697</c:v>
                </c:pt>
                <c:pt idx="186">
                  <c:v>177441.10016770102</c:v>
                </c:pt>
                <c:pt idx="187">
                  <c:v>179967.19631176672</c:v>
                </c:pt>
                <c:pt idx="188">
                  <c:v>181736.00463305067</c:v>
                </c:pt>
                <c:pt idx="189">
                  <c:v>182951.97402030134</c:v>
                </c:pt>
                <c:pt idx="190">
                  <c:v>183696.87175530512</c:v>
                </c:pt>
                <c:pt idx="191">
                  <c:v>184162.29038669539</c:v>
                </c:pt>
                <c:pt idx="192">
                  <c:v>184375.91787896093</c:v>
                </c:pt>
                <c:pt idx="193">
                  <c:v>184375.91787896093</c:v>
                </c:pt>
                <c:pt idx="194">
                  <c:v>184375.91787896093</c:v>
                </c:pt>
                <c:pt idx="195">
                  <c:v>184375.91787896093</c:v>
                </c:pt>
                <c:pt idx="196">
                  <c:v>184375.91787896093</c:v>
                </c:pt>
                <c:pt idx="197">
                  <c:v>184375.91787896093</c:v>
                </c:pt>
                <c:pt idx="198">
                  <c:v>184375.91787896093</c:v>
                </c:pt>
                <c:pt idx="199">
                  <c:v>184375.91787896093</c:v>
                </c:pt>
                <c:pt idx="200">
                  <c:v>184375.91787896093</c:v>
                </c:pt>
                <c:pt idx="201">
                  <c:v>184375.91787896093</c:v>
                </c:pt>
                <c:pt idx="202">
                  <c:v>184375.91787896093</c:v>
                </c:pt>
                <c:pt idx="203">
                  <c:v>184375.91787896093</c:v>
                </c:pt>
                <c:pt idx="204">
                  <c:v>184375.91787896093</c:v>
                </c:pt>
                <c:pt idx="205">
                  <c:v>184375.91787896093</c:v>
                </c:pt>
                <c:pt idx="206">
                  <c:v>184375.91787896093</c:v>
                </c:pt>
                <c:pt idx="207">
                  <c:v>184375.91787896093</c:v>
                </c:pt>
                <c:pt idx="208">
                  <c:v>184375.91787896093</c:v>
                </c:pt>
                <c:pt idx="209">
                  <c:v>184375.91787896093</c:v>
                </c:pt>
                <c:pt idx="210">
                  <c:v>184375.91787896093</c:v>
                </c:pt>
                <c:pt idx="211">
                  <c:v>184375.91787896093</c:v>
                </c:pt>
                <c:pt idx="212">
                  <c:v>184375.91787896093</c:v>
                </c:pt>
                <c:pt idx="213">
                  <c:v>184375.91787896093</c:v>
                </c:pt>
                <c:pt idx="214">
                  <c:v>184375.91787896093</c:v>
                </c:pt>
                <c:pt idx="215">
                  <c:v>184375.91787896093</c:v>
                </c:pt>
                <c:pt idx="216">
                  <c:v>184375.91787896093</c:v>
                </c:pt>
                <c:pt idx="217">
                  <c:v>184375.91787896093</c:v>
                </c:pt>
                <c:pt idx="218">
                  <c:v>184375.91787896093</c:v>
                </c:pt>
                <c:pt idx="219">
                  <c:v>184375.91787896093</c:v>
                </c:pt>
                <c:pt idx="220">
                  <c:v>184375.91787896093</c:v>
                </c:pt>
                <c:pt idx="221">
                  <c:v>184375.91787896093</c:v>
                </c:pt>
                <c:pt idx="222">
                  <c:v>184375.91787896093</c:v>
                </c:pt>
                <c:pt idx="223">
                  <c:v>184375.91787896093</c:v>
                </c:pt>
                <c:pt idx="224">
                  <c:v>184375.91787896093</c:v>
                </c:pt>
                <c:pt idx="225">
                  <c:v>184375.91787896093</c:v>
                </c:pt>
                <c:pt idx="226">
                  <c:v>184375.91787896093</c:v>
                </c:pt>
                <c:pt idx="227">
                  <c:v>184375.91787896093</c:v>
                </c:pt>
                <c:pt idx="228">
                  <c:v>184375.91787896093</c:v>
                </c:pt>
                <c:pt idx="229">
                  <c:v>184375.91787896093</c:v>
                </c:pt>
                <c:pt idx="230">
                  <c:v>184375.91787896093</c:v>
                </c:pt>
                <c:pt idx="231">
                  <c:v>184375.91787896093</c:v>
                </c:pt>
                <c:pt idx="232">
                  <c:v>184746.35959629572</c:v>
                </c:pt>
                <c:pt idx="233">
                  <c:v>189289.70629201664</c:v>
                </c:pt>
                <c:pt idx="234">
                  <c:v>195169.85550254103</c:v>
                </c:pt>
                <c:pt idx="235">
                  <c:v>199135.58336326384</c:v>
                </c:pt>
                <c:pt idx="236">
                  <c:v>200213.66114301863</c:v>
                </c:pt>
                <c:pt idx="237">
                  <c:v>200439.37099955213</c:v>
                </c:pt>
                <c:pt idx="238">
                  <c:v>202613.75544462923</c:v>
                </c:pt>
                <c:pt idx="239">
                  <c:v>208498.71794683108</c:v>
                </c:pt>
                <c:pt idx="240">
                  <c:v>216689.36717075884</c:v>
                </c:pt>
                <c:pt idx="241">
                  <c:v>223358.11412604092</c:v>
                </c:pt>
                <c:pt idx="242">
                  <c:v>229242.81596604688</c:v>
                </c:pt>
                <c:pt idx="243">
                  <c:v>235471.78529467131</c:v>
                </c:pt>
                <c:pt idx="244">
                  <c:v>241046.89426743792</c:v>
                </c:pt>
                <c:pt idx="245">
                  <c:v>247576.87398401272</c:v>
                </c:pt>
                <c:pt idx="246">
                  <c:v>255536.30419469424</c:v>
                </c:pt>
                <c:pt idx="247">
                  <c:v>262032.17739360835</c:v>
                </c:pt>
                <c:pt idx="248">
                  <c:v>265264.76003631746</c:v>
                </c:pt>
                <c:pt idx="249">
                  <c:v>266110.7940710496</c:v>
                </c:pt>
                <c:pt idx="250">
                  <c:v>266581.26700337423</c:v>
                </c:pt>
                <c:pt idx="251">
                  <c:v>267552.4724853526</c:v>
                </c:pt>
                <c:pt idx="252">
                  <c:v>268232.97141178616</c:v>
                </c:pt>
                <c:pt idx="253">
                  <c:v>268232.97141178616</c:v>
                </c:pt>
                <c:pt idx="254">
                  <c:v>268232.97141178616</c:v>
                </c:pt>
                <c:pt idx="255">
                  <c:v>269188.60763121693</c:v>
                </c:pt>
                <c:pt idx="256">
                  <c:v>270611.91150920832</c:v>
                </c:pt>
                <c:pt idx="257">
                  <c:v>270611.91150920832</c:v>
                </c:pt>
                <c:pt idx="258">
                  <c:v>270611.91150920832</c:v>
                </c:pt>
                <c:pt idx="259">
                  <c:v>270611.91150920832</c:v>
                </c:pt>
                <c:pt idx="260">
                  <c:v>270611.91150920832</c:v>
                </c:pt>
                <c:pt idx="261">
                  <c:v>270611.91150920832</c:v>
                </c:pt>
                <c:pt idx="262">
                  <c:v>270611.91150920832</c:v>
                </c:pt>
                <c:pt idx="263">
                  <c:v>270611.91150920832</c:v>
                </c:pt>
                <c:pt idx="264">
                  <c:v>270611.91150920832</c:v>
                </c:pt>
                <c:pt idx="265">
                  <c:v>270611.91150920832</c:v>
                </c:pt>
                <c:pt idx="266">
                  <c:v>270611.91150920832</c:v>
                </c:pt>
                <c:pt idx="267">
                  <c:v>270611.91150920832</c:v>
                </c:pt>
                <c:pt idx="268">
                  <c:v>270611.91150920832</c:v>
                </c:pt>
                <c:pt idx="269">
                  <c:v>270611.91150920832</c:v>
                </c:pt>
                <c:pt idx="270">
                  <c:v>270611.91150920832</c:v>
                </c:pt>
                <c:pt idx="271">
                  <c:v>270611.91150920832</c:v>
                </c:pt>
                <c:pt idx="272">
                  <c:v>270611.91150920832</c:v>
                </c:pt>
                <c:pt idx="273">
                  <c:v>271970.66074751969</c:v>
                </c:pt>
                <c:pt idx="274">
                  <c:v>278340.33301318553</c:v>
                </c:pt>
                <c:pt idx="275">
                  <c:v>286534.67561743443</c:v>
                </c:pt>
                <c:pt idx="276">
                  <c:v>295414.87123682792</c:v>
                </c:pt>
                <c:pt idx="277">
                  <c:v>304596.42582013062</c:v>
                </c:pt>
                <c:pt idx="278">
                  <c:v>315357.29695614619</c:v>
                </c:pt>
                <c:pt idx="279">
                  <c:v>324982.71434537659</c:v>
                </c:pt>
                <c:pt idx="280">
                  <c:v>329141.91945701768</c:v>
                </c:pt>
                <c:pt idx="281">
                  <c:v>329141.91945701768</c:v>
                </c:pt>
                <c:pt idx="282">
                  <c:v>329141.91945701768</c:v>
                </c:pt>
                <c:pt idx="283">
                  <c:v>329141.91945701768</c:v>
                </c:pt>
                <c:pt idx="284">
                  <c:v>329141.91945701768</c:v>
                </c:pt>
                <c:pt idx="285">
                  <c:v>329141.91945701768</c:v>
                </c:pt>
                <c:pt idx="286">
                  <c:v>329141.91945701768</c:v>
                </c:pt>
                <c:pt idx="287">
                  <c:v>329141.91945701768</c:v>
                </c:pt>
                <c:pt idx="288">
                  <c:v>329141.91945701768</c:v>
                </c:pt>
                <c:pt idx="289">
                  <c:v>329141.91945701768</c:v>
                </c:pt>
                <c:pt idx="290">
                  <c:v>329141.91945701768</c:v>
                </c:pt>
                <c:pt idx="291">
                  <c:v>329141.91945701768</c:v>
                </c:pt>
                <c:pt idx="292">
                  <c:v>330017.3654246623</c:v>
                </c:pt>
                <c:pt idx="293">
                  <c:v>331344.16057701886</c:v>
                </c:pt>
                <c:pt idx="294">
                  <c:v>331432.87099212658</c:v>
                </c:pt>
                <c:pt idx="295">
                  <c:v>331432.87099212658</c:v>
                </c:pt>
                <c:pt idx="296">
                  <c:v>331432.87099212658</c:v>
                </c:pt>
                <c:pt idx="297">
                  <c:v>331432.87099212658</c:v>
                </c:pt>
                <c:pt idx="298">
                  <c:v>331432.87099212658</c:v>
                </c:pt>
                <c:pt idx="299">
                  <c:v>331432.87099212658</c:v>
                </c:pt>
                <c:pt idx="300">
                  <c:v>331432.87099212658</c:v>
                </c:pt>
                <c:pt idx="301">
                  <c:v>331432.87099212658</c:v>
                </c:pt>
                <c:pt idx="302">
                  <c:v>331548.49965285137</c:v>
                </c:pt>
                <c:pt idx="303">
                  <c:v>332701.40633971931</c:v>
                </c:pt>
                <c:pt idx="304">
                  <c:v>335247.01922755339</c:v>
                </c:pt>
                <c:pt idx="305">
                  <c:v>338713.17302191642</c:v>
                </c:pt>
                <c:pt idx="306">
                  <c:v>341188.41139616288</c:v>
                </c:pt>
                <c:pt idx="307">
                  <c:v>341839.47622263397</c:v>
                </c:pt>
                <c:pt idx="308">
                  <c:v>341839.47622263397</c:v>
                </c:pt>
                <c:pt idx="309">
                  <c:v>341839.47622263397</c:v>
                </c:pt>
                <c:pt idx="310">
                  <c:v>341839.47622263397</c:v>
                </c:pt>
                <c:pt idx="311">
                  <c:v>341993.57915626164</c:v>
                </c:pt>
                <c:pt idx="312">
                  <c:v>343181.09369975654</c:v>
                </c:pt>
                <c:pt idx="313">
                  <c:v>345515.90402770817</c:v>
                </c:pt>
                <c:pt idx="314">
                  <c:v>348589.77224237483</c:v>
                </c:pt>
                <c:pt idx="315">
                  <c:v>351562.73731950473</c:v>
                </c:pt>
                <c:pt idx="316">
                  <c:v>354007.61088806204</c:v>
                </c:pt>
                <c:pt idx="317">
                  <c:v>356799.37655500765</c:v>
                </c:pt>
                <c:pt idx="318">
                  <c:v>360394.84973956784</c:v>
                </c:pt>
                <c:pt idx="319">
                  <c:v>364027.07307591353</c:v>
                </c:pt>
                <c:pt idx="320">
                  <c:v>365714.16558169026</c:v>
                </c:pt>
                <c:pt idx="321">
                  <c:v>366022.74129078264</c:v>
                </c:pt>
                <c:pt idx="322">
                  <c:v>366022.74129078264</c:v>
                </c:pt>
                <c:pt idx="323">
                  <c:v>366022.74129078264</c:v>
                </c:pt>
                <c:pt idx="324">
                  <c:v>366116.2383875532</c:v>
                </c:pt>
                <c:pt idx="325">
                  <c:v>366116.2383875532</c:v>
                </c:pt>
                <c:pt idx="326">
                  <c:v>366116.2383875532</c:v>
                </c:pt>
                <c:pt idx="327">
                  <c:v>366116.2383875532</c:v>
                </c:pt>
                <c:pt idx="328">
                  <c:v>368370.01160555374</c:v>
                </c:pt>
                <c:pt idx="329">
                  <c:v>372812.62756686821</c:v>
                </c:pt>
                <c:pt idx="330">
                  <c:v>374928.71965557273</c:v>
                </c:pt>
                <c:pt idx="331">
                  <c:v>374928.71965557273</c:v>
                </c:pt>
                <c:pt idx="332">
                  <c:v>375040.9362713928</c:v>
                </c:pt>
                <c:pt idx="333">
                  <c:v>375221.59106908995</c:v>
                </c:pt>
                <c:pt idx="334">
                  <c:v>375262.85342704493</c:v>
                </c:pt>
                <c:pt idx="335">
                  <c:v>375437.12725058949</c:v>
                </c:pt>
                <c:pt idx="336">
                  <c:v>375437.12725058949</c:v>
                </c:pt>
                <c:pt idx="337">
                  <c:v>375437.12725058949</c:v>
                </c:pt>
                <c:pt idx="338">
                  <c:v>375437.12725058949</c:v>
                </c:pt>
                <c:pt idx="339">
                  <c:v>375437.12725058949</c:v>
                </c:pt>
                <c:pt idx="340">
                  <c:v>375437.12725058949</c:v>
                </c:pt>
                <c:pt idx="341">
                  <c:v>375437.12725058949</c:v>
                </c:pt>
                <c:pt idx="342">
                  <c:v>375437.12725058949</c:v>
                </c:pt>
                <c:pt idx="343">
                  <c:v>375437.12725058949</c:v>
                </c:pt>
                <c:pt idx="344">
                  <c:v>375437.12725058949</c:v>
                </c:pt>
                <c:pt idx="345">
                  <c:v>375437.12725058949</c:v>
                </c:pt>
                <c:pt idx="346">
                  <c:v>375437.12725058949</c:v>
                </c:pt>
                <c:pt idx="347">
                  <c:v>375437.12725058949</c:v>
                </c:pt>
                <c:pt idx="348">
                  <c:v>375437.12725058949</c:v>
                </c:pt>
                <c:pt idx="349">
                  <c:v>375437.12725058949</c:v>
                </c:pt>
                <c:pt idx="350">
                  <c:v>375437.12725058949</c:v>
                </c:pt>
                <c:pt idx="351">
                  <c:v>375437.12725058949</c:v>
                </c:pt>
                <c:pt idx="352">
                  <c:v>375437.12725058949</c:v>
                </c:pt>
                <c:pt idx="353">
                  <c:v>375437.12725058949</c:v>
                </c:pt>
                <c:pt idx="354">
                  <c:v>375437.12725058949</c:v>
                </c:pt>
                <c:pt idx="355">
                  <c:v>375437.12725058949</c:v>
                </c:pt>
                <c:pt idx="356">
                  <c:v>375437.12725058949</c:v>
                </c:pt>
                <c:pt idx="357">
                  <c:v>375437.12725058949</c:v>
                </c:pt>
                <c:pt idx="358">
                  <c:v>375864.69009310799</c:v>
                </c:pt>
                <c:pt idx="359">
                  <c:v>378303.46578142734</c:v>
                </c:pt>
                <c:pt idx="360">
                  <c:v>381363.05862198002</c:v>
                </c:pt>
                <c:pt idx="361">
                  <c:v>383608.15329702001</c:v>
                </c:pt>
                <c:pt idx="362">
                  <c:v>384775.24018639466</c:v>
                </c:pt>
                <c:pt idx="363">
                  <c:v>385070.44268156006</c:v>
                </c:pt>
                <c:pt idx="364">
                  <c:v>385070.44268156006</c:v>
                </c:pt>
                <c:pt idx="365">
                  <c:v>385070.44268156006</c:v>
                </c:pt>
                <c:pt idx="366">
                  <c:v>385070.44268156006</c:v>
                </c:pt>
                <c:pt idx="367">
                  <c:v>385070.44268156006</c:v>
                </c:pt>
                <c:pt idx="368">
                  <c:v>385070.44268156006</c:v>
                </c:pt>
                <c:pt idx="369">
                  <c:v>385070.44268156006</c:v>
                </c:pt>
                <c:pt idx="370">
                  <c:v>385070.44268156006</c:v>
                </c:pt>
                <c:pt idx="371">
                  <c:v>385070.44268156006</c:v>
                </c:pt>
                <c:pt idx="372">
                  <c:v>387472.1819799259</c:v>
                </c:pt>
                <c:pt idx="373">
                  <c:v>392362.89167854679</c:v>
                </c:pt>
                <c:pt idx="374">
                  <c:v>397073.23100105522</c:v>
                </c:pt>
                <c:pt idx="375">
                  <c:v>400222.15285253077</c:v>
                </c:pt>
                <c:pt idx="376">
                  <c:v>401993.45632635109</c:v>
                </c:pt>
                <c:pt idx="377">
                  <c:v>402976.44288054766</c:v>
                </c:pt>
                <c:pt idx="378">
                  <c:v>403522.76077810611</c:v>
                </c:pt>
                <c:pt idx="379">
                  <c:v>403838.87429334066</c:v>
                </c:pt>
                <c:pt idx="380">
                  <c:v>404187.57229122508</c:v>
                </c:pt>
                <c:pt idx="381">
                  <c:v>404591.22846531065</c:v>
                </c:pt>
                <c:pt idx="382">
                  <c:v>404937.64283736882</c:v>
                </c:pt>
                <c:pt idx="383">
                  <c:v>405232.14781490853</c:v>
                </c:pt>
                <c:pt idx="384">
                  <c:v>405435.64577271318</c:v>
                </c:pt>
                <c:pt idx="385">
                  <c:v>405495.50354255195</c:v>
                </c:pt>
                <c:pt idx="386">
                  <c:v>405495.50354255195</c:v>
                </c:pt>
                <c:pt idx="387">
                  <c:v>405495.50354255195</c:v>
                </c:pt>
                <c:pt idx="388">
                  <c:v>405495.50354255195</c:v>
                </c:pt>
                <c:pt idx="389">
                  <c:v>405495.50354255195</c:v>
                </c:pt>
                <c:pt idx="390">
                  <c:v>405495.50354255195</c:v>
                </c:pt>
                <c:pt idx="391">
                  <c:v>405495.50354255195</c:v>
                </c:pt>
                <c:pt idx="392">
                  <c:v>405495.50354255195</c:v>
                </c:pt>
                <c:pt idx="393">
                  <c:v>405495.50354255195</c:v>
                </c:pt>
                <c:pt idx="394">
                  <c:v>405495.50354255195</c:v>
                </c:pt>
                <c:pt idx="395">
                  <c:v>405495.50354255195</c:v>
                </c:pt>
                <c:pt idx="396">
                  <c:v>405495.50354255195</c:v>
                </c:pt>
                <c:pt idx="397">
                  <c:v>405495.50354255195</c:v>
                </c:pt>
                <c:pt idx="398">
                  <c:v>405495.50354255195</c:v>
                </c:pt>
                <c:pt idx="399">
                  <c:v>405495.50354255195</c:v>
                </c:pt>
                <c:pt idx="400">
                  <c:v>405495.50354255195</c:v>
                </c:pt>
                <c:pt idx="401">
                  <c:v>405495.50354255195</c:v>
                </c:pt>
                <c:pt idx="402">
                  <c:v>407009.46385084605</c:v>
                </c:pt>
                <c:pt idx="403">
                  <c:v>409468.37055650091</c:v>
                </c:pt>
                <c:pt idx="404">
                  <c:v>411572.90130631428</c:v>
                </c:pt>
                <c:pt idx="405">
                  <c:v>413374.08139821031</c:v>
                </c:pt>
                <c:pt idx="406">
                  <c:v>415298.51985499955</c:v>
                </c:pt>
                <c:pt idx="407">
                  <c:v>417207.18677310314</c:v>
                </c:pt>
                <c:pt idx="408">
                  <c:v>418528.62604011735</c:v>
                </c:pt>
                <c:pt idx="409">
                  <c:v>418884.1880307502</c:v>
                </c:pt>
                <c:pt idx="410">
                  <c:v>418884.1880307502</c:v>
                </c:pt>
                <c:pt idx="411">
                  <c:v>418884.1880307502</c:v>
                </c:pt>
                <c:pt idx="412">
                  <c:v>418884.1880307502</c:v>
                </c:pt>
                <c:pt idx="413">
                  <c:v>418884.1880307502</c:v>
                </c:pt>
                <c:pt idx="414">
                  <c:v>418884.1880307502</c:v>
                </c:pt>
                <c:pt idx="415">
                  <c:v>418884.1880307502</c:v>
                </c:pt>
                <c:pt idx="416">
                  <c:v>418884.1880307502</c:v>
                </c:pt>
                <c:pt idx="417">
                  <c:v>418884.1880307502</c:v>
                </c:pt>
                <c:pt idx="418">
                  <c:v>418884.1880307502</c:v>
                </c:pt>
                <c:pt idx="419">
                  <c:v>419411.38664825435</c:v>
                </c:pt>
                <c:pt idx="420">
                  <c:v>420454.34699654178</c:v>
                </c:pt>
                <c:pt idx="421">
                  <c:v>420858.69435020676</c:v>
                </c:pt>
                <c:pt idx="422">
                  <c:v>420858.69435020676</c:v>
                </c:pt>
                <c:pt idx="423">
                  <c:v>420858.69435020676</c:v>
                </c:pt>
                <c:pt idx="424">
                  <c:v>420858.69435020676</c:v>
                </c:pt>
                <c:pt idx="425">
                  <c:v>420858.69435020676</c:v>
                </c:pt>
                <c:pt idx="426">
                  <c:v>420858.69435020676</c:v>
                </c:pt>
                <c:pt idx="427">
                  <c:v>420858.69435020676</c:v>
                </c:pt>
                <c:pt idx="428">
                  <c:v>420858.69435020676</c:v>
                </c:pt>
                <c:pt idx="429">
                  <c:v>420858.69435020676</c:v>
                </c:pt>
                <c:pt idx="430">
                  <c:v>420858.69435020676</c:v>
                </c:pt>
                <c:pt idx="431">
                  <c:v>421704.48506965564</c:v>
                </c:pt>
                <c:pt idx="432">
                  <c:v>422403.76458239707</c:v>
                </c:pt>
                <c:pt idx="433">
                  <c:v>422403.76458239707</c:v>
                </c:pt>
                <c:pt idx="434">
                  <c:v>422403.76458239707</c:v>
                </c:pt>
                <c:pt idx="435">
                  <c:v>423636.26752219407</c:v>
                </c:pt>
                <c:pt idx="436">
                  <c:v>427405.68454263808</c:v>
                </c:pt>
                <c:pt idx="437">
                  <c:v>433590.04020010191</c:v>
                </c:pt>
                <c:pt idx="438">
                  <c:v>441285.03102202149</c:v>
                </c:pt>
                <c:pt idx="439">
                  <c:v>448689.14815092395</c:v>
                </c:pt>
                <c:pt idx="440">
                  <c:v>454183.86244874506</c:v>
                </c:pt>
                <c:pt idx="441">
                  <c:v>456996.71908847545</c:v>
                </c:pt>
                <c:pt idx="442">
                  <c:v>457934.80708361056</c:v>
                </c:pt>
                <c:pt idx="443">
                  <c:v>458095.65166706493</c:v>
                </c:pt>
                <c:pt idx="444">
                  <c:v>458100.15080073028</c:v>
                </c:pt>
                <c:pt idx="445">
                  <c:v>458100.15080073028</c:v>
                </c:pt>
                <c:pt idx="446">
                  <c:v>458100.15080073028</c:v>
                </c:pt>
                <c:pt idx="447">
                  <c:v>458100.15080073028</c:v>
                </c:pt>
                <c:pt idx="448">
                  <c:v>458100.15080073028</c:v>
                </c:pt>
                <c:pt idx="449">
                  <c:v>458100.15080073028</c:v>
                </c:pt>
                <c:pt idx="450">
                  <c:v>458100.15080073028</c:v>
                </c:pt>
                <c:pt idx="451">
                  <c:v>458100.15080073028</c:v>
                </c:pt>
                <c:pt idx="452">
                  <c:v>458100.15080073028</c:v>
                </c:pt>
                <c:pt idx="453">
                  <c:v>458100.15080073028</c:v>
                </c:pt>
                <c:pt idx="454">
                  <c:v>458100.15080073028</c:v>
                </c:pt>
                <c:pt idx="455">
                  <c:v>458100.15080073028</c:v>
                </c:pt>
                <c:pt idx="456">
                  <c:v>458100.15080073028</c:v>
                </c:pt>
                <c:pt idx="457">
                  <c:v>458100.15080073028</c:v>
                </c:pt>
                <c:pt idx="458">
                  <c:v>458100.15080073028</c:v>
                </c:pt>
                <c:pt idx="459">
                  <c:v>458100.15080073028</c:v>
                </c:pt>
                <c:pt idx="460">
                  <c:v>458100.15080073028</c:v>
                </c:pt>
                <c:pt idx="461">
                  <c:v>458100.15080073028</c:v>
                </c:pt>
                <c:pt idx="462">
                  <c:v>458100.15080073028</c:v>
                </c:pt>
                <c:pt idx="463">
                  <c:v>458100.15080073028</c:v>
                </c:pt>
                <c:pt idx="464">
                  <c:v>458100.15080073028</c:v>
                </c:pt>
                <c:pt idx="465">
                  <c:v>458100.15080073028</c:v>
                </c:pt>
                <c:pt idx="466">
                  <c:v>458100.15080073028</c:v>
                </c:pt>
                <c:pt idx="467">
                  <c:v>458100.15080073028</c:v>
                </c:pt>
                <c:pt idx="468">
                  <c:v>458100.15080073028</c:v>
                </c:pt>
                <c:pt idx="469">
                  <c:v>458100.15080073028</c:v>
                </c:pt>
                <c:pt idx="470">
                  <c:v>458100.15080073028</c:v>
                </c:pt>
                <c:pt idx="471">
                  <c:v>458100.15080073028</c:v>
                </c:pt>
                <c:pt idx="472">
                  <c:v>458100.15080073028</c:v>
                </c:pt>
                <c:pt idx="473">
                  <c:v>458100.15080073028</c:v>
                </c:pt>
                <c:pt idx="474">
                  <c:v>458100.15080073028</c:v>
                </c:pt>
                <c:pt idx="475">
                  <c:v>458100.15080073028</c:v>
                </c:pt>
                <c:pt idx="476">
                  <c:v>458100.15080073028</c:v>
                </c:pt>
                <c:pt idx="477">
                  <c:v>458100.15080073028</c:v>
                </c:pt>
                <c:pt idx="478">
                  <c:v>458100.15080073028</c:v>
                </c:pt>
                <c:pt idx="479">
                  <c:v>458100.15080073028</c:v>
                </c:pt>
                <c:pt idx="480">
                  <c:v>458100.15080073028</c:v>
                </c:pt>
                <c:pt idx="481">
                  <c:v>458100.15080073028</c:v>
                </c:pt>
                <c:pt idx="482">
                  <c:v>458100.15080073028</c:v>
                </c:pt>
                <c:pt idx="483">
                  <c:v>458100.15080073028</c:v>
                </c:pt>
                <c:pt idx="484">
                  <c:v>458100.15080073028</c:v>
                </c:pt>
                <c:pt idx="485">
                  <c:v>458100.15080073028</c:v>
                </c:pt>
                <c:pt idx="486">
                  <c:v>458100.15080073028</c:v>
                </c:pt>
                <c:pt idx="487">
                  <c:v>458100.15080073028</c:v>
                </c:pt>
                <c:pt idx="488">
                  <c:v>458100.15080073028</c:v>
                </c:pt>
                <c:pt idx="489">
                  <c:v>458100.15080073028</c:v>
                </c:pt>
                <c:pt idx="490">
                  <c:v>458100.15080073028</c:v>
                </c:pt>
                <c:pt idx="491">
                  <c:v>458100.15080073028</c:v>
                </c:pt>
                <c:pt idx="492">
                  <c:v>458100.15080073028</c:v>
                </c:pt>
                <c:pt idx="493">
                  <c:v>458100.15080073028</c:v>
                </c:pt>
                <c:pt idx="494">
                  <c:v>458100.15080073028</c:v>
                </c:pt>
                <c:pt idx="495">
                  <c:v>458100.15080073028</c:v>
                </c:pt>
                <c:pt idx="496">
                  <c:v>458100.15080073028</c:v>
                </c:pt>
                <c:pt idx="497">
                  <c:v>458100.15080073028</c:v>
                </c:pt>
                <c:pt idx="498">
                  <c:v>458100.15080073028</c:v>
                </c:pt>
                <c:pt idx="499">
                  <c:v>458100.15080073028</c:v>
                </c:pt>
                <c:pt idx="500">
                  <c:v>458100.15080073028</c:v>
                </c:pt>
                <c:pt idx="501">
                  <c:v>458100.15080073028</c:v>
                </c:pt>
                <c:pt idx="502">
                  <c:v>458100.15080073028</c:v>
                </c:pt>
                <c:pt idx="503">
                  <c:v>458100.15080073028</c:v>
                </c:pt>
                <c:pt idx="504">
                  <c:v>458100.15080073028</c:v>
                </c:pt>
                <c:pt idx="505">
                  <c:v>458100.15080073028</c:v>
                </c:pt>
                <c:pt idx="506">
                  <c:v>458100.15080073028</c:v>
                </c:pt>
                <c:pt idx="507">
                  <c:v>458100.15080073028</c:v>
                </c:pt>
                <c:pt idx="508">
                  <c:v>458100.15080073028</c:v>
                </c:pt>
                <c:pt idx="509">
                  <c:v>458100.15080073028</c:v>
                </c:pt>
                <c:pt idx="510">
                  <c:v>458100.15080073028</c:v>
                </c:pt>
                <c:pt idx="511">
                  <c:v>458100.15080073028</c:v>
                </c:pt>
                <c:pt idx="512">
                  <c:v>458100.15080073028</c:v>
                </c:pt>
                <c:pt idx="513">
                  <c:v>458100.15080073028</c:v>
                </c:pt>
                <c:pt idx="514">
                  <c:v>458100.15080073028</c:v>
                </c:pt>
                <c:pt idx="515">
                  <c:v>458100.15080073028</c:v>
                </c:pt>
                <c:pt idx="516">
                  <c:v>458100.15080073028</c:v>
                </c:pt>
                <c:pt idx="517">
                  <c:v>458100.15080073028</c:v>
                </c:pt>
                <c:pt idx="518">
                  <c:v>458100.15080073028</c:v>
                </c:pt>
                <c:pt idx="519">
                  <c:v>458100.15080073028</c:v>
                </c:pt>
                <c:pt idx="520">
                  <c:v>458771.53758268448</c:v>
                </c:pt>
                <c:pt idx="521">
                  <c:v>459865.99084977357</c:v>
                </c:pt>
                <c:pt idx="522">
                  <c:v>461246.90182670986</c:v>
                </c:pt>
                <c:pt idx="523">
                  <c:v>463475.88811302389</c:v>
                </c:pt>
                <c:pt idx="524">
                  <c:v>466928.88504628255</c:v>
                </c:pt>
                <c:pt idx="525">
                  <c:v>470638.39183800411</c:v>
                </c:pt>
                <c:pt idx="526">
                  <c:v>473013.36208148132</c:v>
                </c:pt>
                <c:pt idx="527">
                  <c:v>473859.90141891339</c:v>
                </c:pt>
                <c:pt idx="528">
                  <c:v>474054.48796874826</c:v>
                </c:pt>
                <c:pt idx="529">
                  <c:v>474107.78883220063</c:v>
                </c:pt>
                <c:pt idx="530">
                  <c:v>474107.78883220063</c:v>
                </c:pt>
                <c:pt idx="531">
                  <c:v>474107.78883220063</c:v>
                </c:pt>
                <c:pt idx="532">
                  <c:v>474107.78883220063</c:v>
                </c:pt>
                <c:pt idx="533">
                  <c:v>474107.78883220063</c:v>
                </c:pt>
                <c:pt idx="534">
                  <c:v>474107.78883220063</c:v>
                </c:pt>
                <c:pt idx="535">
                  <c:v>474107.78883220063</c:v>
                </c:pt>
                <c:pt idx="536">
                  <c:v>474107.78883220063</c:v>
                </c:pt>
                <c:pt idx="537">
                  <c:v>474107.78883220063</c:v>
                </c:pt>
                <c:pt idx="538">
                  <c:v>474107.78883220063</c:v>
                </c:pt>
                <c:pt idx="539">
                  <c:v>474107.78883220063</c:v>
                </c:pt>
                <c:pt idx="540">
                  <c:v>474107.78883220063</c:v>
                </c:pt>
                <c:pt idx="541">
                  <c:v>474107.78883220063</c:v>
                </c:pt>
                <c:pt idx="542">
                  <c:v>474107.78883220063</c:v>
                </c:pt>
                <c:pt idx="543">
                  <c:v>474107.78883220063</c:v>
                </c:pt>
                <c:pt idx="544">
                  <c:v>475244.75934527541</c:v>
                </c:pt>
                <c:pt idx="545">
                  <c:v>477803.83538285299</c:v>
                </c:pt>
                <c:pt idx="546">
                  <c:v>480393.16824304714</c:v>
                </c:pt>
                <c:pt idx="547">
                  <c:v>482053.9817218401</c:v>
                </c:pt>
                <c:pt idx="548">
                  <c:v>483075.44513806253</c:v>
                </c:pt>
                <c:pt idx="549">
                  <c:v>483760.97861257201</c:v>
                </c:pt>
                <c:pt idx="550">
                  <c:v>484277.12824708357</c:v>
                </c:pt>
                <c:pt idx="551">
                  <c:v>484449.12377700309</c:v>
                </c:pt>
                <c:pt idx="552">
                  <c:v>484555.01934340299</c:v>
                </c:pt>
                <c:pt idx="553">
                  <c:v>484658.59306738584</c:v>
                </c:pt>
                <c:pt idx="554">
                  <c:v>484658.59306738584</c:v>
                </c:pt>
                <c:pt idx="555">
                  <c:v>484658.59306738584</c:v>
                </c:pt>
                <c:pt idx="556">
                  <c:v>484658.59306738584</c:v>
                </c:pt>
                <c:pt idx="557">
                  <c:v>484658.59306738584</c:v>
                </c:pt>
                <c:pt idx="558">
                  <c:v>484658.59306738584</c:v>
                </c:pt>
                <c:pt idx="559">
                  <c:v>484658.59306738584</c:v>
                </c:pt>
                <c:pt idx="560">
                  <c:v>484658.59306738584</c:v>
                </c:pt>
                <c:pt idx="561">
                  <c:v>484658.59306738584</c:v>
                </c:pt>
                <c:pt idx="562">
                  <c:v>484658.59306738584</c:v>
                </c:pt>
                <c:pt idx="563">
                  <c:v>485220.24609660055</c:v>
                </c:pt>
                <c:pt idx="564">
                  <c:v>489329.31316938368</c:v>
                </c:pt>
                <c:pt idx="565">
                  <c:v>493681.83150988776</c:v>
                </c:pt>
                <c:pt idx="566">
                  <c:v>495648.2005955737</c:v>
                </c:pt>
                <c:pt idx="567">
                  <c:v>495648.2005955737</c:v>
                </c:pt>
                <c:pt idx="568">
                  <c:v>495648.2005955737</c:v>
                </c:pt>
                <c:pt idx="569">
                  <c:v>495648.2005955737</c:v>
                </c:pt>
                <c:pt idx="570">
                  <c:v>495648.2005955737</c:v>
                </c:pt>
                <c:pt idx="571">
                  <c:v>495648.2005955737</c:v>
                </c:pt>
                <c:pt idx="572">
                  <c:v>495648.2005955737</c:v>
                </c:pt>
                <c:pt idx="573">
                  <c:v>495648.2005955737</c:v>
                </c:pt>
                <c:pt idx="574">
                  <c:v>495648.2005955737</c:v>
                </c:pt>
                <c:pt idx="575">
                  <c:v>495648.2005955737</c:v>
                </c:pt>
                <c:pt idx="576">
                  <c:v>495648.2005955737</c:v>
                </c:pt>
                <c:pt idx="577">
                  <c:v>495648.2005955737</c:v>
                </c:pt>
                <c:pt idx="578">
                  <c:v>495648.2005955737</c:v>
                </c:pt>
                <c:pt idx="579">
                  <c:v>495648.2005955737</c:v>
                </c:pt>
                <c:pt idx="580">
                  <c:v>495648.2005955737</c:v>
                </c:pt>
                <c:pt idx="581">
                  <c:v>495648.2005955737</c:v>
                </c:pt>
                <c:pt idx="582">
                  <c:v>495648.2005955737</c:v>
                </c:pt>
                <c:pt idx="583">
                  <c:v>495648.2005955737</c:v>
                </c:pt>
                <c:pt idx="584">
                  <c:v>495648.2005955737</c:v>
                </c:pt>
                <c:pt idx="585">
                  <c:v>495648.2005955737</c:v>
                </c:pt>
                <c:pt idx="586">
                  <c:v>495648.2005955737</c:v>
                </c:pt>
                <c:pt idx="587">
                  <c:v>495648.2005955737</c:v>
                </c:pt>
                <c:pt idx="588">
                  <c:v>495648.2005955737</c:v>
                </c:pt>
                <c:pt idx="589">
                  <c:v>495648.2005955737</c:v>
                </c:pt>
                <c:pt idx="590">
                  <c:v>495648.2005955737</c:v>
                </c:pt>
                <c:pt idx="591">
                  <c:v>495648.2005955737</c:v>
                </c:pt>
                <c:pt idx="592">
                  <c:v>495648.2005955737</c:v>
                </c:pt>
                <c:pt idx="593">
                  <c:v>495648.2005955737</c:v>
                </c:pt>
                <c:pt idx="594">
                  <c:v>495648.2005955737</c:v>
                </c:pt>
                <c:pt idx="595">
                  <c:v>495648.2005955737</c:v>
                </c:pt>
                <c:pt idx="596">
                  <c:v>495648.2005955737</c:v>
                </c:pt>
                <c:pt idx="597">
                  <c:v>495648.2005955737</c:v>
                </c:pt>
                <c:pt idx="598">
                  <c:v>495648.2005955737</c:v>
                </c:pt>
                <c:pt idx="599">
                  <c:v>495648.2005955737</c:v>
                </c:pt>
                <c:pt idx="600">
                  <c:v>495648.2005955737</c:v>
                </c:pt>
                <c:pt idx="601">
                  <c:v>495648.2005955737</c:v>
                </c:pt>
                <c:pt idx="602">
                  <c:v>495648.2005955737</c:v>
                </c:pt>
                <c:pt idx="603">
                  <c:v>495648.2005955737</c:v>
                </c:pt>
                <c:pt idx="604">
                  <c:v>495648.2005955737</c:v>
                </c:pt>
                <c:pt idx="605">
                  <c:v>495648.2005955737</c:v>
                </c:pt>
                <c:pt idx="606">
                  <c:v>495648.2005955737</c:v>
                </c:pt>
                <c:pt idx="607">
                  <c:v>495648.2005955737</c:v>
                </c:pt>
                <c:pt idx="608">
                  <c:v>495648.2005955737</c:v>
                </c:pt>
                <c:pt idx="609">
                  <c:v>495648.2005955737</c:v>
                </c:pt>
                <c:pt idx="610">
                  <c:v>495648.2005955737</c:v>
                </c:pt>
                <c:pt idx="611">
                  <c:v>495648.2005955737</c:v>
                </c:pt>
                <c:pt idx="612">
                  <c:v>495648.2005955737</c:v>
                </c:pt>
                <c:pt idx="613">
                  <c:v>495648.2005955737</c:v>
                </c:pt>
                <c:pt idx="614">
                  <c:v>495648.2005955737</c:v>
                </c:pt>
                <c:pt idx="615">
                  <c:v>495648.2005955737</c:v>
                </c:pt>
                <c:pt idx="616">
                  <c:v>495648.2005955737</c:v>
                </c:pt>
                <c:pt idx="617">
                  <c:v>495648.2005955737</c:v>
                </c:pt>
                <c:pt idx="618">
                  <c:v>495648.2005955737</c:v>
                </c:pt>
                <c:pt idx="619">
                  <c:v>496989.96897928492</c:v>
                </c:pt>
                <c:pt idx="620">
                  <c:v>498747.66982006858</c:v>
                </c:pt>
                <c:pt idx="621">
                  <c:v>499318.75203242269</c:v>
                </c:pt>
                <c:pt idx="622">
                  <c:v>499318.75203242269</c:v>
                </c:pt>
                <c:pt idx="623">
                  <c:v>499318.75203242269</c:v>
                </c:pt>
                <c:pt idx="624">
                  <c:v>499318.75203242269</c:v>
                </c:pt>
                <c:pt idx="625">
                  <c:v>499318.75203242269</c:v>
                </c:pt>
                <c:pt idx="626">
                  <c:v>499318.75203242269</c:v>
                </c:pt>
                <c:pt idx="627">
                  <c:v>499318.75203242269</c:v>
                </c:pt>
                <c:pt idx="628">
                  <c:v>499318.75203242269</c:v>
                </c:pt>
                <c:pt idx="629">
                  <c:v>499318.75203242269</c:v>
                </c:pt>
                <c:pt idx="630">
                  <c:v>499318.75203242269</c:v>
                </c:pt>
                <c:pt idx="631">
                  <c:v>499318.75203242269</c:v>
                </c:pt>
                <c:pt idx="632">
                  <c:v>499318.75203242269</c:v>
                </c:pt>
                <c:pt idx="633">
                  <c:v>499318.75203242269</c:v>
                </c:pt>
                <c:pt idx="634">
                  <c:v>499318.75203242269</c:v>
                </c:pt>
                <c:pt idx="635">
                  <c:v>499318.75203242269</c:v>
                </c:pt>
                <c:pt idx="636">
                  <c:v>499318.75203242269</c:v>
                </c:pt>
                <c:pt idx="637">
                  <c:v>499318.75203242269</c:v>
                </c:pt>
                <c:pt idx="638">
                  <c:v>499318.75203242269</c:v>
                </c:pt>
                <c:pt idx="639">
                  <c:v>499318.75203242269</c:v>
                </c:pt>
                <c:pt idx="640">
                  <c:v>499318.75203242269</c:v>
                </c:pt>
                <c:pt idx="641">
                  <c:v>499318.75203242269</c:v>
                </c:pt>
                <c:pt idx="642">
                  <c:v>499318.75203242269</c:v>
                </c:pt>
                <c:pt idx="643">
                  <c:v>499318.75203242269</c:v>
                </c:pt>
                <c:pt idx="644">
                  <c:v>499318.75203242269</c:v>
                </c:pt>
                <c:pt idx="645">
                  <c:v>499318.75203242269</c:v>
                </c:pt>
                <c:pt idx="646">
                  <c:v>499318.75203242269</c:v>
                </c:pt>
                <c:pt idx="647">
                  <c:v>499318.75203242269</c:v>
                </c:pt>
                <c:pt idx="648">
                  <c:v>499318.75203242269</c:v>
                </c:pt>
                <c:pt idx="649">
                  <c:v>499318.75203242269</c:v>
                </c:pt>
                <c:pt idx="650">
                  <c:v>499318.75203242269</c:v>
                </c:pt>
                <c:pt idx="651">
                  <c:v>502164.58105091652</c:v>
                </c:pt>
                <c:pt idx="652">
                  <c:v>508119.68090242438</c:v>
                </c:pt>
                <c:pt idx="653">
                  <c:v>514409.93060850957</c:v>
                </c:pt>
                <c:pt idx="654">
                  <c:v>522317.41969062126</c:v>
                </c:pt>
                <c:pt idx="655">
                  <c:v>534045.43631448096</c:v>
                </c:pt>
                <c:pt idx="656">
                  <c:v>547015.36258485424</c:v>
                </c:pt>
                <c:pt idx="657">
                  <c:v>556660.19082712382</c:v>
                </c:pt>
                <c:pt idx="658">
                  <c:v>562817.3480185332</c:v>
                </c:pt>
                <c:pt idx="659">
                  <c:v>569558.5628937647</c:v>
                </c:pt>
                <c:pt idx="660">
                  <c:v>579533.71710430621</c:v>
                </c:pt>
                <c:pt idx="661">
                  <c:v>590257.31483469042</c:v>
                </c:pt>
                <c:pt idx="662">
                  <c:v>599115.53464071197</c:v>
                </c:pt>
                <c:pt idx="663">
                  <c:v>603699.13797892723</c:v>
                </c:pt>
                <c:pt idx="664">
                  <c:v>605184.10785903654</c:v>
                </c:pt>
                <c:pt idx="665">
                  <c:v>605184.10785903654</c:v>
                </c:pt>
                <c:pt idx="666">
                  <c:v>605184.10785903654</c:v>
                </c:pt>
                <c:pt idx="667">
                  <c:v>605184.10785903654</c:v>
                </c:pt>
                <c:pt idx="668">
                  <c:v>605184.10785903654</c:v>
                </c:pt>
                <c:pt idx="669">
                  <c:v>605184.10785903654</c:v>
                </c:pt>
                <c:pt idx="670">
                  <c:v>605184.10785903654</c:v>
                </c:pt>
                <c:pt idx="671">
                  <c:v>605184.10785903654</c:v>
                </c:pt>
                <c:pt idx="672">
                  <c:v>605184.10785903654</c:v>
                </c:pt>
                <c:pt idx="673">
                  <c:v>605184.10785903654</c:v>
                </c:pt>
                <c:pt idx="674">
                  <c:v>605184.10785903654</c:v>
                </c:pt>
                <c:pt idx="675">
                  <c:v>605184.10785903654</c:v>
                </c:pt>
                <c:pt idx="676">
                  <c:v>605184.10785903654</c:v>
                </c:pt>
                <c:pt idx="677">
                  <c:v>605482.92720808531</c:v>
                </c:pt>
                <c:pt idx="678">
                  <c:v>611822.28242045862</c:v>
                </c:pt>
                <c:pt idx="679">
                  <c:v>621477.98073247448</c:v>
                </c:pt>
                <c:pt idx="680">
                  <c:v>632115.78468454618</c:v>
                </c:pt>
                <c:pt idx="681">
                  <c:v>641727.6570114654</c:v>
                </c:pt>
                <c:pt idx="682">
                  <c:v>646848.51625192817</c:v>
                </c:pt>
                <c:pt idx="683">
                  <c:v>649651.5416637602</c:v>
                </c:pt>
                <c:pt idx="684">
                  <c:v>650763.27322449256</c:v>
                </c:pt>
                <c:pt idx="685">
                  <c:v>650763.27322449256</c:v>
                </c:pt>
                <c:pt idx="686">
                  <c:v>650763.27322449256</c:v>
                </c:pt>
                <c:pt idx="687">
                  <c:v>650763.27322449256</c:v>
                </c:pt>
                <c:pt idx="688">
                  <c:v>650763.27322449256</c:v>
                </c:pt>
                <c:pt idx="689">
                  <c:v>650763.27322449256</c:v>
                </c:pt>
                <c:pt idx="690">
                  <c:v>650763.27322449256</c:v>
                </c:pt>
                <c:pt idx="691">
                  <c:v>650763.27322449256</c:v>
                </c:pt>
                <c:pt idx="692">
                  <c:v>650763.27322449256</c:v>
                </c:pt>
                <c:pt idx="693">
                  <c:v>650763.27322449256</c:v>
                </c:pt>
                <c:pt idx="694">
                  <c:v>650763.27322449256</c:v>
                </c:pt>
                <c:pt idx="695">
                  <c:v>650763.27322449256</c:v>
                </c:pt>
                <c:pt idx="696">
                  <c:v>656313.16250673751</c:v>
                </c:pt>
                <c:pt idx="697">
                  <c:v>663343.46994955058</c:v>
                </c:pt>
                <c:pt idx="698">
                  <c:v>668194.88227226189</c:v>
                </c:pt>
                <c:pt idx="699">
                  <c:v>671346.46265795245</c:v>
                </c:pt>
                <c:pt idx="700">
                  <c:v>672317.17095764109</c:v>
                </c:pt>
                <c:pt idx="701">
                  <c:v>672317.17095764109</c:v>
                </c:pt>
                <c:pt idx="702">
                  <c:v>672317.17095764109</c:v>
                </c:pt>
                <c:pt idx="703">
                  <c:v>672317.17095764109</c:v>
                </c:pt>
                <c:pt idx="704">
                  <c:v>672519.19148928684</c:v>
                </c:pt>
                <c:pt idx="705">
                  <c:v>674383.4277679997</c:v>
                </c:pt>
                <c:pt idx="706">
                  <c:v>677491.10248635407</c:v>
                </c:pt>
                <c:pt idx="707">
                  <c:v>680324.93095307809</c:v>
                </c:pt>
                <c:pt idx="708">
                  <c:v>681607.7735138603</c:v>
                </c:pt>
                <c:pt idx="709">
                  <c:v>681607.7735138603</c:v>
                </c:pt>
                <c:pt idx="710">
                  <c:v>681607.7735138603</c:v>
                </c:pt>
                <c:pt idx="711">
                  <c:v>681607.7735138603</c:v>
                </c:pt>
                <c:pt idx="712">
                  <c:v>681607.7735138603</c:v>
                </c:pt>
                <c:pt idx="713">
                  <c:v>681607.7735138603</c:v>
                </c:pt>
                <c:pt idx="714">
                  <c:v>683863.32169946108</c:v>
                </c:pt>
                <c:pt idx="715">
                  <c:v>689107.36820294533</c:v>
                </c:pt>
                <c:pt idx="716">
                  <c:v>692577.08048809727</c:v>
                </c:pt>
                <c:pt idx="717">
                  <c:v>693148.05082483799</c:v>
                </c:pt>
                <c:pt idx="718">
                  <c:v>693148.05082483799</c:v>
                </c:pt>
                <c:pt idx="719">
                  <c:v>693148.05082483799</c:v>
                </c:pt>
                <c:pt idx="720">
                  <c:v>693148.05082483799</c:v>
                </c:pt>
                <c:pt idx="721">
                  <c:v>693148.05082483799</c:v>
                </c:pt>
                <c:pt idx="722">
                  <c:v>693148.05082483799</c:v>
                </c:pt>
                <c:pt idx="723">
                  <c:v>693148.05082483799</c:v>
                </c:pt>
                <c:pt idx="724">
                  <c:v>693148.05082483799</c:v>
                </c:pt>
                <c:pt idx="725">
                  <c:v>693148.05082483799</c:v>
                </c:pt>
                <c:pt idx="726">
                  <c:v>693148.05082483799</c:v>
                </c:pt>
                <c:pt idx="727">
                  <c:v>693148.05082483799</c:v>
                </c:pt>
                <c:pt idx="728">
                  <c:v>693148.05082483799</c:v>
                </c:pt>
                <c:pt idx="729">
                  <c:v>693148.05082483799</c:v>
                </c:pt>
                <c:pt idx="730">
                  <c:v>693148.05082483799</c:v>
                </c:pt>
                <c:pt idx="731">
                  <c:v>693148.05082483799</c:v>
                </c:pt>
                <c:pt idx="732">
                  <c:v>693148.05082483799</c:v>
                </c:pt>
                <c:pt idx="733">
                  <c:v>693148.05082483799</c:v>
                </c:pt>
                <c:pt idx="734">
                  <c:v>693148.05082483799</c:v>
                </c:pt>
                <c:pt idx="735">
                  <c:v>693148.05082483799</c:v>
                </c:pt>
                <c:pt idx="736">
                  <c:v>693148.05082483799</c:v>
                </c:pt>
                <c:pt idx="737">
                  <c:v>693148.05082483799</c:v>
                </c:pt>
                <c:pt idx="738">
                  <c:v>693148.05082483799</c:v>
                </c:pt>
                <c:pt idx="739">
                  <c:v>693148.05082483799</c:v>
                </c:pt>
                <c:pt idx="740">
                  <c:v>693148.05082483799</c:v>
                </c:pt>
                <c:pt idx="741">
                  <c:v>693148.05082483799</c:v>
                </c:pt>
                <c:pt idx="742">
                  <c:v>693148.05082483799</c:v>
                </c:pt>
                <c:pt idx="743">
                  <c:v>693148.05082483799</c:v>
                </c:pt>
                <c:pt idx="744">
                  <c:v>693148.05082483799</c:v>
                </c:pt>
                <c:pt idx="745">
                  <c:v>693148.05082483799</c:v>
                </c:pt>
                <c:pt idx="746">
                  <c:v>693148.05082483799</c:v>
                </c:pt>
                <c:pt idx="747">
                  <c:v>693148.05082483799</c:v>
                </c:pt>
                <c:pt idx="748">
                  <c:v>693148.05082483799</c:v>
                </c:pt>
                <c:pt idx="749">
                  <c:v>693148.05082483799</c:v>
                </c:pt>
                <c:pt idx="750">
                  <c:v>693148.05082483799</c:v>
                </c:pt>
                <c:pt idx="751">
                  <c:v>693148.05082483799</c:v>
                </c:pt>
                <c:pt idx="752">
                  <c:v>693148.05082483799</c:v>
                </c:pt>
                <c:pt idx="753">
                  <c:v>693148.05082483799</c:v>
                </c:pt>
                <c:pt idx="754">
                  <c:v>694041.6124514651</c:v>
                </c:pt>
                <c:pt idx="755">
                  <c:v>696004.2146688127</c:v>
                </c:pt>
                <c:pt idx="756">
                  <c:v>701430.12709468883</c:v>
                </c:pt>
                <c:pt idx="757">
                  <c:v>712608.99110418186</c:v>
                </c:pt>
                <c:pt idx="758">
                  <c:v>727292.54652048845</c:v>
                </c:pt>
                <c:pt idx="759">
                  <c:v>741203.95722940157</c:v>
                </c:pt>
                <c:pt idx="760">
                  <c:v>753248.44916847814</c:v>
                </c:pt>
                <c:pt idx="761">
                  <c:v>763361.37312731089</c:v>
                </c:pt>
                <c:pt idx="762">
                  <c:v>770278.63439942349</c:v>
                </c:pt>
                <c:pt idx="763">
                  <c:v>773783.75913249003</c:v>
                </c:pt>
                <c:pt idx="764">
                  <c:v>774143.43317293446</c:v>
                </c:pt>
                <c:pt idx="765">
                  <c:v>774143.43317293446</c:v>
                </c:pt>
                <c:pt idx="766">
                  <c:v>774143.43317293446</c:v>
                </c:pt>
                <c:pt idx="767">
                  <c:v>774143.43317293446</c:v>
                </c:pt>
                <c:pt idx="768">
                  <c:v>774143.43317293446</c:v>
                </c:pt>
                <c:pt idx="769">
                  <c:v>774143.43317293446</c:v>
                </c:pt>
                <c:pt idx="770">
                  <c:v>774143.43317293446</c:v>
                </c:pt>
                <c:pt idx="771">
                  <c:v>774143.43317293446</c:v>
                </c:pt>
                <c:pt idx="772">
                  <c:v>774143.43317293446</c:v>
                </c:pt>
                <c:pt idx="773">
                  <c:v>774143.43317293446</c:v>
                </c:pt>
                <c:pt idx="774">
                  <c:v>774143.43317293446</c:v>
                </c:pt>
                <c:pt idx="775">
                  <c:v>774143.43317293446</c:v>
                </c:pt>
                <c:pt idx="776">
                  <c:v>774143.43317293446</c:v>
                </c:pt>
                <c:pt idx="777">
                  <c:v>774143.43317293446</c:v>
                </c:pt>
                <c:pt idx="778">
                  <c:v>774143.43317293446</c:v>
                </c:pt>
                <c:pt idx="779">
                  <c:v>774143.43317293446</c:v>
                </c:pt>
                <c:pt idx="780">
                  <c:v>774143.43317293446</c:v>
                </c:pt>
                <c:pt idx="781">
                  <c:v>774143.43317293446</c:v>
                </c:pt>
                <c:pt idx="782">
                  <c:v>774143.43317293446</c:v>
                </c:pt>
                <c:pt idx="783">
                  <c:v>774143.43317293446</c:v>
                </c:pt>
                <c:pt idx="784">
                  <c:v>774143.43317293446</c:v>
                </c:pt>
                <c:pt idx="785">
                  <c:v>774143.43317293446</c:v>
                </c:pt>
                <c:pt idx="786">
                  <c:v>774143.43317293446</c:v>
                </c:pt>
                <c:pt idx="787">
                  <c:v>774143.43317293446</c:v>
                </c:pt>
                <c:pt idx="788">
                  <c:v>774143.43317293446</c:v>
                </c:pt>
                <c:pt idx="789">
                  <c:v>774143.43317293446</c:v>
                </c:pt>
                <c:pt idx="790">
                  <c:v>774143.43317293446</c:v>
                </c:pt>
                <c:pt idx="791">
                  <c:v>774143.43317293446</c:v>
                </c:pt>
                <c:pt idx="792">
                  <c:v>774143.43317293446</c:v>
                </c:pt>
                <c:pt idx="793">
                  <c:v>776482.53884753294</c:v>
                </c:pt>
                <c:pt idx="794">
                  <c:v>788409.36683978001</c:v>
                </c:pt>
                <c:pt idx="795">
                  <c:v>807764.05691937532</c:v>
                </c:pt>
                <c:pt idx="796">
                  <c:v>829363.92497652699</c:v>
                </c:pt>
                <c:pt idx="797">
                  <c:v>847598.18694953527</c:v>
                </c:pt>
                <c:pt idx="798">
                  <c:v>859040.02340571652</c:v>
                </c:pt>
                <c:pt idx="799">
                  <c:v>863390.52452623064</c:v>
                </c:pt>
                <c:pt idx="800">
                  <c:v>863390.52452623064</c:v>
                </c:pt>
                <c:pt idx="801">
                  <c:v>863390.52452623064</c:v>
                </c:pt>
                <c:pt idx="802">
                  <c:v>863390.52452623064</c:v>
                </c:pt>
                <c:pt idx="803">
                  <c:v>863390.52452623064</c:v>
                </c:pt>
                <c:pt idx="804">
                  <c:v>863390.52452623064</c:v>
                </c:pt>
                <c:pt idx="805">
                  <c:v>863390.52452623064</c:v>
                </c:pt>
                <c:pt idx="806">
                  <c:v>863390.52452623064</c:v>
                </c:pt>
                <c:pt idx="807">
                  <c:v>863390.52452623064</c:v>
                </c:pt>
                <c:pt idx="808">
                  <c:v>864162.29459551268</c:v>
                </c:pt>
                <c:pt idx="809">
                  <c:v>867459.37068664597</c:v>
                </c:pt>
                <c:pt idx="810">
                  <c:v>873134.21531749482</c:v>
                </c:pt>
                <c:pt idx="811">
                  <c:v>883025.76543460262</c:v>
                </c:pt>
                <c:pt idx="812">
                  <c:v>895551.20313236723</c:v>
                </c:pt>
                <c:pt idx="813">
                  <c:v>907926.01186074666</c:v>
                </c:pt>
                <c:pt idx="814">
                  <c:v>919720.07294640015</c:v>
                </c:pt>
                <c:pt idx="815">
                  <c:v>930957.74656052643</c:v>
                </c:pt>
                <c:pt idx="816">
                  <c:v>940527.77445900615</c:v>
                </c:pt>
                <c:pt idx="817">
                  <c:v>947671.90532986226</c:v>
                </c:pt>
                <c:pt idx="818">
                  <c:v>950875.58188393165</c:v>
                </c:pt>
                <c:pt idx="819">
                  <c:v>950875.58188393165</c:v>
                </c:pt>
                <c:pt idx="820">
                  <c:v>950875.58188393165</c:v>
                </c:pt>
                <c:pt idx="821">
                  <c:v>950875.58188393165</c:v>
                </c:pt>
                <c:pt idx="822">
                  <c:v>950875.58188393165</c:v>
                </c:pt>
                <c:pt idx="823">
                  <c:v>950875.58188393165</c:v>
                </c:pt>
                <c:pt idx="824">
                  <c:v>950875.58188393165</c:v>
                </c:pt>
                <c:pt idx="825">
                  <c:v>950875.58188393165</c:v>
                </c:pt>
                <c:pt idx="826">
                  <c:v>950875.58188393165</c:v>
                </c:pt>
                <c:pt idx="827">
                  <c:v>950875.58188393165</c:v>
                </c:pt>
                <c:pt idx="828">
                  <c:v>950875.58188393165</c:v>
                </c:pt>
                <c:pt idx="829">
                  <c:v>950875.58188393165</c:v>
                </c:pt>
                <c:pt idx="830">
                  <c:v>950875.58188393165</c:v>
                </c:pt>
                <c:pt idx="831">
                  <c:v>950875.58188393165</c:v>
                </c:pt>
                <c:pt idx="832">
                  <c:v>950875.58188393165</c:v>
                </c:pt>
                <c:pt idx="833">
                  <c:v>950875.58188393165</c:v>
                </c:pt>
                <c:pt idx="834">
                  <c:v>950875.58188393165</c:v>
                </c:pt>
                <c:pt idx="835">
                  <c:v>950875.58188393165</c:v>
                </c:pt>
                <c:pt idx="836">
                  <c:v>950875.58188393165</c:v>
                </c:pt>
                <c:pt idx="837">
                  <c:v>950875.58188393165</c:v>
                </c:pt>
                <c:pt idx="838">
                  <c:v>950875.58188393165</c:v>
                </c:pt>
                <c:pt idx="839">
                  <c:v>950875.58188393165</c:v>
                </c:pt>
                <c:pt idx="840">
                  <c:v>950875.58188393165</c:v>
                </c:pt>
                <c:pt idx="841">
                  <c:v>950875.58188393165</c:v>
                </c:pt>
                <c:pt idx="842">
                  <c:v>950875.58188393165</c:v>
                </c:pt>
                <c:pt idx="843">
                  <c:v>950875.58188393165</c:v>
                </c:pt>
                <c:pt idx="844">
                  <c:v>950875.58188393165</c:v>
                </c:pt>
                <c:pt idx="845">
                  <c:v>950875.58188393165</c:v>
                </c:pt>
                <c:pt idx="846">
                  <c:v>950875.58188393165</c:v>
                </c:pt>
                <c:pt idx="847">
                  <c:v>950875.58188393165</c:v>
                </c:pt>
                <c:pt idx="848">
                  <c:v>950875.58188393165</c:v>
                </c:pt>
                <c:pt idx="849">
                  <c:v>950875.58188393165</c:v>
                </c:pt>
                <c:pt idx="850">
                  <c:v>950875.58188393165</c:v>
                </c:pt>
                <c:pt idx="851">
                  <c:v>950875.58188393165</c:v>
                </c:pt>
                <c:pt idx="852">
                  <c:v>950875.58188393165</c:v>
                </c:pt>
                <c:pt idx="853">
                  <c:v>950875.58188393165</c:v>
                </c:pt>
                <c:pt idx="854">
                  <c:v>950875.58188393165</c:v>
                </c:pt>
                <c:pt idx="855">
                  <c:v>950875.58188393165</c:v>
                </c:pt>
                <c:pt idx="856">
                  <c:v>950875.58188393165</c:v>
                </c:pt>
                <c:pt idx="857">
                  <c:v>950875.58188393165</c:v>
                </c:pt>
                <c:pt idx="858">
                  <c:v>950875.58188393165</c:v>
                </c:pt>
                <c:pt idx="859">
                  <c:v>950875.58188393165</c:v>
                </c:pt>
                <c:pt idx="860">
                  <c:v>950875.58188393165</c:v>
                </c:pt>
                <c:pt idx="861">
                  <c:v>950875.58188393165</c:v>
                </c:pt>
                <c:pt idx="862">
                  <c:v>950875.58188393165</c:v>
                </c:pt>
                <c:pt idx="863">
                  <c:v>950875.58188393165</c:v>
                </c:pt>
                <c:pt idx="864">
                  <c:v>950875.58188393165</c:v>
                </c:pt>
                <c:pt idx="865">
                  <c:v>950875.58188393165</c:v>
                </c:pt>
                <c:pt idx="866">
                  <c:v>950875.58188393165</c:v>
                </c:pt>
                <c:pt idx="867">
                  <c:v>950875.58188393165</c:v>
                </c:pt>
                <c:pt idx="868">
                  <c:v>950875.58188393165</c:v>
                </c:pt>
                <c:pt idx="869">
                  <c:v>950875.58188393165</c:v>
                </c:pt>
                <c:pt idx="870">
                  <c:v>950875.58188393165</c:v>
                </c:pt>
                <c:pt idx="871">
                  <c:v>950875.58188393165</c:v>
                </c:pt>
                <c:pt idx="872">
                  <c:v>950875.58188393165</c:v>
                </c:pt>
                <c:pt idx="873">
                  <c:v>950875.58188393165</c:v>
                </c:pt>
                <c:pt idx="874">
                  <c:v>950875.58188393165</c:v>
                </c:pt>
                <c:pt idx="875">
                  <c:v>951420.775799728</c:v>
                </c:pt>
                <c:pt idx="876">
                  <c:v>953675.12262521789</c:v>
                </c:pt>
                <c:pt idx="877">
                  <c:v>955076.95023988956</c:v>
                </c:pt>
                <c:pt idx="878">
                  <c:v>955076.95023988956</c:v>
                </c:pt>
                <c:pt idx="879">
                  <c:v>955076.95023988956</c:v>
                </c:pt>
                <c:pt idx="880">
                  <c:v>955076.95023988956</c:v>
                </c:pt>
                <c:pt idx="881">
                  <c:v>955727.55899090285</c:v>
                </c:pt>
                <c:pt idx="882">
                  <c:v>955727.55899090285</c:v>
                </c:pt>
                <c:pt idx="883">
                  <c:v>955727.55899090285</c:v>
                </c:pt>
                <c:pt idx="884">
                  <c:v>955727.55899090285</c:v>
                </c:pt>
                <c:pt idx="885">
                  <c:v>955727.55899090285</c:v>
                </c:pt>
                <c:pt idx="886">
                  <c:v>955727.55899090285</c:v>
                </c:pt>
                <c:pt idx="887">
                  <c:v>955727.55899090285</c:v>
                </c:pt>
                <c:pt idx="888">
                  <c:v>955727.55899090285</c:v>
                </c:pt>
                <c:pt idx="889">
                  <c:v>955727.55899090285</c:v>
                </c:pt>
                <c:pt idx="890">
                  <c:v>955727.55899090285</c:v>
                </c:pt>
                <c:pt idx="891">
                  <c:v>956209.61006919399</c:v>
                </c:pt>
                <c:pt idx="892">
                  <c:v>958521.85940872668</c:v>
                </c:pt>
                <c:pt idx="893">
                  <c:v>961179.99407448666</c:v>
                </c:pt>
                <c:pt idx="894">
                  <c:v>962759.35312834533</c:v>
                </c:pt>
                <c:pt idx="895">
                  <c:v>962759.35312834533</c:v>
                </c:pt>
                <c:pt idx="896">
                  <c:v>962759.35312834533</c:v>
                </c:pt>
                <c:pt idx="897">
                  <c:v>962759.35312834533</c:v>
                </c:pt>
                <c:pt idx="898">
                  <c:v>962759.35312834533</c:v>
                </c:pt>
                <c:pt idx="899">
                  <c:v>962759.35312834533</c:v>
                </c:pt>
                <c:pt idx="900">
                  <c:v>962759.35312834533</c:v>
                </c:pt>
                <c:pt idx="901">
                  <c:v>963388.01632781781</c:v>
                </c:pt>
                <c:pt idx="902">
                  <c:v>975909.91242593166</c:v>
                </c:pt>
                <c:pt idx="903">
                  <c:v>997509.78048308333</c:v>
                </c:pt>
                <c:pt idx="904">
                  <c:v>1015744.0424560916</c:v>
                </c:pt>
                <c:pt idx="905">
                  <c:v>1027185.8789122729</c:v>
                </c:pt>
                <c:pt idx="906">
                  <c:v>1031536.380032787</c:v>
                </c:pt>
                <c:pt idx="907">
                  <c:v>1031536.380032787</c:v>
                </c:pt>
                <c:pt idx="908">
                  <c:v>1031536.380032787</c:v>
                </c:pt>
                <c:pt idx="909">
                  <c:v>1031536.380032787</c:v>
                </c:pt>
                <c:pt idx="910">
                  <c:v>1031536.380032787</c:v>
                </c:pt>
                <c:pt idx="911">
                  <c:v>1031536.380032787</c:v>
                </c:pt>
                <c:pt idx="912">
                  <c:v>1031536.380032787</c:v>
                </c:pt>
                <c:pt idx="913">
                  <c:v>1031536.380032787</c:v>
                </c:pt>
                <c:pt idx="914">
                  <c:v>1031536.380032787</c:v>
                </c:pt>
                <c:pt idx="915">
                  <c:v>1031536.380032787</c:v>
                </c:pt>
                <c:pt idx="916">
                  <c:v>1031536.380032787</c:v>
                </c:pt>
                <c:pt idx="917">
                  <c:v>1031536.380032787</c:v>
                </c:pt>
                <c:pt idx="918">
                  <c:v>1031536.380032787</c:v>
                </c:pt>
                <c:pt idx="919">
                  <c:v>1031536.380032787</c:v>
                </c:pt>
                <c:pt idx="920">
                  <c:v>1031536.380032787</c:v>
                </c:pt>
                <c:pt idx="921">
                  <c:v>1031536.380032787</c:v>
                </c:pt>
                <c:pt idx="922">
                  <c:v>1031536.380032787</c:v>
                </c:pt>
                <c:pt idx="923">
                  <c:v>1031536.380032787</c:v>
                </c:pt>
                <c:pt idx="924">
                  <c:v>1031536.380032787</c:v>
                </c:pt>
                <c:pt idx="925">
                  <c:v>1033654.7704284594</c:v>
                </c:pt>
                <c:pt idx="926">
                  <c:v>1035001.4630882044</c:v>
                </c:pt>
                <c:pt idx="927">
                  <c:v>1035001.4630882044</c:v>
                </c:pt>
                <c:pt idx="928">
                  <c:v>1035001.4630882044</c:v>
                </c:pt>
                <c:pt idx="929">
                  <c:v>1035001.4630882044</c:v>
                </c:pt>
                <c:pt idx="930">
                  <c:v>1035001.4630882044</c:v>
                </c:pt>
                <c:pt idx="931">
                  <c:v>1035001.4630882044</c:v>
                </c:pt>
                <c:pt idx="932">
                  <c:v>1035001.4630882044</c:v>
                </c:pt>
                <c:pt idx="933">
                  <c:v>1035001.4630882044</c:v>
                </c:pt>
                <c:pt idx="934">
                  <c:v>1036012.7882151528</c:v>
                </c:pt>
                <c:pt idx="935">
                  <c:v>1037325.9264015483</c:v>
                </c:pt>
                <c:pt idx="936">
                  <c:v>1037426.3134916069</c:v>
                </c:pt>
                <c:pt idx="937">
                  <c:v>1037426.3134916069</c:v>
                </c:pt>
                <c:pt idx="938">
                  <c:v>1037426.3134916069</c:v>
                </c:pt>
                <c:pt idx="939">
                  <c:v>1037426.3134916069</c:v>
                </c:pt>
                <c:pt idx="940">
                  <c:v>1037426.3134916069</c:v>
                </c:pt>
                <c:pt idx="941">
                  <c:v>1037426.3134916069</c:v>
                </c:pt>
                <c:pt idx="942">
                  <c:v>1037426.3134916069</c:v>
                </c:pt>
                <c:pt idx="943">
                  <c:v>1037426.3134916069</c:v>
                </c:pt>
                <c:pt idx="944">
                  <c:v>1037426.3134916069</c:v>
                </c:pt>
                <c:pt idx="945">
                  <c:v>1037426.3134916069</c:v>
                </c:pt>
                <c:pt idx="946">
                  <c:v>1037426.3134916069</c:v>
                </c:pt>
                <c:pt idx="947">
                  <c:v>1037426.3134916069</c:v>
                </c:pt>
                <c:pt idx="948">
                  <c:v>1037426.3134916069</c:v>
                </c:pt>
                <c:pt idx="949">
                  <c:v>1037426.3134916069</c:v>
                </c:pt>
                <c:pt idx="950">
                  <c:v>1037426.3134916069</c:v>
                </c:pt>
                <c:pt idx="951">
                  <c:v>1042217.5895318058</c:v>
                </c:pt>
                <c:pt idx="952">
                  <c:v>1054581.366331921</c:v>
                </c:pt>
                <c:pt idx="953">
                  <c:v>1072308.9189868746</c:v>
                </c:pt>
                <c:pt idx="954">
                  <c:v>1090185.1385965173</c:v>
                </c:pt>
                <c:pt idx="955">
                  <c:v>1106012.5029869261</c:v>
                </c:pt>
                <c:pt idx="956">
                  <c:v>1119732.2939483349</c:v>
                </c:pt>
                <c:pt idx="957">
                  <c:v>1127462.520074639</c:v>
                </c:pt>
                <c:pt idx="958">
                  <c:v>1127770.93339701</c:v>
                </c:pt>
                <c:pt idx="959">
                  <c:v>1127770.93339701</c:v>
                </c:pt>
                <c:pt idx="960">
                  <c:v>1127770.93339701</c:v>
                </c:pt>
                <c:pt idx="961">
                  <c:v>1127770.93339701</c:v>
                </c:pt>
                <c:pt idx="962">
                  <c:v>1127770.93339701</c:v>
                </c:pt>
                <c:pt idx="963">
                  <c:v>1127770.93339701</c:v>
                </c:pt>
                <c:pt idx="964">
                  <c:v>1127770.93339701</c:v>
                </c:pt>
                <c:pt idx="965">
                  <c:v>1127770.93339701</c:v>
                </c:pt>
                <c:pt idx="966">
                  <c:v>1127770.93339701</c:v>
                </c:pt>
                <c:pt idx="967">
                  <c:v>1127770.93339701</c:v>
                </c:pt>
                <c:pt idx="968">
                  <c:v>1127770.93339701</c:v>
                </c:pt>
                <c:pt idx="969">
                  <c:v>1127770.93339701</c:v>
                </c:pt>
                <c:pt idx="970">
                  <c:v>1130389.2930988062</c:v>
                </c:pt>
                <c:pt idx="971">
                  <c:v>1138411.8362886731</c:v>
                </c:pt>
                <c:pt idx="972">
                  <c:v>1153302.9225461234</c:v>
                </c:pt>
                <c:pt idx="973">
                  <c:v>1170220.5398642665</c:v>
                </c:pt>
                <c:pt idx="974">
                  <c:v>1185060.5788696494</c:v>
                </c:pt>
                <c:pt idx="975">
                  <c:v>1197768.2048319874</c:v>
                </c:pt>
                <c:pt idx="976">
                  <c:v>1208405.5455499666</c:v>
                </c:pt>
                <c:pt idx="977">
                  <c:v>1215060.4045070559</c:v>
                </c:pt>
                <c:pt idx="978">
                  <c:v>1218763.3300135743</c:v>
                </c:pt>
                <c:pt idx="979">
                  <c:v>1221363.3387209245</c:v>
                </c:pt>
                <c:pt idx="980">
                  <c:v>1223052.9008438168</c:v>
                </c:pt>
                <c:pt idx="981">
                  <c:v>1224096.813404372</c:v>
                </c:pt>
                <c:pt idx="982">
                  <c:v>1224889.2336244786</c:v>
                </c:pt>
                <c:pt idx="983">
                  <c:v>1225665.1263071089</c:v>
                </c:pt>
                <c:pt idx="984">
                  <c:v>1226173.4906232352</c:v>
                </c:pt>
                <c:pt idx="985">
                  <c:v>1226290.2259254439</c:v>
                </c:pt>
                <c:pt idx="986">
                  <c:v>1226290.2259254439</c:v>
                </c:pt>
                <c:pt idx="987">
                  <c:v>1226290.2259254439</c:v>
                </c:pt>
                <c:pt idx="988">
                  <c:v>1226290.2259254439</c:v>
                </c:pt>
                <c:pt idx="989">
                  <c:v>1226290.2259254439</c:v>
                </c:pt>
                <c:pt idx="990">
                  <c:v>1226290.2259254439</c:v>
                </c:pt>
                <c:pt idx="991">
                  <c:v>1226290.2259254439</c:v>
                </c:pt>
                <c:pt idx="992">
                  <c:v>1226290.2259254439</c:v>
                </c:pt>
                <c:pt idx="993">
                  <c:v>1226290.2259254439</c:v>
                </c:pt>
                <c:pt idx="994">
                  <c:v>1226290.2259254439</c:v>
                </c:pt>
                <c:pt idx="995">
                  <c:v>1226290.2259254439</c:v>
                </c:pt>
                <c:pt idx="996">
                  <c:v>1226290.2259254439</c:v>
                </c:pt>
                <c:pt idx="997">
                  <c:v>1226290.2259254439</c:v>
                </c:pt>
                <c:pt idx="998">
                  <c:v>1226290.2259254439</c:v>
                </c:pt>
                <c:pt idx="999">
                  <c:v>1226290.2259254439</c:v>
                </c:pt>
                <c:pt idx="1000">
                  <c:v>1226290.2259254439</c:v>
                </c:pt>
                <c:pt idx="1001">
                  <c:v>1226290.2259254439</c:v>
                </c:pt>
                <c:pt idx="1002">
                  <c:v>1226290.2259254439</c:v>
                </c:pt>
                <c:pt idx="1003">
                  <c:v>1226290.2259254439</c:v>
                </c:pt>
                <c:pt idx="1004">
                  <c:v>1226290.2259254439</c:v>
                </c:pt>
                <c:pt idx="1005">
                  <c:v>1226290.2259254439</c:v>
                </c:pt>
                <c:pt idx="1006">
                  <c:v>1226290.2259254439</c:v>
                </c:pt>
                <c:pt idx="1007">
                  <c:v>1226290.2259254439</c:v>
                </c:pt>
                <c:pt idx="1008">
                  <c:v>1226290.2259254439</c:v>
                </c:pt>
                <c:pt idx="1009">
                  <c:v>1226290.2259254439</c:v>
                </c:pt>
                <c:pt idx="1010">
                  <c:v>1226290.2259254439</c:v>
                </c:pt>
                <c:pt idx="1011">
                  <c:v>1226290.2259254439</c:v>
                </c:pt>
                <c:pt idx="1012">
                  <c:v>1226290.2259254439</c:v>
                </c:pt>
                <c:pt idx="1013">
                  <c:v>1226290.2259254439</c:v>
                </c:pt>
                <c:pt idx="1014">
                  <c:v>1226290.2259254439</c:v>
                </c:pt>
                <c:pt idx="1015">
                  <c:v>1226290.2259254439</c:v>
                </c:pt>
                <c:pt idx="1016">
                  <c:v>1226290.2259254439</c:v>
                </c:pt>
                <c:pt idx="1017">
                  <c:v>1226290.2259254439</c:v>
                </c:pt>
                <c:pt idx="1018">
                  <c:v>1226290.2259254439</c:v>
                </c:pt>
                <c:pt idx="1019">
                  <c:v>1226290.2259254439</c:v>
                </c:pt>
                <c:pt idx="1020">
                  <c:v>1226290.2259254439</c:v>
                </c:pt>
                <c:pt idx="1021">
                  <c:v>1226290.2259254439</c:v>
                </c:pt>
                <c:pt idx="1022">
                  <c:v>1226290.2259254439</c:v>
                </c:pt>
                <c:pt idx="1023">
                  <c:v>1226290.2259254439</c:v>
                </c:pt>
                <c:pt idx="1024">
                  <c:v>1226290.2259254439</c:v>
                </c:pt>
                <c:pt idx="1025">
                  <c:v>1226290.2259254439</c:v>
                </c:pt>
                <c:pt idx="1026">
                  <c:v>1226290.2259254439</c:v>
                </c:pt>
                <c:pt idx="1027">
                  <c:v>1226290.2259254439</c:v>
                </c:pt>
                <c:pt idx="1028">
                  <c:v>1226290.2259254439</c:v>
                </c:pt>
                <c:pt idx="1029">
                  <c:v>1226290.2259254439</c:v>
                </c:pt>
                <c:pt idx="1030">
                  <c:v>1226290.2259254439</c:v>
                </c:pt>
                <c:pt idx="1031">
                  <c:v>1226290.2259254439</c:v>
                </c:pt>
                <c:pt idx="1032">
                  <c:v>1226290.2259254439</c:v>
                </c:pt>
                <c:pt idx="1033">
                  <c:v>1226290.2259254439</c:v>
                </c:pt>
                <c:pt idx="1034">
                  <c:v>1226290.2259254439</c:v>
                </c:pt>
                <c:pt idx="1035">
                  <c:v>1226290.2259254439</c:v>
                </c:pt>
                <c:pt idx="1036">
                  <c:v>1226290.2259254439</c:v>
                </c:pt>
                <c:pt idx="1037">
                  <c:v>1226290.2259254439</c:v>
                </c:pt>
                <c:pt idx="1038">
                  <c:v>1226290.2259254439</c:v>
                </c:pt>
                <c:pt idx="1039">
                  <c:v>1226290.2259254439</c:v>
                </c:pt>
                <c:pt idx="1040">
                  <c:v>1226290.2259254439</c:v>
                </c:pt>
                <c:pt idx="1041">
                  <c:v>1226290.2259254439</c:v>
                </c:pt>
                <c:pt idx="1042">
                  <c:v>1226290.2259254439</c:v>
                </c:pt>
                <c:pt idx="1043">
                  <c:v>1226290.2259254439</c:v>
                </c:pt>
                <c:pt idx="1044">
                  <c:v>1226290.2259254439</c:v>
                </c:pt>
                <c:pt idx="1045">
                  <c:v>1226290.2259254439</c:v>
                </c:pt>
                <c:pt idx="1046">
                  <c:v>1226290.2259254439</c:v>
                </c:pt>
                <c:pt idx="1047">
                  <c:v>1226290.2259254439</c:v>
                </c:pt>
                <c:pt idx="1048">
                  <c:v>1226290.2259254439</c:v>
                </c:pt>
                <c:pt idx="1049">
                  <c:v>1226290.2259254439</c:v>
                </c:pt>
                <c:pt idx="1050">
                  <c:v>1228680.7338580957</c:v>
                </c:pt>
                <c:pt idx="1051">
                  <c:v>1233530.1177608427</c:v>
                </c:pt>
                <c:pt idx="1052">
                  <c:v>1239786.5250950274</c:v>
                </c:pt>
                <c:pt idx="1053">
                  <c:v>1247479.5473171964</c:v>
                </c:pt>
                <c:pt idx="1054">
                  <c:v>1257137.9969670954</c:v>
                </c:pt>
                <c:pt idx="1055">
                  <c:v>1268972.3982276844</c:v>
                </c:pt>
                <c:pt idx="1056">
                  <c:v>1282505.4331090178</c:v>
                </c:pt>
                <c:pt idx="1057">
                  <c:v>1295497.5476130026</c:v>
                </c:pt>
                <c:pt idx="1058">
                  <c:v>1305310.0317782676</c:v>
                </c:pt>
                <c:pt idx="1059">
                  <c:v>1312537.8097849567</c:v>
                </c:pt>
                <c:pt idx="1060">
                  <c:v>1317501.9176044804</c:v>
                </c:pt>
                <c:pt idx="1061">
                  <c:v>1319786.7420428675</c:v>
                </c:pt>
                <c:pt idx="1062">
                  <c:v>1320040.7679351638</c:v>
                </c:pt>
                <c:pt idx="1063">
                  <c:v>1320040.7679351638</c:v>
                </c:pt>
                <c:pt idx="1064">
                  <c:v>1320040.7679351638</c:v>
                </c:pt>
                <c:pt idx="1065">
                  <c:v>1320040.7679351638</c:v>
                </c:pt>
                <c:pt idx="1066">
                  <c:v>1320040.7679351638</c:v>
                </c:pt>
                <c:pt idx="1067">
                  <c:v>1320040.7679351638</c:v>
                </c:pt>
                <c:pt idx="1068">
                  <c:v>1320040.7679351638</c:v>
                </c:pt>
                <c:pt idx="1069">
                  <c:v>1320040.7679351638</c:v>
                </c:pt>
                <c:pt idx="1070">
                  <c:v>1320040.7679351638</c:v>
                </c:pt>
                <c:pt idx="1071">
                  <c:v>1320040.7679351638</c:v>
                </c:pt>
                <c:pt idx="1072">
                  <c:v>1320040.7679351638</c:v>
                </c:pt>
                <c:pt idx="1073">
                  <c:v>1320040.7679351638</c:v>
                </c:pt>
                <c:pt idx="1074">
                  <c:v>1320040.7679351638</c:v>
                </c:pt>
                <c:pt idx="1075">
                  <c:v>1320040.7679351638</c:v>
                </c:pt>
                <c:pt idx="1076">
                  <c:v>1320040.7679351638</c:v>
                </c:pt>
                <c:pt idx="1077">
                  <c:v>1320040.7679351638</c:v>
                </c:pt>
                <c:pt idx="1078">
                  <c:v>1320040.7679351638</c:v>
                </c:pt>
                <c:pt idx="1079">
                  <c:v>1320040.7679351638</c:v>
                </c:pt>
                <c:pt idx="1080">
                  <c:v>1320040.7679351638</c:v>
                </c:pt>
                <c:pt idx="1081">
                  <c:v>1320040.7679351638</c:v>
                </c:pt>
                <c:pt idx="1082">
                  <c:v>1320040.7679351638</c:v>
                </c:pt>
                <c:pt idx="1083">
                  <c:v>1321397.5891452362</c:v>
                </c:pt>
                <c:pt idx="1084">
                  <c:v>1325779.4028076716</c:v>
                </c:pt>
                <c:pt idx="1085">
                  <c:v>1327801.8574108961</c:v>
                </c:pt>
                <c:pt idx="1086">
                  <c:v>1327801.8574108961</c:v>
                </c:pt>
                <c:pt idx="1087">
                  <c:v>1327801.8574108961</c:v>
                </c:pt>
                <c:pt idx="1088">
                  <c:v>1327801.8574108961</c:v>
                </c:pt>
                <c:pt idx="1089">
                  <c:v>1327801.8574108961</c:v>
                </c:pt>
                <c:pt idx="1090">
                  <c:v>1327801.8574108961</c:v>
                </c:pt>
                <c:pt idx="1091">
                  <c:v>1327801.8574108961</c:v>
                </c:pt>
                <c:pt idx="1092">
                  <c:v>1327801.8574108961</c:v>
                </c:pt>
                <c:pt idx="1093">
                  <c:v>1327801.8574108961</c:v>
                </c:pt>
                <c:pt idx="1094">
                  <c:v>1327801.8574108961</c:v>
                </c:pt>
                <c:pt idx="1095">
                  <c:v>1327801.8574108961</c:v>
                </c:pt>
                <c:pt idx="1096">
                  <c:v>1327801.8574108961</c:v>
                </c:pt>
                <c:pt idx="1097">
                  <c:v>1327801.8574108961</c:v>
                </c:pt>
                <c:pt idx="1098">
                  <c:v>1327801.8574108961</c:v>
                </c:pt>
                <c:pt idx="1099">
                  <c:v>1332185.3637502263</c:v>
                </c:pt>
                <c:pt idx="1100">
                  <c:v>1337095.3043948242</c:v>
                </c:pt>
                <c:pt idx="1101">
                  <c:v>1338092.6708981828</c:v>
                </c:pt>
                <c:pt idx="1102">
                  <c:v>1338092.6708981828</c:v>
                </c:pt>
                <c:pt idx="1103">
                  <c:v>1338092.6708981828</c:v>
                </c:pt>
                <c:pt idx="1104">
                  <c:v>1338092.6708981828</c:v>
                </c:pt>
                <c:pt idx="1105">
                  <c:v>1338092.6708981828</c:v>
                </c:pt>
                <c:pt idx="1106">
                  <c:v>1338092.6708981828</c:v>
                </c:pt>
                <c:pt idx="1107">
                  <c:v>1338092.6708981828</c:v>
                </c:pt>
                <c:pt idx="1108">
                  <c:v>1338092.6708981828</c:v>
                </c:pt>
                <c:pt idx="1109">
                  <c:v>1340236.040171294</c:v>
                </c:pt>
                <c:pt idx="1110">
                  <c:v>1342163.4276408665</c:v>
                </c:pt>
                <c:pt idx="1111">
                  <c:v>1342163.4276408665</c:v>
                </c:pt>
                <c:pt idx="1112">
                  <c:v>1342163.4276408665</c:v>
                </c:pt>
                <c:pt idx="1113">
                  <c:v>1342163.4276408665</c:v>
                </c:pt>
                <c:pt idx="1114">
                  <c:v>1342163.4276408665</c:v>
                </c:pt>
                <c:pt idx="1115">
                  <c:v>1342163.4276408665</c:v>
                </c:pt>
                <c:pt idx="1116">
                  <c:v>1342163.4276408665</c:v>
                </c:pt>
                <c:pt idx="1117">
                  <c:v>1342163.4276408665</c:v>
                </c:pt>
                <c:pt idx="1118">
                  <c:v>1342163.4276408665</c:v>
                </c:pt>
                <c:pt idx="1119">
                  <c:v>1344082.1037602306</c:v>
                </c:pt>
                <c:pt idx="1120">
                  <c:v>1344594.3888851884</c:v>
                </c:pt>
                <c:pt idx="1121">
                  <c:v>1344594.3888851884</c:v>
                </c:pt>
                <c:pt idx="1122">
                  <c:v>1344594.3888851884</c:v>
                </c:pt>
                <c:pt idx="1123">
                  <c:v>1346963.177179303</c:v>
                </c:pt>
                <c:pt idx="1124">
                  <c:v>1355239.1104635282</c:v>
                </c:pt>
                <c:pt idx="1125">
                  <c:v>1370766.6899970151</c:v>
                </c:pt>
                <c:pt idx="1126">
                  <c:v>1391299.3549743525</c:v>
                </c:pt>
                <c:pt idx="1127">
                  <c:v>1411922.422919323</c:v>
                </c:pt>
                <c:pt idx="1128">
                  <c:v>1430194.4506328115</c:v>
                </c:pt>
                <c:pt idx="1129">
                  <c:v>1444094.308780862</c:v>
                </c:pt>
                <c:pt idx="1130">
                  <c:v>1453873.2463707377</c:v>
                </c:pt>
                <c:pt idx="1131">
                  <c:v>1461671.2716394551</c:v>
                </c:pt>
                <c:pt idx="1132">
                  <c:v>1468656.7343105162</c:v>
                </c:pt>
                <c:pt idx="1133">
                  <c:v>1475521.7945054362</c:v>
                </c:pt>
                <c:pt idx="1134">
                  <c:v>1481900.5854816767</c:v>
                </c:pt>
                <c:pt idx="1135">
                  <c:v>1486881.2552027074</c:v>
                </c:pt>
                <c:pt idx="1136">
                  <c:v>1489719.3696957354</c:v>
                </c:pt>
                <c:pt idx="1137">
                  <c:v>1490533.2823635922</c:v>
                </c:pt>
                <c:pt idx="1138">
                  <c:v>1490533.2823635922</c:v>
                </c:pt>
                <c:pt idx="1139">
                  <c:v>1490533.2823635922</c:v>
                </c:pt>
                <c:pt idx="1140">
                  <c:v>1490533.2823635922</c:v>
                </c:pt>
                <c:pt idx="1141">
                  <c:v>1490533.2823635922</c:v>
                </c:pt>
                <c:pt idx="1142">
                  <c:v>1490533.2823635922</c:v>
                </c:pt>
                <c:pt idx="1143">
                  <c:v>1490533.2823635922</c:v>
                </c:pt>
                <c:pt idx="1144">
                  <c:v>1490533.2823635922</c:v>
                </c:pt>
                <c:pt idx="1145">
                  <c:v>1490533.2823635922</c:v>
                </c:pt>
                <c:pt idx="1146">
                  <c:v>1491387.2800117719</c:v>
                </c:pt>
                <c:pt idx="1147">
                  <c:v>1497885.5888574957</c:v>
                </c:pt>
                <c:pt idx="1148">
                  <c:v>1504049.6787806302</c:v>
                </c:pt>
                <c:pt idx="1149">
                  <c:v>1506826.5568895142</c:v>
                </c:pt>
                <c:pt idx="1150">
                  <c:v>1507344.7031521809</c:v>
                </c:pt>
                <c:pt idx="1151">
                  <c:v>1507344.7031521809</c:v>
                </c:pt>
                <c:pt idx="1152">
                  <c:v>1507344.7031521809</c:v>
                </c:pt>
                <c:pt idx="1153">
                  <c:v>1507344.7031521809</c:v>
                </c:pt>
                <c:pt idx="1154">
                  <c:v>1507344.7031521809</c:v>
                </c:pt>
                <c:pt idx="1155">
                  <c:v>1507344.7031521809</c:v>
                </c:pt>
                <c:pt idx="1156">
                  <c:v>1507344.7031521809</c:v>
                </c:pt>
                <c:pt idx="1157">
                  <c:v>1507344.7031521809</c:v>
                </c:pt>
                <c:pt idx="1158">
                  <c:v>1507344.7031521809</c:v>
                </c:pt>
                <c:pt idx="1159">
                  <c:v>1507344.7031521809</c:v>
                </c:pt>
                <c:pt idx="1160">
                  <c:v>1507344.7031521809</c:v>
                </c:pt>
                <c:pt idx="1161">
                  <c:v>1507344.7031521809</c:v>
                </c:pt>
                <c:pt idx="1162">
                  <c:v>1507344.7031521809</c:v>
                </c:pt>
                <c:pt idx="1163">
                  <c:v>1507344.7031521809</c:v>
                </c:pt>
                <c:pt idx="1164">
                  <c:v>1507344.7031521809</c:v>
                </c:pt>
                <c:pt idx="1165">
                  <c:v>1507344.7031521809</c:v>
                </c:pt>
                <c:pt idx="1166">
                  <c:v>1507344.7031521809</c:v>
                </c:pt>
                <c:pt idx="1167">
                  <c:v>1507344.7031521809</c:v>
                </c:pt>
                <c:pt idx="1168">
                  <c:v>1507344.7031521809</c:v>
                </c:pt>
                <c:pt idx="1169">
                  <c:v>1507344.7031521809</c:v>
                </c:pt>
                <c:pt idx="1170">
                  <c:v>1507344.7031521809</c:v>
                </c:pt>
                <c:pt idx="1171">
                  <c:v>1507344.7031521809</c:v>
                </c:pt>
                <c:pt idx="1172">
                  <c:v>1507344.7031521809</c:v>
                </c:pt>
                <c:pt idx="1173">
                  <c:v>1507344.7031521809</c:v>
                </c:pt>
                <c:pt idx="1174">
                  <c:v>1507344.7031521809</c:v>
                </c:pt>
                <c:pt idx="1175">
                  <c:v>1507344.7031521809</c:v>
                </c:pt>
                <c:pt idx="1176">
                  <c:v>1507344.7031521809</c:v>
                </c:pt>
                <c:pt idx="1177">
                  <c:v>1507344.7031521809</c:v>
                </c:pt>
                <c:pt idx="1178">
                  <c:v>1507344.7031521809</c:v>
                </c:pt>
                <c:pt idx="1179">
                  <c:v>1507344.7031521809</c:v>
                </c:pt>
                <c:pt idx="1180">
                  <c:v>1507344.7031521809</c:v>
                </c:pt>
                <c:pt idx="1181">
                  <c:v>1507344.7031521809</c:v>
                </c:pt>
                <c:pt idx="1182">
                  <c:v>1507344.7031521809</c:v>
                </c:pt>
                <c:pt idx="1183">
                  <c:v>1507344.7031521809</c:v>
                </c:pt>
                <c:pt idx="1184">
                  <c:v>1507344.7031521809</c:v>
                </c:pt>
                <c:pt idx="1185">
                  <c:v>1507344.7031521809</c:v>
                </c:pt>
                <c:pt idx="1186">
                  <c:v>1507344.7031521809</c:v>
                </c:pt>
                <c:pt idx="1187">
                  <c:v>1507344.7031521809</c:v>
                </c:pt>
                <c:pt idx="1188">
                  <c:v>1507344.7031521809</c:v>
                </c:pt>
                <c:pt idx="1189">
                  <c:v>1507344.7031521809</c:v>
                </c:pt>
                <c:pt idx="1190">
                  <c:v>1507344.7031521809</c:v>
                </c:pt>
                <c:pt idx="1191">
                  <c:v>1507344.7031521809</c:v>
                </c:pt>
                <c:pt idx="1192">
                  <c:v>1507344.7031521809</c:v>
                </c:pt>
                <c:pt idx="1193">
                  <c:v>1507344.7031521809</c:v>
                </c:pt>
                <c:pt idx="1194">
                  <c:v>1507344.7031521809</c:v>
                </c:pt>
                <c:pt idx="1195">
                  <c:v>1507344.7031521809</c:v>
                </c:pt>
                <c:pt idx="1196">
                  <c:v>1507344.7031521809</c:v>
                </c:pt>
                <c:pt idx="1197">
                  <c:v>1507344.7031521809</c:v>
                </c:pt>
                <c:pt idx="1198">
                  <c:v>1507344.7031521809</c:v>
                </c:pt>
                <c:pt idx="1199">
                  <c:v>1507344.7031521809</c:v>
                </c:pt>
                <c:pt idx="1200">
                  <c:v>1507344.7031521809</c:v>
                </c:pt>
                <c:pt idx="1201">
                  <c:v>1507344.7031521809</c:v>
                </c:pt>
                <c:pt idx="1202">
                  <c:v>1507344.7031521809</c:v>
                </c:pt>
                <c:pt idx="1203">
                  <c:v>1507344.7031521809</c:v>
                </c:pt>
                <c:pt idx="1204">
                  <c:v>1507344.7031521809</c:v>
                </c:pt>
                <c:pt idx="1205">
                  <c:v>1507344.7031521809</c:v>
                </c:pt>
                <c:pt idx="1206">
                  <c:v>1507344.7031521809</c:v>
                </c:pt>
                <c:pt idx="1207">
                  <c:v>1507344.7031521809</c:v>
                </c:pt>
                <c:pt idx="1208">
                  <c:v>1507344.7031521809</c:v>
                </c:pt>
                <c:pt idx="1209">
                  <c:v>1507344.7031521809</c:v>
                </c:pt>
                <c:pt idx="1210">
                  <c:v>1507344.7031521809</c:v>
                </c:pt>
                <c:pt idx="1211">
                  <c:v>1507344.7031521809</c:v>
                </c:pt>
                <c:pt idx="1212">
                  <c:v>1507344.7031521809</c:v>
                </c:pt>
                <c:pt idx="1213">
                  <c:v>1507344.7031521809</c:v>
                </c:pt>
                <c:pt idx="1214">
                  <c:v>1507344.7031521809</c:v>
                </c:pt>
                <c:pt idx="1215">
                  <c:v>1507344.7031521809</c:v>
                </c:pt>
                <c:pt idx="1216">
                  <c:v>1507344.7031521809</c:v>
                </c:pt>
                <c:pt idx="1217">
                  <c:v>1507344.7031521809</c:v>
                </c:pt>
                <c:pt idx="1218">
                  <c:v>1507344.7031521809</c:v>
                </c:pt>
                <c:pt idx="1219">
                  <c:v>1507344.7031521809</c:v>
                </c:pt>
                <c:pt idx="1220">
                  <c:v>1507344.7031521809</c:v>
                </c:pt>
                <c:pt idx="1221">
                  <c:v>1507344.7031521809</c:v>
                </c:pt>
                <c:pt idx="1222">
                  <c:v>1507344.7031521809</c:v>
                </c:pt>
                <c:pt idx="1223">
                  <c:v>1507344.7031521809</c:v>
                </c:pt>
                <c:pt idx="1224">
                  <c:v>1507344.7031521809</c:v>
                </c:pt>
                <c:pt idx="1225">
                  <c:v>1507344.7031521809</c:v>
                </c:pt>
                <c:pt idx="1226">
                  <c:v>1507344.7031521809</c:v>
                </c:pt>
                <c:pt idx="1227">
                  <c:v>1507344.7031521809</c:v>
                </c:pt>
                <c:pt idx="1228">
                  <c:v>1507344.7031521809</c:v>
                </c:pt>
                <c:pt idx="1229">
                  <c:v>1507344.7031521809</c:v>
                </c:pt>
                <c:pt idx="1230">
                  <c:v>1507344.7031521809</c:v>
                </c:pt>
                <c:pt idx="1231">
                  <c:v>1507344.7031521809</c:v>
                </c:pt>
                <c:pt idx="1232">
                  <c:v>1507344.7031521809</c:v>
                </c:pt>
                <c:pt idx="1233">
                  <c:v>1507344.7031521809</c:v>
                </c:pt>
                <c:pt idx="1234">
                  <c:v>1507344.7031521809</c:v>
                </c:pt>
                <c:pt idx="1235">
                  <c:v>1507344.7031521809</c:v>
                </c:pt>
                <c:pt idx="1236">
                  <c:v>1507344.7031521809</c:v>
                </c:pt>
                <c:pt idx="1237">
                  <c:v>1507344.7031521809</c:v>
                </c:pt>
                <c:pt idx="1238">
                  <c:v>1507344.7031521809</c:v>
                </c:pt>
                <c:pt idx="1239">
                  <c:v>1507344.7031521809</c:v>
                </c:pt>
                <c:pt idx="1240">
                  <c:v>1507344.7031521809</c:v>
                </c:pt>
                <c:pt idx="1241">
                  <c:v>1507344.7031521809</c:v>
                </c:pt>
                <c:pt idx="1242">
                  <c:v>1507344.7031521809</c:v>
                </c:pt>
                <c:pt idx="1243">
                  <c:v>1507344.7031521809</c:v>
                </c:pt>
                <c:pt idx="1244">
                  <c:v>1507344.7031521809</c:v>
                </c:pt>
                <c:pt idx="1245">
                  <c:v>1507344.7031521809</c:v>
                </c:pt>
                <c:pt idx="1246">
                  <c:v>1507344.7031521809</c:v>
                </c:pt>
                <c:pt idx="1247">
                  <c:v>1507344.7031521809</c:v>
                </c:pt>
                <c:pt idx="1248">
                  <c:v>1507344.7031521809</c:v>
                </c:pt>
                <c:pt idx="1249">
                  <c:v>1507344.7031521809</c:v>
                </c:pt>
                <c:pt idx="1250">
                  <c:v>1507344.7031521809</c:v>
                </c:pt>
                <c:pt idx="1251">
                  <c:v>1507344.7031521809</c:v>
                </c:pt>
                <c:pt idx="1252">
                  <c:v>1507344.7031521809</c:v>
                </c:pt>
                <c:pt idx="1253">
                  <c:v>1507344.7031521809</c:v>
                </c:pt>
                <c:pt idx="1254">
                  <c:v>1507344.7031521809</c:v>
                </c:pt>
                <c:pt idx="1255">
                  <c:v>1507344.7031521809</c:v>
                </c:pt>
                <c:pt idx="1256">
                  <c:v>1507344.7031521809</c:v>
                </c:pt>
                <c:pt idx="1257">
                  <c:v>1507344.7031521809</c:v>
                </c:pt>
                <c:pt idx="1258">
                  <c:v>1507344.7031521809</c:v>
                </c:pt>
                <c:pt idx="1259">
                  <c:v>1507344.7031521809</c:v>
                </c:pt>
                <c:pt idx="1260">
                  <c:v>1507344.7031521809</c:v>
                </c:pt>
                <c:pt idx="1261">
                  <c:v>1507344.7031521809</c:v>
                </c:pt>
                <c:pt idx="1262">
                  <c:v>1507344.7031521809</c:v>
                </c:pt>
                <c:pt idx="1263">
                  <c:v>1507344.7031521809</c:v>
                </c:pt>
                <c:pt idx="1264">
                  <c:v>1507344.7031521809</c:v>
                </c:pt>
                <c:pt idx="1265">
                  <c:v>1507344.7031521809</c:v>
                </c:pt>
                <c:pt idx="1266">
                  <c:v>1507344.7031521809</c:v>
                </c:pt>
                <c:pt idx="1267">
                  <c:v>1507344.7031521809</c:v>
                </c:pt>
                <c:pt idx="1268">
                  <c:v>1507344.7031521809</c:v>
                </c:pt>
                <c:pt idx="1269">
                  <c:v>1507344.7031521809</c:v>
                </c:pt>
                <c:pt idx="1270">
                  <c:v>1507344.7031521809</c:v>
                </c:pt>
                <c:pt idx="1271">
                  <c:v>1507344.7031521809</c:v>
                </c:pt>
                <c:pt idx="1272">
                  <c:v>1507344.7031521809</c:v>
                </c:pt>
                <c:pt idx="1273">
                  <c:v>1507344.7031521809</c:v>
                </c:pt>
                <c:pt idx="1274">
                  <c:v>1507344.7031521809</c:v>
                </c:pt>
                <c:pt idx="1275">
                  <c:v>1507344.7031521809</c:v>
                </c:pt>
                <c:pt idx="1276">
                  <c:v>1507344.7031521809</c:v>
                </c:pt>
                <c:pt idx="1277">
                  <c:v>1507344.7031521809</c:v>
                </c:pt>
                <c:pt idx="1278">
                  <c:v>1507344.7031521809</c:v>
                </c:pt>
                <c:pt idx="1279">
                  <c:v>1507344.7031521809</c:v>
                </c:pt>
                <c:pt idx="1280">
                  <c:v>1507344.7031521809</c:v>
                </c:pt>
                <c:pt idx="1281">
                  <c:v>1507344.7031521809</c:v>
                </c:pt>
                <c:pt idx="1282">
                  <c:v>1507344.7031521809</c:v>
                </c:pt>
                <c:pt idx="1283">
                  <c:v>1507344.7031521809</c:v>
                </c:pt>
                <c:pt idx="1284">
                  <c:v>1507344.7031521809</c:v>
                </c:pt>
                <c:pt idx="1285">
                  <c:v>1507344.7031521809</c:v>
                </c:pt>
                <c:pt idx="1286">
                  <c:v>1507344.7031521809</c:v>
                </c:pt>
                <c:pt idx="1287">
                  <c:v>1507344.7031521809</c:v>
                </c:pt>
                <c:pt idx="1288">
                  <c:v>1507344.7031521809</c:v>
                </c:pt>
                <c:pt idx="1289">
                  <c:v>1507344.7031521809</c:v>
                </c:pt>
                <c:pt idx="1290">
                  <c:v>1507344.7031521809</c:v>
                </c:pt>
                <c:pt idx="1291">
                  <c:v>1507344.7031521809</c:v>
                </c:pt>
                <c:pt idx="1292">
                  <c:v>1507344.7031521809</c:v>
                </c:pt>
                <c:pt idx="1293">
                  <c:v>1507344.7031521809</c:v>
                </c:pt>
                <c:pt idx="1294">
                  <c:v>1507344.7031521809</c:v>
                </c:pt>
                <c:pt idx="1295">
                  <c:v>1507344.7031521809</c:v>
                </c:pt>
                <c:pt idx="1296">
                  <c:v>1507344.7031521809</c:v>
                </c:pt>
                <c:pt idx="1297">
                  <c:v>1507344.7031521809</c:v>
                </c:pt>
                <c:pt idx="1298">
                  <c:v>1507344.7031521809</c:v>
                </c:pt>
                <c:pt idx="1299">
                  <c:v>1507344.7031521809</c:v>
                </c:pt>
                <c:pt idx="1300">
                  <c:v>1507344.7031521809</c:v>
                </c:pt>
                <c:pt idx="1301">
                  <c:v>1507344.7031521809</c:v>
                </c:pt>
                <c:pt idx="1302">
                  <c:v>1507344.7031521809</c:v>
                </c:pt>
                <c:pt idx="1303">
                  <c:v>1507344.7031521809</c:v>
                </c:pt>
                <c:pt idx="1304">
                  <c:v>1507344.7031521809</c:v>
                </c:pt>
                <c:pt idx="1305">
                  <c:v>1507344.7031521809</c:v>
                </c:pt>
                <c:pt idx="1306">
                  <c:v>1507344.7031521809</c:v>
                </c:pt>
                <c:pt idx="1307">
                  <c:v>1507344.7031521809</c:v>
                </c:pt>
                <c:pt idx="1308">
                  <c:v>1507344.7031521809</c:v>
                </c:pt>
                <c:pt idx="1309">
                  <c:v>1507344.7031521809</c:v>
                </c:pt>
                <c:pt idx="1310">
                  <c:v>1507344.7031521809</c:v>
                </c:pt>
                <c:pt idx="1311">
                  <c:v>1507344.7031521809</c:v>
                </c:pt>
                <c:pt idx="1312">
                  <c:v>1507344.7031521809</c:v>
                </c:pt>
                <c:pt idx="1313">
                  <c:v>1507344.7031521809</c:v>
                </c:pt>
                <c:pt idx="1314">
                  <c:v>1507344.7031521809</c:v>
                </c:pt>
                <c:pt idx="1315">
                  <c:v>1507344.7031521809</c:v>
                </c:pt>
                <c:pt idx="1316">
                  <c:v>1507344.7031521809</c:v>
                </c:pt>
                <c:pt idx="1317">
                  <c:v>1507344.7031521809</c:v>
                </c:pt>
                <c:pt idx="1318">
                  <c:v>1507344.7031521809</c:v>
                </c:pt>
                <c:pt idx="1319">
                  <c:v>1507344.7031521809</c:v>
                </c:pt>
                <c:pt idx="1320">
                  <c:v>1507344.7031521809</c:v>
                </c:pt>
                <c:pt idx="1321">
                  <c:v>1507344.7031521809</c:v>
                </c:pt>
                <c:pt idx="1322">
                  <c:v>1507344.7031521809</c:v>
                </c:pt>
                <c:pt idx="1323">
                  <c:v>1507344.7031521809</c:v>
                </c:pt>
                <c:pt idx="1324">
                  <c:v>1507344.7031521809</c:v>
                </c:pt>
                <c:pt idx="1325">
                  <c:v>1507344.7031521809</c:v>
                </c:pt>
                <c:pt idx="1326">
                  <c:v>1507344.7031521809</c:v>
                </c:pt>
                <c:pt idx="1327">
                  <c:v>1507344.7031521809</c:v>
                </c:pt>
                <c:pt idx="1328">
                  <c:v>1507344.7031521809</c:v>
                </c:pt>
                <c:pt idx="1329">
                  <c:v>1507344.7031521809</c:v>
                </c:pt>
                <c:pt idx="1330">
                  <c:v>1507344.7031521809</c:v>
                </c:pt>
                <c:pt idx="1331">
                  <c:v>1507344.7031521809</c:v>
                </c:pt>
                <c:pt idx="1332">
                  <c:v>1507344.7031521809</c:v>
                </c:pt>
                <c:pt idx="1333">
                  <c:v>1507344.7031521809</c:v>
                </c:pt>
                <c:pt idx="1334">
                  <c:v>1507344.7031521809</c:v>
                </c:pt>
                <c:pt idx="1335">
                  <c:v>1507344.7031521809</c:v>
                </c:pt>
                <c:pt idx="1336">
                  <c:v>1507344.7031521809</c:v>
                </c:pt>
                <c:pt idx="1337">
                  <c:v>1507344.7031521809</c:v>
                </c:pt>
                <c:pt idx="1338">
                  <c:v>1507344.7031521809</c:v>
                </c:pt>
                <c:pt idx="1339">
                  <c:v>1507344.7031521809</c:v>
                </c:pt>
                <c:pt idx="1340">
                  <c:v>1507344.7031521809</c:v>
                </c:pt>
                <c:pt idx="1341">
                  <c:v>1507344.7031521809</c:v>
                </c:pt>
                <c:pt idx="1342">
                  <c:v>1507344.7031521809</c:v>
                </c:pt>
                <c:pt idx="1343">
                  <c:v>1507344.7031521809</c:v>
                </c:pt>
                <c:pt idx="1344">
                  <c:v>1507344.7031521809</c:v>
                </c:pt>
                <c:pt idx="1345">
                  <c:v>1507344.7031521809</c:v>
                </c:pt>
                <c:pt idx="1346">
                  <c:v>1507344.7031521809</c:v>
                </c:pt>
                <c:pt idx="1347">
                  <c:v>1507344.7031521809</c:v>
                </c:pt>
                <c:pt idx="1348">
                  <c:v>1507344.7031521809</c:v>
                </c:pt>
                <c:pt idx="1349">
                  <c:v>1507344.7031521809</c:v>
                </c:pt>
                <c:pt idx="1350">
                  <c:v>1507344.7031521809</c:v>
                </c:pt>
                <c:pt idx="1351">
                  <c:v>1508691.6370624024</c:v>
                </c:pt>
                <c:pt idx="1352">
                  <c:v>1511206.819961892</c:v>
                </c:pt>
                <c:pt idx="1353">
                  <c:v>1514168.6508283336</c:v>
                </c:pt>
                <c:pt idx="1354">
                  <c:v>1517562.4455305925</c:v>
                </c:pt>
                <c:pt idx="1355">
                  <c:v>1521690.4968139834</c:v>
                </c:pt>
                <c:pt idx="1356">
                  <c:v>1527157.8189439743</c:v>
                </c:pt>
                <c:pt idx="1357">
                  <c:v>1533583.0608835111</c:v>
                </c:pt>
                <c:pt idx="1358">
                  <c:v>1540599.6728173462</c:v>
                </c:pt>
                <c:pt idx="1359">
                  <c:v>1548444.9689649774</c:v>
                </c:pt>
                <c:pt idx="1360">
                  <c:v>1556473.8154375516</c:v>
                </c:pt>
                <c:pt idx="1361">
                  <c:v>1561941.9643549698</c:v>
                </c:pt>
                <c:pt idx="1362">
                  <c:v>1562610.4360579262</c:v>
                </c:pt>
                <c:pt idx="1363">
                  <c:v>1562610.4360579262</c:v>
                </c:pt>
                <c:pt idx="1364">
                  <c:v>1562610.4360579262</c:v>
                </c:pt>
                <c:pt idx="1365">
                  <c:v>1562610.4360579262</c:v>
                </c:pt>
                <c:pt idx="1366">
                  <c:v>1562610.4360579262</c:v>
                </c:pt>
                <c:pt idx="1367">
                  <c:v>1562610.4360579262</c:v>
                </c:pt>
                <c:pt idx="1368">
                  <c:v>1565631.7202732912</c:v>
                </c:pt>
                <c:pt idx="1369">
                  <c:v>1570801.3116829209</c:v>
                </c:pt>
                <c:pt idx="1370">
                  <c:v>1572593.0119177001</c:v>
                </c:pt>
                <c:pt idx="1371">
                  <c:v>1572593.0119177001</c:v>
                </c:pt>
                <c:pt idx="1372">
                  <c:v>1572593.0119177001</c:v>
                </c:pt>
                <c:pt idx="1373">
                  <c:v>1572593.0119177001</c:v>
                </c:pt>
                <c:pt idx="1374">
                  <c:v>1572904.7684879818</c:v>
                </c:pt>
                <c:pt idx="1375">
                  <c:v>1576738.7086621067</c:v>
                </c:pt>
                <c:pt idx="1376">
                  <c:v>1586284.7997135308</c:v>
                </c:pt>
                <c:pt idx="1377">
                  <c:v>1602990.957552877</c:v>
                </c:pt>
                <c:pt idx="1378">
                  <c:v>1621773.431499402</c:v>
                </c:pt>
                <c:pt idx="1379">
                  <c:v>1638536.3477820905</c:v>
                </c:pt>
                <c:pt idx="1380">
                  <c:v>1653217.2600508733</c:v>
                </c:pt>
                <c:pt idx="1381">
                  <c:v>1661852.9734507015</c:v>
                </c:pt>
                <c:pt idx="1382">
                  <c:v>1661852.9734507015</c:v>
                </c:pt>
                <c:pt idx="1383">
                  <c:v>1661852.9734507015</c:v>
                </c:pt>
                <c:pt idx="1384">
                  <c:v>1661852.9734507015</c:v>
                </c:pt>
                <c:pt idx="1385">
                  <c:v>1661852.9734507015</c:v>
                </c:pt>
                <c:pt idx="1386">
                  <c:v>1661852.9734507015</c:v>
                </c:pt>
                <c:pt idx="1387">
                  <c:v>1661852.9734507015</c:v>
                </c:pt>
                <c:pt idx="1388">
                  <c:v>1661852.9734507015</c:v>
                </c:pt>
                <c:pt idx="1389">
                  <c:v>1661852.9734507015</c:v>
                </c:pt>
                <c:pt idx="1390">
                  <c:v>1661852.9734507015</c:v>
                </c:pt>
                <c:pt idx="1391">
                  <c:v>1661852.9734507015</c:v>
                </c:pt>
                <c:pt idx="1392">
                  <c:v>1661852.9734507015</c:v>
                </c:pt>
                <c:pt idx="1393">
                  <c:v>1661852.9734507015</c:v>
                </c:pt>
                <c:pt idx="1394">
                  <c:v>1661852.9734507015</c:v>
                </c:pt>
                <c:pt idx="1395">
                  <c:v>1661852.9734507015</c:v>
                </c:pt>
                <c:pt idx="1396">
                  <c:v>1661852.9734507015</c:v>
                </c:pt>
                <c:pt idx="1397">
                  <c:v>1662086.9213423706</c:v>
                </c:pt>
                <c:pt idx="1398">
                  <c:v>1663535.2622488751</c:v>
                </c:pt>
                <c:pt idx="1399">
                  <c:v>1666155.9996092813</c:v>
                </c:pt>
                <c:pt idx="1400">
                  <c:v>1669889.4749472134</c:v>
                </c:pt>
                <c:pt idx="1401">
                  <c:v>1674225.806096697</c:v>
                </c:pt>
                <c:pt idx="1402">
                  <c:v>1679735.5992693603</c:v>
                </c:pt>
                <c:pt idx="1403">
                  <c:v>1688457.0343902563</c:v>
                </c:pt>
                <c:pt idx="1404">
                  <c:v>1702340.5119620336</c:v>
                </c:pt>
                <c:pt idx="1405">
                  <c:v>1717656.0429960354</c:v>
                </c:pt>
                <c:pt idx="1406">
                  <c:v>1728516.0313152829</c:v>
                </c:pt>
                <c:pt idx="1407">
                  <c:v>1732588.0046933806</c:v>
                </c:pt>
                <c:pt idx="1408">
                  <c:v>1732588.0046933806</c:v>
                </c:pt>
                <c:pt idx="1409">
                  <c:v>1732588.0046933806</c:v>
                </c:pt>
                <c:pt idx="1410">
                  <c:v>1732588.0046933806</c:v>
                </c:pt>
                <c:pt idx="1411">
                  <c:v>1732588.0046933806</c:v>
                </c:pt>
                <c:pt idx="1412">
                  <c:v>1732588.0046933806</c:v>
                </c:pt>
                <c:pt idx="1413">
                  <c:v>1732588.0046933806</c:v>
                </c:pt>
                <c:pt idx="1414">
                  <c:v>1732588.0046933806</c:v>
                </c:pt>
                <c:pt idx="1415">
                  <c:v>1732588.0046933806</c:v>
                </c:pt>
                <c:pt idx="1416">
                  <c:v>1732588.0046933806</c:v>
                </c:pt>
                <c:pt idx="1417">
                  <c:v>1732588.0046933806</c:v>
                </c:pt>
                <c:pt idx="1418">
                  <c:v>1732588.0046933806</c:v>
                </c:pt>
                <c:pt idx="1419">
                  <c:v>1732588.0046933806</c:v>
                </c:pt>
                <c:pt idx="1420">
                  <c:v>1732588.0046933806</c:v>
                </c:pt>
                <c:pt idx="1421">
                  <c:v>1736658.3844577437</c:v>
                </c:pt>
                <c:pt idx="1422">
                  <c:v>1744251.8319845039</c:v>
                </c:pt>
                <c:pt idx="1423">
                  <c:v>1748836.0770084052</c:v>
                </c:pt>
                <c:pt idx="1424">
                  <c:v>1748836.0770084052</c:v>
                </c:pt>
                <c:pt idx="1425">
                  <c:v>1748836.0770084052</c:v>
                </c:pt>
                <c:pt idx="1426">
                  <c:v>1748836.0770084052</c:v>
                </c:pt>
                <c:pt idx="1427">
                  <c:v>1748836.0770084052</c:v>
                </c:pt>
                <c:pt idx="1428">
                  <c:v>1748836.0770084052</c:v>
                </c:pt>
                <c:pt idx="1429">
                  <c:v>1748836.0770084052</c:v>
                </c:pt>
                <c:pt idx="1430">
                  <c:v>1751129.5606034833</c:v>
                </c:pt>
                <c:pt idx="1431">
                  <c:v>1758498.1621928918</c:v>
                </c:pt>
                <c:pt idx="1432">
                  <c:v>1770953.1460134417</c:v>
                </c:pt>
                <c:pt idx="1433">
                  <c:v>1784188.4464445398</c:v>
                </c:pt>
                <c:pt idx="1434">
                  <c:v>1795369.8528168993</c:v>
                </c:pt>
                <c:pt idx="1435">
                  <c:v>1800830.8543286202</c:v>
                </c:pt>
                <c:pt idx="1436">
                  <c:v>1800859.9942077026</c:v>
                </c:pt>
                <c:pt idx="1437">
                  <c:v>1800859.9942077026</c:v>
                </c:pt>
                <c:pt idx="1438">
                  <c:v>1800859.9942077026</c:v>
                </c:pt>
                <c:pt idx="1439">
                  <c:v>1800859.9942077026</c:v>
                </c:pt>
                <c:pt idx="1440">
                  <c:v>1800859.9942077026</c:v>
                </c:pt>
                <c:pt idx="1441">
                  <c:v>1802381.5172205782</c:v>
                </c:pt>
                <c:pt idx="1442">
                  <c:v>1804306.0694391609</c:v>
                </c:pt>
                <c:pt idx="1443">
                  <c:v>1804902.9322953457</c:v>
                </c:pt>
                <c:pt idx="1444">
                  <c:v>1804902.9322953457</c:v>
                </c:pt>
                <c:pt idx="1445">
                  <c:v>1804902.9322953457</c:v>
                </c:pt>
                <c:pt idx="1446">
                  <c:v>1804902.9322953457</c:v>
                </c:pt>
                <c:pt idx="1447">
                  <c:v>1806986.2601772803</c:v>
                </c:pt>
                <c:pt idx="1448">
                  <c:v>1811716.6103897137</c:v>
                </c:pt>
                <c:pt idx="1449">
                  <c:v>1815896.145509481</c:v>
                </c:pt>
                <c:pt idx="1450">
                  <c:v>1817497.1730588914</c:v>
                </c:pt>
                <c:pt idx="1451">
                  <c:v>1817698.4718211805</c:v>
                </c:pt>
                <c:pt idx="1452">
                  <c:v>1817698.4718211805</c:v>
                </c:pt>
                <c:pt idx="1453">
                  <c:v>1817698.4718211805</c:v>
                </c:pt>
                <c:pt idx="1454">
                  <c:v>1817698.4718211805</c:v>
                </c:pt>
                <c:pt idx="1455">
                  <c:v>1817698.4718211805</c:v>
                </c:pt>
                <c:pt idx="1456">
                  <c:v>1817698.4718211805</c:v>
                </c:pt>
                <c:pt idx="1457">
                  <c:v>1817698.4718211805</c:v>
                </c:pt>
                <c:pt idx="1458">
                  <c:v>1817698.4718211805</c:v>
                </c:pt>
                <c:pt idx="1459">
                  <c:v>1817698.4718211805</c:v>
                </c:pt>
                <c:pt idx="1460">
                  <c:v>1817698.4718211805</c:v>
                </c:pt>
                <c:pt idx="1461">
                  <c:v>1817698.4718211805</c:v>
                </c:pt>
                <c:pt idx="1462">
                  <c:v>1817698.4718211805</c:v>
                </c:pt>
                <c:pt idx="1463">
                  <c:v>1817698.4718211805</c:v>
                </c:pt>
                <c:pt idx="1464">
                  <c:v>1817698.4718211805</c:v>
                </c:pt>
                <c:pt idx="1465">
                  <c:v>1817698.4718211805</c:v>
                </c:pt>
                <c:pt idx="1466">
                  <c:v>1817698.4718211805</c:v>
                </c:pt>
                <c:pt idx="1467">
                  <c:v>1817698.4718211805</c:v>
                </c:pt>
                <c:pt idx="1468">
                  <c:v>1817698.4718211805</c:v>
                </c:pt>
                <c:pt idx="1469">
                  <c:v>1817698.4718211805</c:v>
                </c:pt>
                <c:pt idx="1470">
                  <c:v>1817698.4718211805</c:v>
                </c:pt>
                <c:pt idx="1471">
                  <c:v>1817698.4718211805</c:v>
                </c:pt>
                <c:pt idx="1472">
                  <c:v>1817698.4718211805</c:v>
                </c:pt>
                <c:pt idx="1473">
                  <c:v>1817698.4718211805</c:v>
                </c:pt>
                <c:pt idx="1474">
                  <c:v>1817698.4718211805</c:v>
                </c:pt>
                <c:pt idx="1475">
                  <c:v>1817698.4718211805</c:v>
                </c:pt>
                <c:pt idx="1476">
                  <c:v>1817698.4718211805</c:v>
                </c:pt>
                <c:pt idx="1477">
                  <c:v>1817698.4718211805</c:v>
                </c:pt>
                <c:pt idx="1478">
                  <c:v>1817698.4718211805</c:v>
                </c:pt>
                <c:pt idx="1479">
                  <c:v>1817698.4718211805</c:v>
                </c:pt>
                <c:pt idx="1480">
                  <c:v>1817698.4718211805</c:v>
                </c:pt>
                <c:pt idx="1481">
                  <c:v>1817698.4718211805</c:v>
                </c:pt>
                <c:pt idx="1482">
                  <c:v>1817698.4718211805</c:v>
                </c:pt>
                <c:pt idx="1483">
                  <c:v>1817698.4718211805</c:v>
                </c:pt>
                <c:pt idx="1484">
                  <c:v>1817698.4718211805</c:v>
                </c:pt>
                <c:pt idx="1485">
                  <c:v>1817698.4718211805</c:v>
                </c:pt>
                <c:pt idx="1486">
                  <c:v>1817698.4718211805</c:v>
                </c:pt>
                <c:pt idx="1487">
                  <c:v>1817698.4718211805</c:v>
                </c:pt>
                <c:pt idx="1488">
                  <c:v>1817698.4718211805</c:v>
                </c:pt>
                <c:pt idx="1489">
                  <c:v>1817698.4718211805</c:v>
                </c:pt>
                <c:pt idx="1490">
                  <c:v>1817698.4718211805</c:v>
                </c:pt>
                <c:pt idx="1491">
                  <c:v>1817698.4718211805</c:v>
                </c:pt>
                <c:pt idx="1492">
                  <c:v>1817698.4718211805</c:v>
                </c:pt>
                <c:pt idx="1493">
                  <c:v>1817698.4718211805</c:v>
                </c:pt>
                <c:pt idx="1494">
                  <c:v>1817698.4718211805</c:v>
                </c:pt>
                <c:pt idx="1495">
                  <c:v>1817698.4718211805</c:v>
                </c:pt>
                <c:pt idx="1496">
                  <c:v>1817698.4718211805</c:v>
                </c:pt>
                <c:pt idx="1497">
                  <c:v>1817698.4718211805</c:v>
                </c:pt>
                <c:pt idx="1498">
                  <c:v>1817698.4718211805</c:v>
                </c:pt>
                <c:pt idx="1499">
                  <c:v>1817698.4718211805</c:v>
                </c:pt>
                <c:pt idx="1500">
                  <c:v>1817698.4718211805</c:v>
                </c:pt>
                <c:pt idx="1501">
                  <c:v>1817698.4718211805</c:v>
                </c:pt>
                <c:pt idx="1502">
                  <c:v>1817698.4718211805</c:v>
                </c:pt>
                <c:pt idx="1503">
                  <c:v>1817698.4718211805</c:v>
                </c:pt>
                <c:pt idx="1504">
                  <c:v>1817698.4718211805</c:v>
                </c:pt>
                <c:pt idx="1505">
                  <c:v>1817698.4718211805</c:v>
                </c:pt>
                <c:pt idx="1506">
                  <c:v>1817698.4718211805</c:v>
                </c:pt>
                <c:pt idx="1507">
                  <c:v>1817698.4718211805</c:v>
                </c:pt>
                <c:pt idx="1508">
                  <c:v>1817698.4718211805</c:v>
                </c:pt>
                <c:pt idx="1509">
                  <c:v>1817698.4718211805</c:v>
                </c:pt>
                <c:pt idx="1510">
                  <c:v>1817698.4718211805</c:v>
                </c:pt>
                <c:pt idx="1511">
                  <c:v>1817698.4718211805</c:v>
                </c:pt>
                <c:pt idx="1512">
                  <c:v>1817698.4718211805</c:v>
                </c:pt>
                <c:pt idx="1513">
                  <c:v>1817698.4718211805</c:v>
                </c:pt>
                <c:pt idx="1514">
                  <c:v>1817698.4718211805</c:v>
                </c:pt>
                <c:pt idx="1515">
                  <c:v>1817698.4718211805</c:v>
                </c:pt>
                <c:pt idx="1516">
                  <c:v>1817698.4718211805</c:v>
                </c:pt>
                <c:pt idx="1517">
                  <c:v>1817698.4718211805</c:v>
                </c:pt>
                <c:pt idx="1518">
                  <c:v>1817698.4718211805</c:v>
                </c:pt>
                <c:pt idx="1519">
                  <c:v>1817698.4718211805</c:v>
                </c:pt>
                <c:pt idx="1520">
                  <c:v>1817698.4718211805</c:v>
                </c:pt>
                <c:pt idx="1521">
                  <c:v>1817698.4718211805</c:v>
                </c:pt>
                <c:pt idx="1522">
                  <c:v>1817698.4718211805</c:v>
                </c:pt>
                <c:pt idx="1523">
                  <c:v>1817698.4718211805</c:v>
                </c:pt>
                <c:pt idx="1524">
                  <c:v>1817698.4718211805</c:v>
                </c:pt>
                <c:pt idx="1525">
                  <c:v>1820604.3127170859</c:v>
                </c:pt>
                <c:pt idx="1526">
                  <c:v>1827029.265844682</c:v>
                </c:pt>
                <c:pt idx="1527">
                  <c:v>1835562.3212659024</c:v>
                </c:pt>
                <c:pt idx="1528">
                  <c:v>1843994.2395869165</c:v>
                </c:pt>
                <c:pt idx="1529">
                  <c:v>1850624.5357463239</c:v>
                </c:pt>
                <c:pt idx="1530">
                  <c:v>1854734.3385384264</c:v>
                </c:pt>
                <c:pt idx="1531">
                  <c:v>1855899.1660897508</c:v>
                </c:pt>
                <c:pt idx="1532">
                  <c:v>1855899.1660897508</c:v>
                </c:pt>
                <c:pt idx="1533">
                  <c:v>1855899.1660897508</c:v>
                </c:pt>
                <c:pt idx="1534">
                  <c:v>1855899.1660897508</c:v>
                </c:pt>
                <c:pt idx="1535">
                  <c:v>1855899.1660897508</c:v>
                </c:pt>
                <c:pt idx="1536">
                  <c:v>1855899.1660897508</c:v>
                </c:pt>
                <c:pt idx="1537">
                  <c:v>1855899.1660897508</c:v>
                </c:pt>
                <c:pt idx="1538">
                  <c:v>1855899.1660897508</c:v>
                </c:pt>
                <c:pt idx="1539">
                  <c:v>1855899.1660897508</c:v>
                </c:pt>
                <c:pt idx="1540">
                  <c:v>1855899.1660897508</c:v>
                </c:pt>
                <c:pt idx="1541">
                  <c:v>1855899.1660897508</c:v>
                </c:pt>
                <c:pt idx="1542">
                  <c:v>1855899.1660897508</c:v>
                </c:pt>
                <c:pt idx="1543">
                  <c:v>1855899.1660897508</c:v>
                </c:pt>
                <c:pt idx="1544">
                  <c:v>1855899.1660897508</c:v>
                </c:pt>
                <c:pt idx="1545">
                  <c:v>1855899.1660897508</c:v>
                </c:pt>
                <c:pt idx="1546">
                  <c:v>1855899.1660897508</c:v>
                </c:pt>
                <c:pt idx="1547">
                  <c:v>1855899.1660897508</c:v>
                </c:pt>
                <c:pt idx="1548">
                  <c:v>1855899.1660897508</c:v>
                </c:pt>
                <c:pt idx="1549">
                  <c:v>1855899.1660897508</c:v>
                </c:pt>
                <c:pt idx="1550">
                  <c:v>1855899.1660897508</c:v>
                </c:pt>
                <c:pt idx="1551">
                  <c:v>1855899.1660897508</c:v>
                </c:pt>
                <c:pt idx="1552">
                  <c:v>1855899.1660897508</c:v>
                </c:pt>
                <c:pt idx="1553">
                  <c:v>1855899.1660897508</c:v>
                </c:pt>
                <c:pt idx="1554">
                  <c:v>1855899.1660897508</c:v>
                </c:pt>
                <c:pt idx="1555">
                  <c:v>1855899.1660897508</c:v>
                </c:pt>
                <c:pt idx="1556">
                  <c:v>1855899.1660897508</c:v>
                </c:pt>
                <c:pt idx="1557">
                  <c:v>1855899.1660897508</c:v>
                </c:pt>
                <c:pt idx="1558">
                  <c:v>1855899.1660897508</c:v>
                </c:pt>
                <c:pt idx="1559">
                  <c:v>1855899.1660897508</c:v>
                </c:pt>
                <c:pt idx="1560">
                  <c:v>1855899.1660897508</c:v>
                </c:pt>
                <c:pt idx="1561">
                  <c:v>1855899.1660897508</c:v>
                </c:pt>
                <c:pt idx="1562">
                  <c:v>1855899.1660897508</c:v>
                </c:pt>
                <c:pt idx="1563">
                  <c:v>1855899.1660897508</c:v>
                </c:pt>
                <c:pt idx="1564">
                  <c:v>1855899.1660897508</c:v>
                </c:pt>
                <c:pt idx="1565">
                  <c:v>1855899.1660897508</c:v>
                </c:pt>
                <c:pt idx="1566">
                  <c:v>1855899.1660897508</c:v>
                </c:pt>
                <c:pt idx="1567">
                  <c:v>1855899.1660897508</c:v>
                </c:pt>
                <c:pt idx="1568">
                  <c:v>1855899.1660897508</c:v>
                </c:pt>
                <c:pt idx="1569">
                  <c:v>1855899.1660897508</c:v>
                </c:pt>
                <c:pt idx="1570">
                  <c:v>1855899.1660897508</c:v>
                </c:pt>
                <c:pt idx="1571">
                  <c:v>1855899.1660897508</c:v>
                </c:pt>
                <c:pt idx="1572">
                  <c:v>1855899.1660897508</c:v>
                </c:pt>
                <c:pt idx="1573">
                  <c:v>1855899.1660897508</c:v>
                </c:pt>
                <c:pt idx="1574">
                  <c:v>1855899.1660897508</c:v>
                </c:pt>
                <c:pt idx="1575">
                  <c:v>1855899.1660897508</c:v>
                </c:pt>
                <c:pt idx="1576">
                  <c:v>1855899.1660897508</c:v>
                </c:pt>
                <c:pt idx="1577">
                  <c:v>1855899.1660897508</c:v>
                </c:pt>
                <c:pt idx="1578">
                  <c:v>1855899.1660897508</c:v>
                </c:pt>
                <c:pt idx="1579">
                  <c:v>1855899.1660897508</c:v>
                </c:pt>
                <c:pt idx="1580">
                  <c:v>1855899.1660897508</c:v>
                </c:pt>
                <c:pt idx="1581">
                  <c:v>1855899.1660897508</c:v>
                </c:pt>
                <c:pt idx="1582">
                  <c:v>1855899.1660897508</c:v>
                </c:pt>
                <c:pt idx="1583">
                  <c:v>1855899.1660897508</c:v>
                </c:pt>
                <c:pt idx="1584">
                  <c:v>1855899.1660897508</c:v>
                </c:pt>
                <c:pt idx="1585">
                  <c:v>1855899.1660897508</c:v>
                </c:pt>
                <c:pt idx="1586">
                  <c:v>1855899.1660897508</c:v>
                </c:pt>
                <c:pt idx="1587">
                  <c:v>1855899.1660897508</c:v>
                </c:pt>
                <c:pt idx="1588">
                  <c:v>1855899.1660897508</c:v>
                </c:pt>
                <c:pt idx="1589">
                  <c:v>1855899.1660897508</c:v>
                </c:pt>
                <c:pt idx="1590">
                  <c:v>1855899.1660897508</c:v>
                </c:pt>
                <c:pt idx="1591">
                  <c:v>1855899.1660897508</c:v>
                </c:pt>
                <c:pt idx="1592">
                  <c:v>1855899.1660897508</c:v>
                </c:pt>
                <c:pt idx="1593">
                  <c:v>1855899.1660897508</c:v>
                </c:pt>
                <c:pt idx="1594">
                  <c:v>1855899.1660897508</c:v>
                </c:pt>
                <c:pt idx="1595">
                  <c:v>1855899.1660897508</c:v>
                </c:pt>
                <c:pt idx="1596">
                  <c:v>1855899.1660897508</c:v>
                </c:pt>
                <c:pt idx="1597">
                  <c:v>1855899.1660897508</c:v>
                </c:pt>
                <c:pt idx="1598">
                  <c:v>1855899.1660897508</c:v>
                </c:pt>
                <c:pt idx="1599">
                  <c:v>1855899.1660897508</c:v>
                </c:pt>
                <c:pt idx="1600">
                  <c:v>1855899.1660897508</c:v>
                </c:pt>
                <c:pt idx="1601">
                  <c:v>1855899.1660897508</c:v>
                </c:pt>
                <c:pt idx="1602">
                  <c:v>1855899.1660897508</c:v>
                </c:pt>
                <c:pt idx="1603">
                  <c:v>1855899.1660897508</c:v>
                </c:pt>
                <c:pt idx="1604">
                  <c:v>1855899.1660897508</c:v>
                </c:pt>
                <c:pt idx="1605">
                  <c:v>1855899.1660897508</c:v>
                </c:pt>
                <c:pt idx="1606">
                  <c:v>1855899.1660897508</c:v>
                </c:pt>
                <c:pt idx="1607">
                  <c:v>1855899.1660897508</c:v>
                </c:pt>
                <c:pt idx="1608">
                  <c:v>1855899.1660897508</c:v>
                </c:pt>
                <c:pt idx="1609">
                  <c:v>1855899.1660897508</c:v>
                </c:pt>
                <c:pt idx="1610">
                  <c:v>1855899.1660897508</c:v>
                </c:pt>
                <c:pt idx="1611">
                  <c:v>1855899.1660897508</c:v>
                </c:pt>
                <c:pt idx="1612">
                  <c:v>1855899.1660897508</c:v>
                </c:pt>
                <c:pt idx="1613">
                  <c:v>1855899.1660897508</c:v>
                </c:pt>
                <c:pt idx="1614">
                  <c:v>1855899.1660897508</c:v>
                </c:pt>
                <c:pt idx="1615">
                  <c:v>1855899.1660897508</c:v>
                </c:pt>
                <c:pt idx="1616">
                  <c:v>1855899.1660897508</c:v>
                </c:pt>
                <c:pt idx="1617">
                  <c:v>1855899.1660897508</c:v>
                </c:pt>
                <c:pt idx="1618">
                  <c:v>1855899.1660897508</c:v>
                </c:pt>
                <c:pt idx="1619">
                  <c:v>1855899.1660897508</c:v>
                </c:pt>
                <c:pt idx="1620">
                  <c:v>1855899.1660897508</c:v>
                </c:pt>
                <c:pt idx="1621">
                  <c:v>1855899.1660897508</c:v>
                </c:pt>
                <c:pt idx="1622">
                  <c:v>1855899.1660897508</c:v>
                </c:pt>
                <c:pt idx="1623">
                  <c:v>1855899.1660897508</c:v>
                </c:pt>
                <c:pt idx="1624">
                  <c:v>1855899.1660897508</c:v>
                </c:pt>
                <c:pt idx="1625">
                  <c:v>1855899.1660897508</c:v>
                </c:pt>
                <c:pt idx="1626">
                  <c:v>1855899.1660897508</c:v>
                </c:pt>
                <c:pt idx="1627">
                  <c:v>1855899.1660897508</c:v>
                </c:pt>
                <c:pt idx="1628">
                  <c:v>1855899.1660897508</c:v>
                </c:pt>
                <c:pt idx="1629">
                  <c:v>1857302.4384487139</c:v>
                </c:pt>
                <c:pt idx="1630">
                  <c:v>1859110.125834788</c:v>
                </c:pt>
                <c:pt idx="1631">
                  <c:v>1859110.125834788</c:v>
                </c:pt>
                <c:pt idx="1632">
                  <c:v>1859110.125834788</c:v>
                </c:pt>
                <c:pt idx="1633">
                  <c:v>1859110.125834788</c:v>
                </c:pt>
                <c:pt idx="1634">
                  <c:v>1859110.125834788</c:v>
                </c:pt>
                <c:pt idx="1635">
                  <c:v>1859110.125834788</c:v>
                </c:pt>
                <c:pt idx="1636">
                  <c:v>1859110.125834788</c:v>
                </c:pt>
                <c:pt idx="1637">
                  <c:v>1859110.125834788</c:v>
                </c:pt>
                <c:pt idx="1638">
                  <c:v>1859110.125834788</c:v>
                </c:pt>
                <c:pt idx="1639">
                  <c:v>1859110.125834788</c:v>
                </c:pt>
                <c:pt idx="1640">
                  <c:v>1859110.125834788</c:v>
                </c:pt>
                <c:pt idx="1641">
                  <c:v>1859110.125834788</c:v>
                </c:pt>
                <c:pt idx="1642">
                  <c:v>1859110.125834788</c:v>
                </c:pt>
                <c:pt idx="1643">
                  <c:v>1859110.125834788</c:v>
                </c:pt>
                <c:pt idx="1644">
                  <c:v>1859110.125834788</c:v>
                </c:pt>
                <c:pt idx="1645">
                  <c:v>1859110.125834788</c:v>
                </c:pt>
                <c:pt idx="1646">
                  <c:v>1859110.125834788</c:v>
                </c:pt>
                <c:pt idx="1647">
                  <c:v>1859110.125834788</c:v>
                </c:pt>
                <c:pt idx="1648">
                  <c:v>1859110.125834788</c:v>
                </c:pt>
                <c:pt idx="1649">
                  <c:v>1859110.125834788</c:v>
                </c:pt>
                <c:pt idx="1650">
                  <c:v>1859110.125834788</c:v>
                </c:pt>
                <c:pt idx="1651">
                  <c:v>1859110.125834788</c:v>
                </c:pt>
                <c:pt idx="1652">
                  <c:v>1859110.125834788</c:v>
                </c:pt>
                <c:pt idx="1653">
                  <c:v>1859110.125834788</c:v>
                </c:pt>
                <c:pt idx="1654">
                  <c:v>1859110.125834788</c:v>
                </c:pt>
                <c:pt idx="1655">
                  <c:v>1859110.125834788</c:v>
                </c:pt>
                <c:pt idx="1656">
                  <c:v>1859110.125834788</c:v>
                </c:pt>
                <c:pt idx="1657">
                  <c:v>1859110.125834788</c:v>
                </c:pt>
                <c:pt idx="1658">
                  <c:v>1859110.125834788</c:v>
                </c:pt>
                <c:pt idx="1659">
                  <c:v>1859110.125834788</c:v>
                </c:pt>
                <c:pt idx="1660">
                  <c:v>1859110.125834788</c:v>
                </c:pt>
                <c:pt idx="1661">
                  <c:v>1859110.125834788</c:v>
                </c:pt>
                <c:pt idx="1662">
                  <c:v>1859110.125834788</c:v>
                </c:pt>
                <c:pt idx="1663">
                  <c:v>1859110.125834788</c:v>
                </c:pt>
                <c:pt idx="1664">
                  <c:v>1859110.125834788</c:v>
                </c:pt>
                <c:pt idx="1665">
                  <c:v>1859110.125834788</c:v>
                </c:pt>
                <c:pt idx="1666">
                  <c:v>1859110.125834788</c:v>
                </c:pt>
                <c:pt idx="1667">
                  <c:v>1859110.125834788</c:v>
                </c:pt>
                <c:pt idx="1668">
                  <c:v>1859110.125834788</c:v>
                </c:pt>
                <c:pt idx="1669">
                  <c:v>1859110.125834788</c:v>
                </c:pt>
                <c:pt idx="1670">
                  <c:v>1859110.125834788</c:v>
                </c:pt>
                <c:pt idx="1671">
                  <c:v>1859110.125834788</c:v>
                </c:pt>
                <c:pt idx="1672">
                  <c:v>1859110.125834788</c:v>
                </c:pt>
                <c:pt idx="1673">
                  <c:v>1859110.125834788</c:v>
                </c:pt>
                <c:pt idx="1674">
                  <c:v>1859110.125834788</c:v>
                </c:pt>
                <c:pt idx="1675">
                  <c:v>1859110.125834788</c:v>
                </c:pt>
                <c:pt idx="1676">
                  <c:v>1859110.125834788</c:v>
                </c:pt>
                <c:pt idx="1677">
                  <c:v>1859110.125834788</c:v>
                </c:pt>
                <c:pt idx="1678">
                  <c:v>1859110.125834788</c:v>
                </c:pt>
                <c:pt idx="1679">
                  <c:v>1859110.125834788</c:v>
                </c:pt>
                <c:pt idx="1680">
                  <c:v>1859110.125834788</c:v>
                </c:pt>
                <c:pt idx="1681">
                  <c:v>1859110.125834788</c:v>
                </c:pt>
                <c:pt idx="1682">
                  <c:v>1859110.125834788</c:v>
                </c:pt>
                <c:pt idx="1683">
                  <c:v>1859110.125834788</c:v>
                </c:pt>
                <c:pt idx="1684">
                  <c:v>1859110.125834788</c:v>
                </c:pt>
                <c:pt idx="1685">
                  <c:v>1859110.125834788</c:v>
                </c:pt>
                <c:pt idx="1686">
                  <c:v>1859110.125834788</c:v>
                </c:pt>
                <c:pt idx="1687">
                  <c:v>1859110.125834788</c:v>
                </c:pt>
                <c:pt idx="1688">
                  <c:v>1859110.125834788</c:v>
                </c:pt>
                <c:pt idx="1689">
                  <c:v>1859110.125834788</c:v>
                </c:pt>
                <c:pt idx="1690">
                  <c:v>1859110.125834788</c:v>
                </c:pt>
                <c:pt idx="1691">
                  <c:v>1859110.125834788</c:v>
                </c:pt>
                <c:pt idx="1692">
                  <c:v>1859110.125834788</c:v>
                </c:pt>
                <c:pt idx="1693">
                  <c:v>1859110.125834788</c:v>
                </c:pt>
                <c:pt idx="1694">
                  <c:v>1859110.125834788</c:v>
                </c:pt>
                <c:pt idx="1695">
                  <c:v>1859110.125834788</c:v>
                </c:pt>
                <c:pt idx="1696">
                  <c:v>1859110.125834788</c:v>
                </c:pt>
                <c:pt idx="1697">
                  <c:v>1859110.125834788</c:v>
                </c:pt>
                <c:pt idx="1698">
                  <c:v>1859110.125834788</c:v>
                </c:pt>
                <c:pt idx="1699">
                  <c:v>1859110.125834788</c:v>
                </c:pt>
                <c:pt idx="1700">
                  <c:v>1859110.125834788</c:v>
                </c:pt>
                <c:pt idx="1701">
                  <c:v>1859110.125834788</c:v>
                </c:pt>
                <c:pt idx="1702">
                  <c:v>1859110.125834788</c:v>
                </c:pt>
                <c:pt idx="1703">
                  <c:v>1859110.125834788</c:v>
                </c:pt>
                <c:pt idx="1704">
                  <c:v>1859110.125834788</c:v>
                </c:pt>
                <c:pt idx="1705">
                  <c:v>1859110.125834788</c:v>
                </c:pt>
                <c:pt idx="1706">
                  <c:v>1859110.125834788</c:v>
                </c:pt>
                <c:pt idx="1707">
                  <c:v>1859110.125834788</c:v>
                </c:pt>
                <c:pt idx="1708">
                  <c:v>1859110.125834788</c:v>
                </c:pt>
                <c:pt idx="1709">
                  <c:v>1859110.125834788</c:v>
                </c:pt>
                <c:pt idx="1710">
                  <c:v>1859110.125834788</c:v>
                </c:pt>
                <c:pt idx="1711">
                  <c:v>1859110.125834788</c:v>
                </c:pt>
                <c:pt idx="1712">
                  <c:v>1859110.125834788</c:v>
                </c:pt>
                <c:pt idx="1713">
                  <c:v>1859110.125834788</c:v>
                </c:pt>
                <c:pt idx="1714">
                  <c:v>1859110.125834788</c:v>
                </c:pt>
                <c:pt idx="1715">
                  <c:v>1859110.125834788</c:v>
                </c:pt>
                <c:pt idx="1716">
                  <c:v>1859110.125834788</c:v>
                </c:pt>
                <c:pt idx="1717">
                  <c:v>1859110.125834788</c:v>
                </c:pt>
                <c:pt idx="1718">
                  <c:v>1859110.125834788</c:v>
                </c:pt>
                <c:pt idx="1719">
                  <c:v>1859110.125834788</c:v>
                </c:pt>
                <c:pt idx="1720">
                  <c:v>1859110.125834788</c:v>
                </c:pt>
                <c:pt idx="1721">
                  <c:v>1859110.125834788</c:v>
                </c:pt>
                <c:pt idx="1722">
                  <c:v>1859110.125834788</c:v>
                </c:pt>
                <c:pt idx="1723">
                  <c:v>1859110.125834788</c:v>
                </c:pt>
                <c:pt idx="1724">
                  <c:v>1859110.125834788</c:v>
                </c:pt>
                <c:pt idx="1725">
                  <c:v>1859110.125834788</c:v>
                </c:pt>
                <c:pt idx="1726">
                  <c:v>1859110.125834788</c:v>
                </c:pt>
                <c:pt idx="1727">
                  <c:v>1859110.125834788</c:v>
                </c:pt>
                <c:pt idx="1728">
                  <c:v>1859110.125834788</c:v>
                </c:pt>
                <c:pt idx="1729">
                  <c:v>1860004.1536421536</c:v>
                </c:pt>
                <c:pt idx="1730">
                  <c:v>1864846.8800596665</c:v>
                </c:pt>
                <c:pt idx="1731">
                  <c:v>1871351.0426358995</c:v>
                </c:pt>
                <c:pt idx="1732">
                  <c:v>1878402.2462622696</c:v>
                </c:pt>
                <c:pt idx="1733">
                  <c:v>1884911.819346746</c:v>
                </c:pt>
                <c:pt idx="1734">
                  <c:v>1890864.7668670842</c:v>
                </c:pt>
                <c:pt idx="1735">
                  <c:v>1896740.9541812763</c:v>
                </c:pt>
                <c:pt idx="1736">
                  <c:v>1903491.9639215141</c:v>
                </c:pt>
                <c:pt idx="1737">
                  <c:v>1910608.147874766</c:v>
                </c:pt>
                <c:pt idx="1738">
                  <c:v>1917580.9381186001</c:v>
                </c:pt>
                <c:pt idx="1739">
                  <c:v>1923948.7200791412</c:v>
                </c:pt>
                <c:pt idx="1740">
                  <c:v>1928370.5206231573</c:v>
                </c:pt>
                <c:pt idx="1741">
                  <c:v>1930000.30332403</c:v>
                </c:pt>
                <c:pt idx="1742">
                  <c:v>1930000.30332403</c:v>
                </c:pt>
                <c:pt idx="1743">
                  <c:v>1930000.30332403</c:v>
                </c:pt>
                <c:pt idx="1744">
                  <c:v>1930000.30332403</c:v>
                </c:pt>
                <c:pt idx="1745">
                  <c:v>1930000.30332403</c:v>
                </c:pt>
                <c:pt idx="1746">
                  <c:v>1930000.30332403</c:v>
                </c:pt>
                <c:pt idx="1747">
                  <c:v>1930000.30332403</c:v>
                </c:pt>
                <c:pt idx="1748">
                  <c:v>1930000.30332403</c:v>
                </c:pt>
                <c:pt idx="1749">
                  <c:v>1930000.30332403</c:v>
                </c:pt>
                <c:pt idx="1750">
                  <c:v>1930000.30332403</c:v>
                </c:pt>
                <c:pt idx="1751">
                  <c:v>1930000.30332403</c:v>
                </c:pt>
                <c:pt idx="1752">
                  <c:v>1930000.30332403</c:v>
                </c:pt>
                <c:pt idx="1753">
                  <c:v>1930000.30332403</c:v>
                </c:pt>
                <c:pt idx="1754">
                  <c:v>1930000.30332403</c:v>
                </c:pt>
                <c:pt idx="1755">
                  <c:v>1930000.30332403</c:v>
                </c:pt>
                <c:pt idx="1756">
                  <c:v>1930000.30332403</c:v>
                </c:pt>
                <c:pt idx="1757">
                  <c:v>1930000.30332403</c:v>
                </c:pt>
                <c:pt idx="1758">
                  <c:v>1930000.30332403</c:v>
                </c:pt>
                <c:pt idx="1759">
                  <c:v>1930000.30332403</c:v>
                </c:pt>
                <c:pt idx="1760">
                  <c:v>1930000.30332403</c:v>
                </c:pt>
                <c:pt idx="1761">
                  <c:v>1930000.30332403</c:v>
                </c:pt>
                <c:pt idx="1762">
                  <c:v>1930000.30332403</c:v>
                </c:pt>
                <c:pt idx="1763">
                  <c:v>1930000.30332403</c:v>
                </c:pt>
                <c:pt idx="1764">
                  <c:v>1930000.30332403</c:v>
                </c:pt>
                <c:pt idx="1765">
                  <c:v>1930000.30332403</c:v>
                </c:pt>
                <c:pt idx="1766">
                  <c:v>1930204.1589063269</c:v>
                </c:pt>
                <c:pt idx="1767">
                  <c:v>1933341.4753604133</c:v>
                </c:pt>
                <c:pt idx="1768">
                  <c:v>1940008.3119651289</c:v>
                </c:pt>
                <c:pt idx="1769">
                  <c:v>1950356.3172616255</c:v>
                </c:pt>
                <c:pt idx="1770">
                  <c:v>1963457.9216403698</c:v>
                </c:pt>
                <c:pt idx="1771">
                  <c:v>1977484.5375890445</c:v>
                </c:pt>
                <c:pt idx="1772">
                  <c:v>1991123.9751546367</c:v>
                </c:pt>
                <c:pt idx="1773">
                  <c:v>2003786.9050829001</c:v>
                </c:pt>
                <c:pt idx="1774">
                  <c:v>2014732.0025699027</c:v>
                </c:pt>
                <c:pt idx="1775">
                  <c:v>2023842.1436446961</c:v>
                </c:pt>
                <c:pt idx="1776">
                  <c:v>2031982.4376277737</c:v>
                </c:pt>
                <c:pt idx="1777">
                  <c:v>2040118.0205024933</c:v>
                </c:pt>
                <c:pt idx="1778">
                  <c:v>2049074.560735194</c:v>
                </c:pt>
                <c:pt idx="1779">
                  <c:v>2059277.3087038901</c:v>
                </c:pt>
                <c:pt idx="1780">
                  <c:v>2070220.5157944367</c:v>
                </c:pt>
                <c:pt idx="1781">
                  <c:v>2080719.7710630891</c:v>
                </c:pt>
                <c:pt idx="1782">
                  <c:v>2089746.6994962213</c:v>
                </c:pt>
                <c:pt idx="1783">
                  <c:v>2096879.0304480561</c:v>
                </c:pt>
                <c:pt idx="1784">
                  <c:v>2102137.0588368895</c:v>
                </c:pt>
                <c:pt idx="1785">
                  <c:v>2106177.5236871098</c:v>
                </c:pt>
                <c:pt idx="1786">
                  <c:v>2109611.5951812686</c:v>
                </c:pt>
                <c:pt idx="1787">
                  <c:v>2112711.8324485421</c:v>
                </c:pt>
                <c:pt idx="1788">
                  <c:v>2115688.1822985779</c:v>
                </c:pt>
                <c:pt idx="1789">
                  <c:v>2118777.1813617442</c:v>
                </c:pt>
                <c:pt idx="1790">
                  <c:v>2122095.3563610171</c:v>
                </c:pt>
                <c:pt idx="1791">
                  <c:v>2125548.3532942757</c:v>
                </c:pt>
                <c:pt idx="1792">
                  <c:v>2128785.8605710855</c:v>
                </c:pt>
                <c:pt idx="1793">
                  <c:v>2131196.7591473265</c:v>
                </c:pt>
                <c:pt idx="1794">
                  <c:v>2133006.3345656111</c:v>
                </c:pt>
                <c:pt idx="1795">
                  <c:v>2133006.3345656111</c:v>
                </c:pt>
                <c:pt idx="1796">
                  <c:v>2133006.3345656111</c:v>
                </c:pt>
                <c:pt idx="1797">
                  <c:v>2133006.3345656111</c:v>
                </c:pt>
                <c:pt idx="1798">
                  <c:v>2133006.3345656111</c:v>
                </c:pt>
                <c:pt idx="1799">
                  <c:v>2133006.3345656111</c:v>
                </c:pt>
                <c:pt idx="1800">
                  <c:v>2133006.3345656111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9F-4DD1-8736-3143671893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8465520"/>
        <c:axId val="1028471280"/>
      </c:lineChart>
      <c:catAx>
        <c:axId val="10284655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471280"/>
        <c:crosses val="autoZero"/>
        <c:auto val="1"/>
        <c:lblAlgn val="ctr"/>
        <c:lblOffset val="100"/>
        <c:noMultiLvlLbl val="0"/>
      </c:catAx>
      <c:valAx>
        <c:axId val="102847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46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Cumulative Tractive Energy Over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'Data Calculations'!$Y$6</c:f>
              <c:strCache>
                <c:ptCount val="1"/>
                <c:pt idx="0">
                  <c:v> Cumulative Tractive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'Data Calculations'!$Y$8:$Y$1808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21.912903371689815</c:v>
                </c:pt>
                <c:pt idx="13">
                  <c:v>470.13660449024979</c:v>
                </c:pt>
                <c:pt idx="14">
                  <c:v>2608.3384783942083</c:v>
                </c:pt>
                <c:pt idx="15">
                  <c:v>6316.758219737967</c:v>
                </c:pt>
                <c:pt idx="16">
                  <c:v>10829.081549505212</c:v>
                </c:pt>
                <c:pt idx="17">
                  <c:v>17858.382565301141</c:v>
                </c:pt>
                <c:pt idx="18">
                  <c:v>27398.845775010945</c:v>
                </c:pt>
                <c:pt idx="19">
                  <c:v>35102.045884132858</c:v>
                </c:pt>
                <c:pt idx="20">
                  <c:v>38790.960328249013</c:v>
                </c:pt>
                <c:pt idx="21">
                  <c:v>40960.947256557396</c:v>
                </c:pt>
                <c:pt idx="22">
                  <c:v>43024.744366213432</c:v>
                </c:pt>
                <c:pt idx="23">
                  <c:v>45259.360484275654</c:v>
                </c:pt>
                <c:pt idx="24">
                  <c:v>49059.093174338115</c:v>
                </c:pt>
                <c:pt idx="25">
                  <c:v>54194.364793303728</c:v>
                </c:pt>
                <c:pt idx="26">
                  <c:v>60235.437132414132</c:v>
                </c:pt>
                <c:pt idx="27">
                  <c:v>68840.287997575128</c:v>
                </c:pt>
                <c:pt idx="28">
                  <c:v>78618.956954802881</c:v>
                </c:pt>
                <c:pt idx="29">
                  <c:v>88617.413444006248</c:v>
                </c:pt>
                <c:pt idx="30">
                  <c:v>96882.335536777551</c:v>
                </c:pt>
                <c:pt idx="31">
                  <c:v>102807.59753662311</c:v>
                </c:pt>
                <c:pt idx="32">
                  <c:v>107728.14590275392</c:v>
                </c:pt>
                <c:pt idx="33">
                  <c:v>112158.30265815364</c:v>
                </c:pt>
                <c:pt idx="34">
                  <c:v>115679.73864446975</c:v>
                </c:pt>
                <c:pt idx="35">
                  <c:v>117645.63778952528</c:v>
                </c:pt>
                <c:pt idx="36">
                  <c:v>117645.63778952528</c:v>
                </c:pt>
                <c:pt idx="37">
                  <c:v>117645.63778952528</c:v>
                </c:pt>
                <c:pt idx="38">
                  <c:v>117645.63778952528</c:v>
                </c:pt>
                <c:pt idx="39">
                  <c:v>117645.63778952528</c:v>
                </c:pt>
                <c:pt idx="40">
                  <c:v>117645.63778952528</c:v>
                </c:pt>
                <c:pt idx="41">
                  <c:v>117645.63778952528</c:v>
                </c:pt>
                <c:pt idx="42">
                  <c:v>117645.63778952528</c:v>
                </c:pt>
                <c:pt idx="43">
                  <c:v>117645.63778952528</c:v>
                </c:pt>
                <c:pt idx="44">
                  <c:v>117645.63778952528</c:v>
                </c:pt>
                <c:pt idx="45">
                  <c:v>117645.63778952528</c:v>
                </c:pt>
                <c:pt idx="46">
                  <c:v>117645.63778952528</c:v>
                </c:pt>
                <c:pt idx="47">
                  <c:v>117645.63778952528</c:v>
                </c:pt>
                <c:pt idx="48">
                  <c:v>117645.63778952528</c:v>
                </c:pt>
                <c:pt idx="49">
                  <c:v>117845.67850938407</c:v>
                </c:pt>
                <c:pt idx="50">
                  <c:v>118202.43064899594</c:v>
                </c:pt>
                <c:pt idx="51">
                  <c:v>118202.43064899594</c:v>
                </c:pt>
                <c:pt idx="52">
                  <c:v>118202.43064899594</c:v>
                </c:pt>
                <c:pt idx="53">
                  <c:v>118202.43064899594</c:v>
                </c:pt>
                <c:pt idx="54">
                  <c:v>118202.43064899594</c:v>
                </c:pt>
                <c:pt idx="55">
                  <c:v>118582.29364558854</c:v>
                </c:pt>
                <c:pt idx="56">
                  <c:v>119014.9807162552</c:v>
                </c:pt>
                <c:pt idx="57">
                  <c:v>119606.14000914409</c:v>
                </c:pt>
                <c:pt idx="58">
                  <c:v>120375.33875085306</c:v>
                </c:pt>
                <c:pt idx="59">
                  <c:v>122162.54093684285</c:v>
                </c:pt>
                <c:pt idx="60">
                  <c:v>124449.50605507147</c:v>
                </c:pt>
                <c:pt idx="61">
                  <c:v>125822.09456583504</c:v>
                </c:pt>
                <c:pt idx="62">
                  <c:v>127041.27773110084</c:v>
                </c:pt>
                <c:pt idx="63">
                  <c:v>128498.83972130771</c:v>
                </c:pt>
                <c:pt idx="64">
                  <c:v>130343.19806669043</c:v>
                </c:pt>
                <c:pt idx="65">
                  <c:v>131796.93014457391</c:v>
                </c:pt>
                <c:pt idx="66">
                  <c:v>132958.25476443968</c:v>
                </c:pt>
                <c:pt idx="67">
                  <c:v>135436.63546763573</c:v>
                </c:pt>
                <c:pt idx="68">
                  <c:v>140508.07224684293</c:v>
                </c:pt>
                <c:pt idx="69">
                  <c:v>147760.74609032145</c:v>
                </c:pt>
                <c:pt idx="70">
                  <c:v>156551.72137652736</c:v>
                </c:pt>
                <c:pt idx="71">
                  <c:v>165832.5519153428</c:v>
                </c:pt>
                <c:pt idx="72">
                  <c:v>173885.32323509571</c:v>
                </c:pt>
                <c:pt idx="73">
                  <c:v>179846.66988636091</c:v>
                </c:pt>
                <c:pt idx="74">
                  <c:v>184617.35802910244</c:v>
                </c:pt>
                <c:pt idx="75">
                  <c:v>189370.4697194272</c:v>
                </c:pt>
                <c:pt idx="76">
                  <c:v>194608.8708112287</c:v>
                </c:pt>
                <c:pt idx="77">
                  <c:v>199692.01406094365</c:v>
                </c:pt>
                <c:pt idx="78">
                  <c:v>203346.33595945188</c:v>
                </c:pt>
                <c:pt idx="79">
                  <c:v>204764.56236018668</c:v>
                </c:pt>
                <c:pt idx="80">
                  <c:v>204948.98029596158</c:v>
                </c:pt>
                <c:pt idx="81">
                  <c:v>204948.98029596158</c:v>
                </c:pt>
                <c:pt idx="82">
                  <c:v>204948.98029596158</c:v>
                </c:pt>
                <c:pt idx="83">
                  <c:v>205723.60278832482</c:v>
                </c:pt>
                <c:pt idx="84">
                  <c:v>205723.60278832482</c:v>
                </c:pt>
                <c:pt idx="85">
                  <c:v>205723.60278832482</c:v>
                </c:pt>
                <c:pt idx="86">
                  <c:v>205723.60278832482</c:v>
                </c:pt>
                <c:pt idx="87">
                  <c:v>205723.60278832482</c:v>
                </c:pt>
                <c:pt idx="88">
                  <c:v>205723.60278832482</c:v>
                </c:pt>
                <c:pt idx="89">
                  <c:v>205723.60278832482</c:v>
                </c:pt>
                <c:pt idx="90">
                  <c:v>205723.60278832482</c:v>
                </c:pt>
                <c:pt idx="91">
                  <c:v>205723.60278832482</c:v>
                </c:pt>
                <c:pt idx="92">
                  <c:v>205723.60278832482</c:v>
                </c:pt>
                <c:pt idx="93">
                  <c:v>205723.60278832482</c:v>
                </c:pt>
                <c:pt idx="94">
                  <c:v>205723.60278832482</c:v>
                </c:pt>
                <c:pt idx="95">
                  <c:v>205723.60278832482</c:v>
                </c:pt>
                <c:pt idx="96">
                  <c:v>205723.60278832482</c:v>
                </c:pt>
                <c:pt idx="97">
                  <c:v>205723.60278832482</c:v>
                </c:pt>
                <c:pt idx="98">
                  <c:v>205723.60278832482</c:v>
                </c:pt>
                <c:pt idx="99">
                  <c:v>205723.60278832482</c:v>
                </c:pt>
                <c:pt idx="100">
                  <c:v>205723.60278832482</c:v>
                </c:pt>
                <c:pt idx="101">
                  <c:v>205723.60278832482</c:v>
                </c:pt>
                <c:pt idx="102">
                  <c:v>205723.60278832482</c:v>
                </c:pt>
                <c:pt idx="103">
                  <c:v>205723.60278832482</c:v>
                </c:pt>
                <c:pt idx="104">
                  <c:v>205723.60278832482</c:v>
                </c:pt>
                <c:pt idx="105">
                  <c:v>205723.60278832482</c:v>
                </c:pt>
                <c:pt idx="106">
                  <c:v>205723.60278832482</c:v>
                </c:pt>
                <c:pt idx="107">
                  <c:v>205723.60278832482</c:v>
                </c:pt>
                <c:pt idx="108">
                  <c:v>205723.60278832482</c:v>
                </c:pt>
                <c:pt idx="109">
                  <c:v>205723.60278832482</c:v>
                </c:pt>
                <c:pt idx="110">
                  <c:v>205723.60278832482</c:v>
                </c:pt>
                <c:pt idx="111">
                  <c:v>205723.60278832482</c:v>
                </c:pt>
                <c:pt idx="112">
                  <c:v>205723.60278832482</c:v>
                </c:pt>
                <c:pt idx="113">
                  <c:v>205723.60278832482</c:v>
                </c:pt>
                <c:pt idx="114">
                  <c:v>205723.60278832482</c:v>
                </c:pt>
                <c:pt idx="115">
                  <c:v>205723.60278832482</c:v>
                </c:pt>
                <c:pt idx="116">
                  <c:v>205723.60278832482</c:v>
                </c:pt>
                <c:pt idx="117">
                  <c:v>205723.60278832482</c:v>
                </c:pt>
                <c:pt idx="118">
                  <c:v>205723.60278832482</c:v>
                </c:pt>
                <c:pt idx="119">
                  <c:v>205723.60278832482</c:v>
                </c:pt>
                <c:pt idx="120">
                  <c:v>205723.60278832482</c:v>
                </c:pt>
                <c:pt idx="121">
                  <c:v>205723.60278832482</c:v>
                </c:pt>
                <c:pt idx="122">
                  <c:v>205723.60278832482</c:v>
                </c:pt>
                <c:pt idx="123">
                  <c:v>205723.60278832482</c:v>
                </c:pt>
                <c:pt idx="124">
                  <c:v>205723.60278832482</c:v>
                </c:pt>
                <c:pt idx="125">
                  <c:v>205723.60278832482</c:v>
                </c:pt>
                <c:pt idx="126">
                  <c:v>205723.60278832482</c:v>
                </c:pt>
                <c:pt idx="127">
                  <c:v>205723.60278832482</c:v>
                </c:pt>
                <c:pt idx="128">
                  <c:v>205723.60278832482</c:v>
                </c:pt>
                <c:pt idx="129">
                  <c:v>205723.60278832482</c:v>
                </c:pt>
                <c:pt idx="130">
                  <c:v>205723.60278832482</c:v>
                </c:pt>
                <c:pt idx="131">
                  <c:v>205723.60278832482</c:v>
                </c:pt>
                <c:pt idx="132">
                  <c:v>205723.60278832482</c:v>
                </c:pt>
                <c:pt idx="133">
                  <c:v>205723.60278832482</c:v>
                </c:pt>
                <c:pt idx="134">
                  <c:v>205723.60278832482</c:v>
                </c:pt>
                <c:pt idx="135">
                  <c:v>205723.60278832482</c:v>
                </c:pt>
                <c:pt idx="136">
                  <c:v>205723.60278832482</c:v>
                </c:pt>
                <c:pt idx="137">
                  <c:v>205723.60278832482</c:v>
                </c:pt>
                <c:pt idx="138">
                  <c:v>205747.27649416565</c:v>
                </c:pt>
                <c:pt idx="139">
                  <c:v>206306.79168603464</c:v>
                </c:pt>
                <c:pt idx="140">
                  <c:v>209152.25626812191</c:v>
                </c:pt>
                <c:pt idx="141">
                  <c:v>214878.21708675948</c:v>
                </c:pt>
                <c:pt idx="142">
                  <c:v>220686.33327263052</c:v>
                </c:pt>
                <c:pt idx="143">
                  <c:v>224316.88296189814</c:v>
                </c:pt>
                <c:pt idx="144">
                  <c:v>226745.04290232109</c:v>
                </c:pt>
                <c:pt idx="145">
                  <c:v>230205.65868747962</c:v>
                </c:pt>
                <c:pt idx="146">
                  <c:v>235723.56796553536</c:v>
                </c:pt>
                <c:pt idx="147">
                  <c:v>242235.48349162837</c:v>
                </c:pt>
                <c:pt idx="148">
                  <c:v>248026.94966845991</c:v>
                </c:pt>
                <c:pt idx="149">
                  <c:v>251969.84746283072</c:v>
                </c:pt>
                <c:pt idx="150">
                  <c:v>253511.07074855972</c:v>
                </c:pt>
                <c:pt idx="151">
                  <c:v>253511.07074855972</c:v>
                </c:pt>
                <c:pt idx="152">
                  <c:v>253511.07074855972</c:v>
                </c:pt>
                <c:pt idx="153">
                  <c:v>253511.07074855972</c:v>
                </c:pt>
                <c:pt idx="154">
                  <c:v>253511.07074855972</c:v>
                </c:pt>
                <c:pt idx="155">
                  <c:v>253511.07074855972</c:v>
                </c:pt>
                <c:pt idx="156">
                  <c:v>253573.98930070788</c:v>
                </c:pt>
                <c:pt idx="157">
                  <c:v>255194.79565336433</c:v>
                </c:pt>
                <c:pt idx="158">
                  <c:v>258565.46706648191</c:v>
                </c:pt>
                <c:pt idx="159">
                  <c:v>263752.59315643233</c:v>
                </c:pt>
                <c:pt idx="160">
                  <c:v>270011.29270364559</c:v>
                </c:pt>
                <c:pt idx="161">
                  <c:v>276504.44410548499</c:v>
                </c:pt>
                <c:pt idx="162">
                  <c:v>282257.43528106943</c:v>
                </c:pt>
                <c:pt idx="163">
                  <c:v>288269.57764371258</c:v>
                </c:pt>
                <c:pt idx="164">
                  <c:v>294075.80126922694</c:v>
                </c:pt>
                <c:pt idx="165">
                  <c:v>298992.60990818701</c:v>
                </c:pt>
                <c:pt idx="166">
                  <c:v>303379.69151126983</c:v>
                </c:pt>
                <c:pt idx="167">
                  <c:v>309400.55500387953</c:v>
                </c:pt>
                <c:pt idx="168">
                  <c:v>317223.05866272596</c:v>
                </c:pt>
                <c:pt idx="169">
                  <c:v>323574.61380195722</c:v>
                </c:pt>
                <c:pt idx="170">
                  <c:v>325734.6496640452</c:v>
                </c:pt>
                <c:pt idx="171">
                  <c:v>325734.6496640452</c:v>
                </c:pt>
                <c:pt idx="172">
                  <c:v>325734.6496640452</c:v>
                </c:pt>
                <c:pt idx="173">
                  <c:v>325734.6496640452</c:v>
                </c:pt>
                <c:pt idx="174">
                  <c:v>325734.6496640452</c:v>
                </c:pt>
                <c:pt idx="175">
                  <c:v>325734.6496640452</c:v>
                </c:pt>
                <c:pt idx="176">
                  <c:v>327415.06273056316</c:v>
                </c:pt>
                <c:pt idx="177">
                  <c:v>331553.02546543669</c:v>
                </c:pt>
                <c:pt idx="178">
                  <c:v>336754.94265741855</c:v>
                </c:pt>
                <c:pt idx="179">
                  <c:v>340312.22471104859</c:v>
                </c:pt>
                <c:pt idx="180">
                  <c:v>341970.16254578833</c:v>
                </c:pt>
                <c:pt idx="181">
                  <c:v>342711.8780694509</c:v>
                </c:pt>
                <c:pt idx="182">
                  <c:v>342711.8780694509</c:v>
                </c:pt>
                <c:pt idx="183">
                  <c:v>342711.8780694509</c:v>
                </c:pt>
                <c:pt idx="184">
                  <c:v>342711.8780694509</c:v>
                </c:pt>
                <c:pt idx="185">
                  <c:v>342711.8780694509</c:v>
                </c:pt>
                <c:pt idx="186">
                  <c:v>342711.8780694509</c:v>
                </c:pt>
                <c:pt idx="187">
                  <c:v>342711.8780694509</c:v>
                </c:pt>
                <c:pt idx="188">
                  <c:v>342711.8780694509</c:v>
                </c:pt>
                <c:pt idx="189">
                  <c:v>342711.8780694509</c:v>
                </c:pt>
                <c:pt idx="190">
                  <c:v>342711.8780694509</c:v>
                </c:pt>
                <c:pt idx="191">
                  <c:v>342711.8780694509</c:v>
                </c:pt>
                <c:pt idx="192">
                  <c:v>342711.8780694509</c:v>
                </c:pt>
                <c:pt idx="193">
                  <c:v>342778.82954346167</c:v>
                </c:pt>
                <c:pt idx="194">
                  <c:v>342950.7499196789</c:v>
                </c:pt>
                <c:pt idx="195">
                  <c:v>343277.78884219739</c:v>
                </c:pt>
                <c:pt idx="196">
                  <c:v>343710.47591286403</c:v>
                </c:pt>
                <c:pt idx="197">
                  <c:v>344143.16298353067</c:v>
                </c:pt>
                <c:pt idx="198">
                  <c:v>344839.9704245677</c:v>
                </c:pt>
                <c:pt idx="199">
                  <c:v>345842.3482103069</c:v>
                </c:pt>
                <c:pt idx="200">
                  <c:v>347172.4791857581</c:v>
                </c:pt>
                <c:pt idx="201">
                  <c:v>348916.55229382752</c:v>
                </c:pt>
                <c:pt idx="202">
                  <c:v>351119.36180361628</c:v>
                </c:pt>
                <c:pt idx="203">
                  <c:v>354639.13440433942</c:v>
                </c:pt>
                <c:pt idx="204">
                  <c:v>359293.21445711661</c:v>
                </c:pt>
                <c:pt idx="205">
                  <c:v>364596.79127151583</c:v>
                </c:pt>
                <c:pt idx="206">
                  <c:v>371519.38144845865</c:v>
                </c:pt>
                <c:pt idx="207">
                  <c:v>379501.03477248497</c:v>
                </c:pt>
                <c:pt idx="208">
                  <c:v>387413.34297759511</c:v>
                </c:pt>
                <c:pt idx="209">
                  <c:v>396715.11403270625</c:v>
                </c:pt>
                <c:pt idx="210">
                  <c:v>406861.87695081194</c:v>
                </c:pt>
                <c:pt idx="211">
                  <c:v>415253.30261669552</c:v>
                </c:pt>
                <c:pt idx="212">
                  <c:v>422346.66264603083</c:v>
                </c:pt>
                <c:pt idx="213">
                  <c:v>428644.249546982</c:v>
                </c:pt>
                <c:pt idx="214">
                  <c:v>435513.75531953905</c:v>
                </c:pt>
                <c:pt idx="215">
                  <c:v>444199.24095681007</c:v>
                </c:pt>
                <c:pt idx="216">
                  <c:v>454525.58076221804</c:v>
                </c:pt>
                <c:pt idx="217">
                  <c:v>465417.77747281286</c:v>
                </c:pt>
                <c:pt idx="218">
                  <c:v>475753.33212120924</c:v>
                </c:pt>
                <c:pt idx="219">
                  <c:v>484941.50405045314</c:v>
                </c:pt>
                <c:pt idx="220">
                  <c:v>492810.07618987298</c:v>
                </c:pt>
                <c:pt idx="221">
                  <c:v>499005.15741444926</c:v>
                </c:pt>
                <c:pt idx="222">
                  <c:v>504099.23930634343</c:v>
                </c:pt>
                <c:pt idx="223">
                  <c:v>509017.21299512597</c:v>
                </c:pt>
                <c:pt idx="224">
                  <c:v>513978.72588456457</c:v>
                </c:pt>
                <c:pt idx="225">
                  <c:v>519714.47402688389</c:v>
                </c:pt>
                <c:pt idx="226">
                  <c:v>525787.97958492476</c:v>
                </c:pt>
                <c:pt idx="227">
                  <c:v>531701.5276412504</c:v>
                </c:pt>
                <c:pt idx="228">
                  <c:v>537451.48071946856</c:v>
                </c:pt>
                <c:pt idx="229">
                  <c:v>542771.07218114613</c:v>
                </c:pt>
                <c:pt idx="230">
                  <c:v>547141.81308687897</c:v>
                </c:pt>
                <c:pt idx="231">
                  <c:v>550020.27390001924</c:v>
                </c:pt>
                <c:pt idx="232">
                  <c:v>550020.27390001924</c:v>
                </c:pt>
                <c:pt idx="233">
                  <c:v>550020.27390001924</c:v>
                </c:pt>
                <c:pt idx="234">
                  <c:v>550020.27390001924</c:v>
                </c:pt>
                <c:pt idx="235">
                  <c:v>550020.27390001924</c:v>
                </c:pt>
                <c:pt idx="236">
                  <c:v>550020.27390001924</c:v>
                </c:pt>
                <c:pt idx="237">
                  <c:v>550020.27390001924</c:v>
                </c:pt>
                <c:pt idx="238">
                  <c:v>550020.27390001924</c:v>
                </c:pt>
                <c:pt idx="239">
                  <c:v>550020.27390001924</c:v>
                </c:pt>
                <c:pt idx="240">
                  <c:v>550020.27390001924</c:v>
                </c:pt>
                <c:pt idx="241">
                  <c:v>550020.27390001924</c:v>
                </c:pt>
                <c:pt idx="242">
                  <c:v>550020.27390001924</c:v>
                </c:pt>
                <c:pt idx="243">
                  <c:v>550020.27390001924</c:v>
                </c:pt>
                <c:pt idx="244">
                  <c:v>550020.27390001924</c:v>
                </c:pt>
                <c:pt idx="245">
                  <c:v>550020.27390001924</c:v>
                </c:pt>
                <c:pt idx="246">
                  <c:v>550020.27390001924</c:v>
                </c:pt>
                <c:pt idx="247">
                  <c:v>550020.27390001924</c:v>
                </c:pt>
                <c:pt idx="248">
                  <c:v>550020.27390001924</c:v>
                </c:pt>
                <c:pt idx="249">
                  <c:v>550020.27390001924</c:v>
                </c:pt>
                <c:pt idx="250">
                  <c:v>550020.27390001924</c:v>
                </c:pt>
                <c:pt idx="251">
                  <c:v>550020.27390001924</c:v>
                </c:pt>
                <c:pt idx="252">
                  <c:v>550020.27390001924</c:v>
                </c:pt>
                <c:pt idx="253">
                  <c:v>550220.31461987807</c:v>
                </c:pt>
                <c:pt idx="254">
                  <c:v>550577.06675948994</c:v>
                </c:pt>
                <c:pt idx="255">
                  <c:v>550577.06675948994</c:v>
                </c:pt>
                <c:pt idx="256">
                  <c:v>550577.06675948994</c:v>
                </c:pt>
                <c:pt idx="257">
                  <c:v>550917.26354609104</c:v>
                </c:pt>
                <c:pt idx="258">
                  <c:v>553790.65866466588</c:v>
                </c:pt>
                <c:pt idx="259">
                  <c:v>558562.57499569433</c:v>
                </c:pt>
                <c:pt idx="260">
                  <c:v>564164.69539755362</c:v>
                </c:pt>
                <c:pt idx="261">
                  <c:v>570293.97726572352</c:v>
                </c:pt>
                <c:pt idx="262">
                  <c:v>577565.22575790156</c:v>
                </c:pt>
                <c:pt idx="263">
                  <c:v>587370.81642694923</c:v>
                </c:pt>
                <c:pt idx="264">
                  <c:v>599402.7615766516</c:v>
                </c:pt>
                <c:pt idx="265">
                  <c:v>611419.43395498104</c:v>
                </c:pt>
                <c:pt idx="266">
                  <c:v>621389.51161297818</c:v>
                </c:pt>
                <c:pt idx="267">
                  <c:v>630436.94678650703</c:v>
                </c:pt>
                <c:pt idx="268">
                  <c:v>639453.01981697674</c:v>
                </c:pt>
                <c:pt idx="269">
                  <c:v>647665.23358107067</c:v>
                </c:pt>
                <c:pt idx="270">
                  <c:v>653383.45982362039</c:v>
                </c:pt>
                <c:pt idx="271">
                  <c:v>655270.68697112193</c:v>
                </c:pt>
                <c:pt idx="272">
                  <c:v>656323.17831600492</c:v>
                </c:pt>
                <c:pt idx="273">
                  <c:v>656323.17831600492</c:v>
                </c:pt>
                <c:pt idx="274">
                  <c:v>656323.17831600492</c:v>
                </c:pt>
                <c:pt idx="275">
                  <c:v>656323.17831600492</c:v>
                </c:pt>
                <c:pt idx="276">
                  <c:v>656323.17831600492</c:v>
                </c:pt>
                <c:pt idx="277">
                  <c:v>656323.17831600492</c:v>
                </c:pt>
                <c:pt idx="278">
                  <c:v>656323.17831600492</c:v>
                </c:pt>
                <c:pt idx="279">
                  <c:v>656323.17831600492</c:v>
                </c:pt>
                <c:pt idx="280">
                  <c:v>656323.17831600492</c:v>
                </c:pt>
                <c:pt idx="281">
                  <c:v>658434.50131052861</c:v>
                </c:pt>
                <c:pt idx="282">
                  <c:v>665792.08345051354</c:v>
                </c:pt>
                <c:pt idx="283">
                  <c:v>675437.1876074454</c:v>
                </c:pt>
                <c:pt idx="284">
                  <c:v>686710.44156631443</c:v>
                </c:pt>
                <c:pt idx="285">
                  <c:v>699068.00269382109</c:v>
                </c:pt>
                <c:pt idx="286">
                  <c:v>711714.98017451144</c:v>
                </c:pt>
                <c:pt idx="287">
                  <c:v>725574.54760163359</c:v>
                </c:pt>
                <c:pt idx="288">
                  <c:v>740671.21544049773</c:v>
                </c:pt>
                <c:pt idx="289">
                  <c:v>754116.47300378513</c:v>
                </c:pt>
                <c:pt idx="290">
                  <c:v>762337.33259169606</c:v>
                </c:pt>
                <c:pt idx="291">
                  <c:v>765205.21314527455</c:v>
                </c:pt>
                <c:pt idx="292">
                  <c:v>765205.21314527455</c:v>
                </c:pt>
                <c:pt idx="293">
                  <c:v>765205.21314527455</c:v>
                </c:pt>
                <c:pt idx="294">
                  <c:v>765205.21314527455</c:v>
                </c:pt>
                <c:pt idx="295">
                  <c:v>766539.24295435625</c:v>
                </c:pt>
                <c:pt idx="296">
                  <c:v>769099.83995228144</c:v>
                </c:pt>
                <c:pt idx="297">
                  <c:v>772494.00865025201</c:v>
                </c:pt>
                <c:pt idx="298">
                  <c:v>776129.49818492087</c:v>
                </c:pt>
                <c:pt idx="299">
                  <c:v>779164.01114944275</c:v>
                </c:pt>
                <c:pt idx="300">
                  <c:v>781365.6645460634</c:v>
                </c:pt>
                <c:pt idx="301">
                  <c:v>782513.14019184338</c:v>
                </c:pt>
                <c:pt idx="302">
                  <c:v>782513.14019184338</c:v>
                </c:pt>
                <c:pt idx="303">
                  <c:v>782513.14019184338</c:v>
                </c:pt>
                <c:pt idx="304">
                  <c:v>782513.14019184338</c:v>
                </c:pt>
                <c:pt idx="305">
                  <c:v>782513.14019184338</c:v>
                </c:pt>
                <c:pt idx="306">
                  <c:v>782513.14019184338</c:v>
                </c:pt>
                <c:pt idx="307">
                  <c:v>782513.14019184338</c:v>
                </c:pt>
                <c:pt idx="308">
                  <c:v>783274.19919360022</c:v>
                </c:pt>
                <c:pt idx="309">
                  <c:v>784202.05863814242</c:v>
                </c:pt>
                <c:pt idx="310">
                  <c:v>784584.70399926917</c:v>
                </c:pt>
                <c:pt idx="311">
                  <c:v>784584.70399926917</c:v>
                </c:pt>
                <c:pt idx="312">
                  <c:v>784584.70399926917</c:v>
                </c:pt>
                <c:pt idx="313">
                  <c:v>784584.70399926917</c:v>
                </c:pt>
                <c:pt idx="314">
                  <c:v>784584.70399926917</c:v>
                </c:pt>
                <c:pt idx="315">
                  <c:v>784584.70399926917</c:v>
                </c:pt>
                <c:pt idx="316">
                  <c:v>784584.70399926917</c:v>
                </c:pt>
                <c:pt idx="317">
                  <c:v>784584.70399926917</c:v>
                </c:pt>
                <c:pt idx="318">
                  <c:v>784584.70399926917</c:v>
                </c:pt>
                <c:pt idx="319">
                  <c:v>784584.70399926917</c:v>
                </c:pt>
                <c:pt idx="320">
                  <c:v>784584.70399926917</c:v>
                </c:pt>
                <c:pt idx="321">
                  <c:v>784584.70399926917</c:v>
                </c:pt>
                <c:pt idx="322">
                  <c:v>784824.50295023434</c:v>
                </c:pt>
                <c:pt idx="323">
                  <c:v>785173.91185490321</c:v>
                </c:pt>
                <c:pt idx="324">
                  <c:v>785173.91185490321</c:v>
                </c:pt>
                <c:pt idx="325">
                  <c:v>785708.95448346785</c:v>
                </c:pt>
                <c:pt idx="326">
                  <c:v>786349.20505956339</c:v>
                </c:pt>
                <c:pt idx="327">
                  <c:v>786666.6573859948</c:v>
                </c:pt>
                <c:pt idx="328">
                  <c:v>786666.6573859948</c:v>
                </c:pt>
                <c:pt idx="329">
                  <c:v>786666.6573859948</c:v>
                </c:pt>
                <c:pt idx="330">
                  <c:v>786666.6573859948</c:v>
                </c:pt>
                <c:pt idx="331">
                  <c:v>786702.9313956179</c:v>
                </c:pt>
                <c:pt idx="332">
                  <c:v>786702.9313956179</c:v>
                </c:pt>
                <c:pt idx="333">
                  <c:v>786702.9313956179</c:v>
                </c:pt>
                <c:pt idx="334">
                  <c:v>786702.9313956179</c:v>
                </c:pt>
                <c:pt idx="335">
                  <c:v>786702.9313956179</c:v>
                </c:pt>
                <c:pt idx="336">
                  <c:v>786787.81182419439</c:v>
                </c:pt>
                <c:pt idx="337">
                  <c:v>787311.40314051055</c:v>
                </c:pt>
                <c:pt idx="338">
                  <c:v>788545.20718019817</c:v>
                </c:pt>
                <c:pt idx="339">
                  <c:v>791350.81140371133</c:v>
                </c:pt>
                <c:pt idx="340">
                  <c:v>796487.26184579229</c:v>
                </c:pt>
                <c:pt idx="341">
                  <c:v>803158.23411914543</c:v>
                </c:pt>
                <c:pt idx="342">
                  <c:v>808261.68547710218</c:v>
                </c:pt>
                <c:pt idx="343">
                  <c:v>810594.55019827792</c:v>
                </c:pt>
                <c:pt idx="344">
                  <c:v>812179.3327477565</c:v>
                </c:pt>
                <c:pt idx="345">
                  <c:v>814452.53804371133</c:v>
                </c:pt>
                <c:pt idx="346">
                  <c:v>816817.33970025065</c:v>
                </c:pt>
                <c:pt idx="347">
                  <c:v>818734.28182014544</c:v>
                </c:pt>
                <c:pt idx="348">
                  <c:v>821171.1405889052</c:v>
                </c:pt>
                <c:pt idx="349">
                  <c:v>823548.41077808244</c:v>
                </c:pt>
                <c:pt idx="350">
                  <c:v>825347.30858602049</c:v>
                </c:pt>
                <c:pt idx="351">
                  <c:v>826533.38860238157</c:v>
                </c:pt>
                <c:pt idx="352">
                  <c:v>827466.41179612209</c:v>
                </c:pt>
                <c:pt idx="353">
                  <c:v>828394.66685483814</c:v>
                </c:pt>
                <c:pt idx="354">
                  <c:v>829440.98523489945</c:v>
                </c:pt>
                <c:pt idx="355">
                  <c:v>830855.75153162738</c:v>
                </c:pt>
                <c:pt idx="356">
                  <c:v>832407.25659265183</c:v>
                </c:pt>
                <c:pt idx="357">
                  <c:v>833469.20003493875</c:v>
                </c:pt>
                <c:pt idx="358">
                  <c:v>833469.20003493875</c:v>
                </c:pt>
                <c:pt idx="359">
                  <c:v>833469.20003493875</c:v>
                </c:pt>
                <c:pt idx="360">
                  <c:v>833469.20003493875</c:v>
                </c:pt>
                <c:pt idx="361">
                  <c:v>833469.20003493875</c:v>
                </c:pt>
                <c:pt idx="362">
                  <c:v>833469.20003493875</c:v>
                </c:pt>
                <c:pt idx="363">
                  <c:v>833469.20003493875</c:v>
                </c:pt>
                <c:pt idx="364">
                  <c:v>833905.37606225058</c:v>
                </c:pt>
                <c:pt idx="365">
                  <c:v>834797.15972845128</c:v>
                </c:pt>
                <c:pt idx="366">
                  <c:v>836060.29403212829</c:v>
                </c:pt>
                <c:pt idx="367">
                  <c:v>838097.58226628054</c:v>
                </c:pt>
                <c:pt idx="368">
                  <c:v>841202.14032602101</c:v>
                </c:pt>
                <c:pt idx="369">
                  <c:v>844413.74742073962</c:v>
                </c:pt>
                <c:pt idx="370">
                  <c:v>846459.62532396906</c:v>
                </c:pt>
                <c:pt idx="371">
                  <c:v>846906.80837026204</c:v>
                </c:pt>
                <c:pt idx="372">
                  <c:v>846906.80837026204</c:v>
                </c:pt>
                <c:pt idx="373">
                  <c:v>846906.80837026204</c:v>
                </c:pt>
                <c:pt idx="374">
                  <c:v>846906.80837026204</c:v>
                </c:pt>
                <c:pt idx="375">
                  <c:v>846906.80837026204</c:v>
                </c:pt>
                <c:pt idx="376">
                  <c:v>846906.80837026204</c:v>
                </c:pt>
                <c:pt idx="377">
                  <c:v>846906.80837026204</c:v>
                </c:pt>
                <c:pt idx="378">
                  <c:v>846906.80837026204</c:v>
                </c:pt>
                <c:pt idx="379">
                  <c:v>846906.80837026204</c:v>
                </c:pt>
                <c:pt idx="380">
                  <c:v>846906.80837026204</c:v>
                </c:pt>
                <c:pt idx="381">
                  <c:v>846906.80837026204</c:v>
                </c:pt>
                <c:pt idx="382">
                  <c:v>846906.80837026204</c:v>
                </c:pt>
                <c:pt idx="383">
                  <c:v>846906.80837026204</c:v>
                </c:pt>
                <c:pt idx="384">
                  <c:v>846906.80837026204</c:v>
                </c:pt>
                <c:pt idx="385">
                  <c:v>846906.80837026204</c:v>
                </c:pt>
                <c:pt idx="386">
                  <c:v>846906.80837026204</c:v>
                </c:pt>
                <c:pt idx="387">
                  <c:v>846906.80837026204</c:v>
                </c:pt>
                <c:pt idx="388">
                  <c:v>846906.80837026204</c:v>
                </c:pt>
                <c:pt idx="389">
                  <c:v>846906.80837026204</c:v>
                </c:pt>
                <c:pt idx="390">
                  <c:v>846906.80837026204</c:v>
                </c:pt>
                <c:pt idx="391">
                  <c:v>846906.80837026204</c:v>
                </c:pt>
                <c:pt idx="392">
                  <c:v>846970.39560879616</c:v>
                </c:pt>
                <c:pt idx="393">
                  <c:v>847440.91521339142</c:v>
                </c:pt>
                <c:pt idx="394">
                  <c:v>848918.67575733515</c:v>
                </c:pt>
                <c:pt idx="395">
                  <c:v>851952.45397927181</c:v>
                </c:pt>
                <c:pt idx="396">
                  <c:v>856890.7927672771</c:v>
                </c:pt>
                <c:pt idx="397">
                  <c:v>863793.77566052566</c:v>
                </c:pt>
                <c:pt idx="398">
                  <c:v>871595.92295295408</c:v>
                </c:pt>
                <c:pt idx="399">
                  <c:v>877573.85616224527</c:v>
                </c:pt>
                <c:pt idx="400">
                  <c:v>880195.25576179486</c:v>
                </c:pt>
                <c:pt idx="401">
                  <c:v>880450.13684282592</c:v>
                </c:pt>
                <c:pt idx="402">
                  <c:v>880450.13684282592</c:v>
                </c:pt>
                <c:pt idx="403">
                  <c:v>880450.13684282592</c:v>
                </c:pt>
                <c:pt idx="404">
                  <c:v>880450.13684282592</c:v>
                </c:pt>
                <c:pt idx="405">
                  <c:v>880450.13684282592</c:v>
                </c:pt>
                <c:pt idx="406">
                  <c:v>880450.13684282592</c:v>
                </c:pt>
                <c:pt idx="407">
                  <c:v>880450.13684282592</c:v>
                </c:pt>
                <c:pt idx="408">
                  <c:v>880450.13684282592</c:v>
                </c:pt>
                <c:pt idx="409">
                  <c:v>880450.13684282592</c:v>
                </c:pt>
                <c:pt idx="410">
                  <c:v>880835.2613632296</c:v>
                </c:pt>
                <c:pt idx="411">
                  <c:v>881531.65700216324</c:v>
                </c:pt>
                <c:pt idx="412">
                  <c:v>882363.75627696246</c:v>
                </c:pt>
                <c:pt idx="413">
                  <c:v>883342.24395862536</c:v>
                </c:pt>
                <c:pt idx="414">
                  <c:v>884808.4686443269</c:v>
                </c:pt>
                <c:pt idx="415">
                  <c:v>887147.52217996307</c:v>
                </c:pt>
                <c:pt idx="416">
                  <c:v>889945.03642349527</c:v>
                </c:pt>
                <c:pt idx="417">
                  <c:v>892054.15622287884</c:v>
                </c:pt>
                <c:pt idx="418">
                  <c:v>892865.79952280887</c:v>
                </c:pt>
                <c:pt idx="419">
                  <c:v>892865.79952280887</c:v>
                </c:pt>
                <c:pt idx="420">
                  <c:v>892865.79952280887</c:v>
                </c:pt>
                <c:pt idx="421">
                  <c:v>892865.79952280887</c:v>
                </c:pt>
                <c:pt idx="422">
                  <c:v>893324.9865130157</c:v>
                </c:pt>
                <c:pt idx="423">
                  <c:v>894657.14282234351</c:v>
                </c:pt>
                <c:pt idx="424">
                  <c:v>897345.69020859024</c:v>
                </c:pt>
                <c:pt idx="425">
                  <c:v>902613.48435728566</c:v>
                </c:pt>
                <c:pt idx="426">
                  <c:v>911762.05713235994</c:v>
                </c:pt>
                <c:pt idx="427">
                  <c:v>923758.60377300135</c:v>
                </c:pt>
                <c:pt idx="428">
                  <c:v>933493.10688441177</c:v>
                </c:pt>
                <c:pt idx="429">
                  <c:v>937790.01698839886</c:v>
                </c:pt>
                <c:pt idx="430">
                  <c:v>938415.17753586487</c:v>
                </c:pt>
                <c:pt idx="431">
                  <c:v>938415.17753586487</c:v>
                </c:pt>
                <c:pt idx="432">
                  <c:v>938415.17753586487</c:v>
                </c:pt>
                <c:pt idx="433">
                  <c:v>938682.59083933476</c:v>
                </c:pt>
                <c:pt idx="434">
                  <c:v>939081.62054310972</c:v>
                </c:pt>
                <c:pt idx="435">
                  <c:v>939081.62054310972</c:v>
                </c:pt>
                <c:pt idx="436">
                  <c:v>939081.62054310972</c:v>
                </c:pt>
                <c:pt idx="437">
                  <c:v>939081.62054310972</c:v>
                </c:pt>
                <c:pt idx="438">
                  <c:v>939081.62054310972</c:v>
                </c:pt>
                <c:pt idx="439">
                  <c:v>939081.62054310972</c:v>
                </c:pt>
                <c:pt idx="440">
                  <c:v>939081.62054310972</c:v>
                </c:pt>
                <c:pt idx="441">
                  <c:v>939081.62054310972</c:v>
                </c:pt>
                <c:pt idx="442">
                  <c:v>939081.62054310972</c:v>
                </c:pt>
                <c:pt idx="443">
                  <c:v>939081.62054310972</c:v>
                </c:pt>
                <c:pt idx="444">
                  <c:v>939081.62054310972</c:v>
                </c:pt>
                <c:pt idx="445">
                  <c:v>939081.62054310972</c:v>
                </c:pt>
                <c:pt idx="446">
                  <c:v>939081.62054310972</c:v>
                </c:pt>
                <c:pt idx="447">
                  <c:v>939081.62054310972</c:v>
                </c:pt>
                <c:pt idx="448">
                  <c:v>939081.62054310972</c:v>
                </c:pt>
                <c:pt idx="449">
                  <c:v>939081.62054310972</c:v>
                </c:pt>
                <c:pt idx="450">
                  <c:v>939081.62054310972</c:v>
                </c:pt>
                <c:pt idx="451">
                  <c:v>939081.62054310972</c:v>
                </c:pt>
                <c:pt idx="452">
                  <c:v>939081.62054310972</c:v>
                </c:pt>
                <c:pt idx="453">
                  <c:v>939081.62054310972</c:v>
                </c:pt>
                <c:pt idx="454">
                  <c:v>939081.62054310972</c:v>
                </c:pt>
                <c:pt idx="455">
                  <c:v>939081.62054310972</c:v>
                </c:pt>
                <c:pt idx="456">
                  <c:v>939081.62054310972</c:v>
                </c:pt>
                <c:pt idx="457">
                  <c:v>939081.62054310972</c:v>
                </c:pt>
                <c:pt idx="458">
                  <c:v>939081.62054310972</c:v>
                </c:pt>
                <c:pt idx="459">
                  <c:v>939081.62054310972</c:v>
                </c:pt>
                <c:pt idx="460">
                  <c:v>939081.62054310972</c:v>
                </c:pt>
                <c:pt idx="461">
                  <c:v>939081.62054310972</c:v>
                </c:pt>
                <c:pt idx="462">
                  <c:v>939081.62054310972</c:v>
                </c:pt>
                <c:pt idx="463">
                  <c:v>939081.62054310972</c:v>
                </c:pt>
                <c:pt idx="464">
                  <c:v>939081.62054310972</c:v>
                </c:pt>
                <c:pt idx="465">
                  <c:v>939081.62054310972</c:v>
                </c:pt>
                <c:pt idx="466">
                  <c:v>939081.62054310972</c:v>
                </c:pt>
                <c:pt idx="467">
                  <c:v>939081.62054310972</c:v>
                </c:pt>
                <c:pt idx="468">
                  <c:v>939081.62054310972</c:v>
                </c:pt>
                <c:pt idx="469">
                  <c:v>939081.62054310972</c:v>
                </c:pt>
                <c:pt idx="470">
                  <c:v>939081.62054310972</c:v>
                </c:pt>
                <c:pt idx="471">
                  <c:v>939081.62054310972</c:v>
                </c:pt>
                <c:pt idx="472">
                  <c:v>939081.62054310972</c:v>
                </c:pt>
                <c:pt idx="473">
                  <c:v>939081.62054310972</c:v>
                </c:pt>
                <c:pt idx="474">
                  <c:v>939081.62054310972</c:v>
                </c:pt>
                <c:pt idx="475">
                  <c:v>939081.62054310972</c:v>
                </c:pt>
                <c:pt idx="476">
                  <c:v>939081.62054310972</c:v>
                </c:pt>
                <c:pt idx="477">
                  <c:v>939081.62054310972</c:v>
                </c:pt>
                <c:pt idx="478">
                  <c:v>939081.62054310972</c:v>
                </c:pt>
                <c:pt idx="479">
                  <c:v>939081.62054310972</c:v>
                </c:pt>
                <c:pt idx="480">
                  <c:v>939081.62054310972</c:v>
                </c:pt>
                <c:pt idx="481">
                  <c:v>939081.62054310972</c:v>
                </c:pt>
                <c:pt idx="482">
                  <c:v>939081.62054310972</c:v>
                </c:pt>
                <c:pt idx="483">
                  <c:v>939081.62054310972</c:v>
                </c:pt>
                <c:pt idx="484">
                  <c:v>939081.62054310972</c:v>
                </c:pt>
                <c:pt idx="485">
                  <c:v>939081.62054310972</c:v>
                </c:pt>
                <c:pt idx="486">
                  <c:v>939081.62054310972</c:v>
                </c:pt>
                <c:pt idx="487">
                  <c:v>939081.62054310972</c:v>
                </c:pt>
                <c:pt idx="488">
                  <c:v>939081.62054310972</c:v>
                </c:pt>
                <c:pt idx="489">
                  <c:v>939081.62054310972</c:v>
                </c:pt>
                <c:pt idx="490">
                  <c:v>939081.62054310972</c:v>
                </c:pt>
                <c:pt idx="491">
                  <c:v>939081.62054310972</c:v>
                </c:pt>
                <c:pt idx="492">
                  <c:v>939081.62054310972</c:v>
                </c:pt>
                <c:pt idx="493">
                  <c:v>939081.62054310972</c:v>
                </c:pt>
                <c:pt idx="494">
                  <c:v>939081.62054310972</c:v>
                </c:pt>
                <c:pt idx="495">
                  <c:v>939081.62054310972</c:v>
                </c:pt>
                <c:pt idx="496">
                  <c:v>939081.62054310972</c:v>
                </c:pt>
                <c:pt idx="497">
                  <c:v>939081.62054310972</c:v>
                </c:pt>
                <c:pt idx="498">
                  <c:v>939081.62054310972</c:v>
                </c:pt>
                <c:pt idx="499">
                  <c:v>939081.62054310972</c:v>
                </c:pt>
                <c:pt idx="500">
                  <c:v>939081.62054310972</c:v>
                </c:pt>
                <c:pt idx="501">
                  <c:v>939081.62054310972</c:v>
                </c:pt>
                <c:pt idx="502">
                  <c:v>939081.62054310972</c:v>
                </c:pt>
                <c:pt idx="503">
                  <c:v>939081.62054310972</c:v>
                </c:pt>
                <c:pt idx="504">
                  <c:v>939081.62054310972</c:v>
                </c:pt>
                <c:pt idx="505">
                  <c:v>939081.62054310972</c:v>
                </c:pt>
                <c:pt idx="506">
                  <c:v>939081.62054310972</c:v>
                </c:pt>
                <c:pt idx="507">
                  <c:v>939081.62054310972</c:v>
                </c:pt>
                <c:pt idx="508">
                  <c:v>939081.62054310972</c:v>
                </c:pt>
                <c:pt idx="509">
                  <c:v>939081.62054310972</c:v>
                </c:pt>
                <c:pt idx="510">
                  <c:v>939081.62054310972</c:v>
                </c:pt>
                <c:pt idx="511">
                  <c:v>939081.62054310972</c:v>
                </c:pt>
                <c:pt idx="512">
                  <c:v>939154.01179398957</c:v>
                </c:pt>
                <c:pt idx="513">
                  <c:v>939912.28685526073</c:v>
                </c:pt>
                <c:pt idx="514">
                  <c:v>942846.10630963312</c:v>
                </c:pt>
                <c:pt idx="515">
                  <c:v>948569.31887208845</c:v>
                </c:pt>
                <c:pt idx="516">
                  <c:v>955630.45827868406</c:v>
                </c:pt>
                <c:pt idx="517">
                  <c:v>961024.12511057954</c:v>
                </c:pt>
                <c:pt idx="518">
                  <c:v>963231.17595268635</c:v>
                </c:pt>
                <c:pt idx="519">
                  <c:v>963510.14809108945</c:v>
                </c:pt>
                <c:pt idx="520">
                  <c:v>963510.14809108945</c:v>
                </c:pt>
                <c:pt idx="521">
                  <c:v>963510.14809108945</c:v>
                </c:pt>
                <c:pt idx="522">
                  <c:v>963510.14809108945</c:v>
                </c:pt>
                <c:pt idx="523">
                  <c:v>963510.14809108945</c:v>
                </c:pt>
                <c:pt idx="524">
                  <c:v>963510.14809108945</c:v>
                </c:pt>
                <c:pt idx="525">
                  <c:v>963510.14809108945</c:v>
                </c:pt>
                <c:pt idx="526">
                  <c:v>963510.14809108945</c:v>
                </c:pt>
                <c:pt idx="527">
                  <c:v>963510.14809108945</c:v>
                </c:pt>
                <c:pt idx="528">
                  <c:v>963510.14809108945</c:v>
                </c:pt>
                <c:pt idx="529">
                  <c:v>963510.14809108945</c:v>
                </c:pt>
                <c:pt idx="530">
                  <c:v>963510.14809108945</c:v>
                </c:pt>
                <c:pt idx="531">
                  <c:v>963510.14809108945</c:v>
                </c:pt>
                <c:pt idx="532">
                  <c:v>963510.14809108945</c:v>
                </c:pt>
                <c:pt idx="533">
                  <c:v>963527.65898828825</c:v>
                </c:pt>
                <c:pt idx="534">
                  <c:v>963727.82318896218</c:v>
                </c:pt>
                <c:pt idx="535">
                  <c:v>964402.71813209506</c:v>
                </c:pt>
                <c:pt idx="536">
                  <c:v>965729.13191134122</c:v>
                </c:pt>
                <c:pt idx="537">
                  <c:v>968834.52323759964</c:v>
                </c:pt>
                <c:pt idx="538">
                  <c:v>975372.22751551995</c:v>
                </c:pt>
                <c:pt idx="539">
                  <c:v>984444.92395974416</c:v>
                </c:pt>
                <c:pt idx="540">
                  <c:v>991156.91880553507</c:v>
                </c:pt>
                <c:pt idx="541">
                  <c:v>993653.2357252849</c:v>
                </c:pt>
                <c:pt idx="542">
                  <c:v>994423.96622528159</c:v>
                </c:pt>
                <c:pt idx="543">
                  <c:v>994437.43787851103</c:v>
                </c:pt>
                <c:pt idx="544">
                  <c:v>994437.43787851103</c:v>
                </c:pt>
                <c:pt idx="545">
                  <c:v>994437.43787851103</c:v>
                </c:pt>
                <c:pt idx="546">
                  <c:v>994437.43787851103</c:v>
                </c:pt>
                <c:pt idx="547">
                  <c:v>994437.43787851103</c:v>
                </c:pt>
                <c:pt idx="548">
                  <c:v>994437.43787851103</c:v>
                </c:pt>
                <c:pt idx="549">
                  <c:v>994437.43787851103</c:v>
                </c:pt>
                <c:pt idx="550">
                  <c:v>994437.43787851103</c:v>
                </c:pt>
                <c:pt idx="551">
                  <c:v>994437.43787851103</c:v>
                </c:pt>
                <c:pt idx="552">
                  <c:v>994437.43787851103</c:v>
                </c:pt>
                <c:pt idx="553">
                  <c:v>994437.43787851103</c:v>
                </c:pt>
                <c:pt idx="554">
                  <c:v>994569.75103865121</c:v>
                </c:pt>
                <c:pt idx="555">
                  <c:v>994930.1021461963</c:v>
                </c:pt>
                <c:pt idx="556">
                  <c:v>995521.11837719812</c:v>
                </c:pt>
                <c:pt idx="557">
                  <c:v>996414.53840462223</c:v>
                </c:pt>
                <c:pt idx="558">
                  <c:v>997647.0075179605</c:v>
                </c:pt>
                <c:pt idx="559">
                  <c:v>999902.07698974689</c:v>
                </c:pt>
                <c:pt idx="560">
                  <c:v>1002332.3530626922</c:v>
                </c:pt>
                <c:pt idx="561">
                  <c:v>1003342.2162371812</c:v>
                </c:pt>
                <c:pt idx="562">
                  <c:v>1003977.9088869789</c:v>
                </c:pt>
                <c:pt idx="563">
                  <c:v>1003977.9088869789</c:v>
                </c:pt>
                <c:pt idx="564">
                  <c:v>1003977.9088869789</c:v>
                </c:pt>
                <c:pt idx="565">
                  <c:v>1003977.9088869789</c:v>
                </c:pt>
                <c:pt idx="566">
                  <c:v>1003977.9088869789</c:v>
                </c:pt>
                <c:pt idx="567">
                  <c:v>1003977.9088869789</c:v>
                </c:pt>
                <c:pt idx="568">
                  <c:v>1003977.9088869789</c:v>
                </c:pt>
                <c:pt idx="569">
                  <c:v>1003977.9088869789</c:v>
                </c:pt>
                <c:pt idx="570">
                  <c:v>1003977.9088869789</c:v>
                </c:pt>
                <c:pt idx="571">
                  <c:v>1003977.9088869789</c:v>
                </c:pt>
                <c:pt idx="572">
                  <c:v>1003977.9088869789</c:v>
                </c:pt>
                <c:pt idx="573">
                  <c:v>1003977.9088869789</c:v>
                </c:pt>
                <c:pt idx="574">
                  <c:v>1003977.9088869789</c:v>
                </c:pt>
                <c:pt idx="575">
                  <c:v>1003977.9088869789</c:v>
                </c:pt>
                <c:pt idx="576">
                  <c:v>1003977.9088869789</c:v>
                </c:pt>
                <c:pt idx="577">
                  <c:v>1003977.9088869789</c:v>
                </c:pt>
                <c:pt idx="578">
                  <c:v>1003977.9088869789</c:v>
                </c:pt>
                <c:pt idx="579">
                  <c:v>1003977.9088869789</c:v>
                </c:pt>
                <c:pt idx="580">
                  <c:v>1003977.9088869789</c:v>
                </c:pt>
                <c:pt idx="581">
                  <c:v>1003977.9088869789</c:v>
                </c:pt>
                <c:pt idx="582">
                  <c:v>1003977.9088869789</c:v>
                </c:pt>
                <c:pt idx="583">
                  <c:v>1003977.9088869789</c:v>
                </c:pt>
                <c:pt idx="584">
                  <c:v>1003977.9088869789</c:v>
                </c:pt>
                <c:pt idx="585">
                  <c:v>1003977.9088869789</c:v>
                </c:pt>
                <c:pt idx="586">
                  <c:v>1003977.9088869789</c:v>
                </c:pt>
                <c:pt idx="587">
                  <c:v>1003977.9088869789</c:v>
                </c:pt>
                <c:pt idx="588">
                  <c:v>1003977.9088869789</c:v>
                </c:pt>
                <c:pt idx="589">
                  <c:v>1003977.9088869789</c:v>
                </c:pt>
                <c:pt idx="590">
                  <c:v>1003977.9088869789</c:v>
                </c:pt>
                <c:pt idx="591">
                  <c:v>1003977.9088869789</c:v>
                </c:pt>
                <c:pt idx="592">
                  <c:v>1003977.9088869789</c:v>
                </c:pt>
                <c:pt idx="593">
                  <c:v>1003977.9088869789</c:v>
                </c:pt>
                <c:pt idx="594">
                  <c:v>1003977.9088869789</c:v>
                </c:pt>
                <c:pt idx="595">
                  <c:v>1003977.9088869789</c:v>
                </c:pt>
                <c:pt idx="596">
                  <c:v>1003977.9088869789</c:v>
                </c:pt>
                <c:pt idx="597">
                  <c:v>1003977.9088869789</c:v>
                </c:pt>
                <c:pt idx="598">
                  <c:v>1003977.9088869789</c:v>
                </c:pt>
                <c:pt idx="599">
                  <c:v>1003977.9088869789</c:v>
                </c:pt>
                <c:pt idx="600">
                  <c:v>1003977.9088869789</c:v>
                </c:pt>
                <c:pt idx="601">
                  <c:v>1004105.0902766129</c:v>
                </c:pt>
                <c:pt idx="602">
                  <c:v>1004529.3888163933</c:v>
                </c:pt>
                <c:pt idx="603">
                  <c:v>1006176.186397374</c:v>
                </c:pt>
                <c:pt idx="604">
                  <c:v>1010264.6513500536</c:v>
                </c:pt>
                <c:pt idx="605">
                  <c:v>1017472.6163655936</c:v>
                </c:pt>
                <c:pt idx="606">
                  <c:v>1028080.8638939604</c:v>
                </c:pt>
                <c:pt idx="607">
                  <c:v>1041130.1803010263</c:v>
                </c:pt>
                <c:pt idx="608">
                  <c:v>1054937.2406467609</c:v>
                </c:pt>
                <c:pt idx="609">
                  <c:v>1069249.0334500889</c:v>
                </c:pt>
                <c:pt idx="610">
                  <c:v>1084969.544635199</c:v>
                </c:pt>
                <c:pt idx="611">
                  <c:v>1101539.4602582613</c:v>
                </c:pt>
                <c:pt idx="612">
                  <c:v>1115101.3302202574</c:v>
                </c:pt>
                <c:pt idx="613">
                  <c:v>1122707.5108332965</c:v>
                </c:pt>
                <c:pt idx="614">
                  <c:v>1125892.1664876791</c:v>
                </c:pt>
                <c:pt idx="615">
                  <c:v>1127987.56705241</c:v>
                </c:pt>
                <c:pt idx="616">
                  <c:v>1130074.3245826415</c:v>
                </c:pt>
                <c:pt idx="617">
                  <c:v>1131507.346192346</c:v>
                </c:pt>
                <c:pt idx="618">
                  <c:v>1131649.0625990601</c:v>
                </c:pt>
                <c:pt idx="619">
                  <c:v>1131649.0625990601</c:v>
                </c:pt>
                <c:pt idx="620">
                  <c:v>1131649.0625990601</c:v>
                </c:pt>
                <c:pt idx="621">
                  <c:v>1131649.0625990601</c:v>
                </c:pt>
                <c:pt idx="622">
                  <c:v>1132825.1096964874</c:v>
                </c:pt>
                <c:pt idx="623">
                  <c:v>1135359.9485126832</c:v>
                </c:pt>
                <c:pt idx="624">
                  <c:v>1139284.7404046522</c:v>
                </c:pt>
                <c:pt idx="625">
                  <c:v>1144078.9194741703</c:v>
                </c:pt>
                <c:pt idx="626">
                  <c:v>1148356.311435526</c:v>
                </c:pt>
                <c:pt idx="627">
                  <c:v>1151458.4922867313</c:v>
                </c:pt>
                <c:pt idx="628">
                  <c:v>1153953.1962860846</c:v>
                </c:pt>
                <c:pt idx="629">
                  <c:v>1156650.3925693885</c:v>
                </c:pt>
                <c:pt idx="630">
                  <c:v>1160574.9604890966</c:v>
                </c:pt>
                <c:pt idx="631">
                  <c:v>1166424.7364993675</c:v>
                </c:pt>
                <c:pt idx="632">
                  <c:v>1173701.131485122</c:v>
                </c:pt>
                <c:pt idx="633">
                  <c:v>1182073.8579021133</c:v>
                </c:pt>
                <c:pt idx="634">
                  <c:v>1190972.1003380327</c:v>
                </c:pt>
                <c:pt idx="635">
                  <c:v>1199254.7438390204</c:v>
                </c:pt>
                <c:pt idx="636">
                  <c:v>1205664.5102584315</c:v>
                </c:pt>
                <c:pt idx="637">
                  <c:v>1209810.5906096003</c:v>
                </c:pt>
                <c:pt idx="638">
                  <c:v>1212790.1393249666</c:v>
                </c:pt>
                <c:pt idx="639">
                  <c:v>1215293.1706699978</c:v>
                </c:pt>
                <c:pt idx="640">
                  <c:v>1217776.4802896357</c:v>
                </c:pt>
                <c:pt idx="641">
                  <c:v>1221870.7914621332</c:v>
                </c:pt>
                <c:pt idx="642">
                  <c:v>1229068.5921040273</c:v>
                </c:pt>
                <c:pt idx="643">
                  <c:v>1237449.6711914919</c:v>
                </c:pt>
                <c:pt idx="644">
                  <c:v>1243832.8853008074</c:v>
                </c:pt>
                <c:pt idx="645">
                  <c:v>1249046.2219852128</c:v>
                </c:pt>
                <c:pt idx="646">
                  <c:v>1254566.1624628988</c:v>
                </c:pt>
                <c:pt idx="647">
                  <c:v>1260148.8899991829</c:v>
                </c:pt>
                <c:pt idx="648">
                  <c:v>1265295.7152412089</c:v>
                </c:pt>
                <c:pt idx="649">
                  <c:v>1269220.2394386535</c:v>
                </c:pt>
                <c:pt idx="650">
                  <c:v>1270631.5745718663</c:v>
                </c:pt>
                <c:pt idx="651">
                  <c:v>1270631.5745718663</c:v>
                </c:pt>
                <c:pt idx="652">
                  <c:v>1270631.5745718663</c:v>
                </c:pt>
                <c:pt idx="653">
                  <c:v>1270631.5745718663</c:v>
                </c:pt>
                <c:pt idx="654">
                  <c:v>1270631.5745718663</c:v>
                </c:pt>
                <c:pt idx="655">
                  <c:v>1270631.5745718663</c:v>
                </c:pt>
                <c:pt idx="656">
                  <c:v>1270631.5745718663</c:v>
                </c:pt>
                <c:pt idx="657">
                  <c:v>1270631.5745718663</c:v>
                </c:pt>
                <c:pt idx="658">
                  <c:v>1270631.5745718663</c:v>
                </c:pt>
                <c:pt idx="659">
                  <c:v>1270631.5745718663</c:v>
                </c:pt>
                <c:pt idx="660">
                  <c:v>1270631.5745718663</c:v>
                </c:pt>
                <c:pt idx="661">
                  <c:v>1270631.5745718663</c:v>
                </c:pt>
                <c:pt idx="662">
                  <c:v>1270631.5745718663</c:v>
                </c:pt>
                <c:pt idx="663">
                  <c:v>1270631.5745718663</c:v>
                </c:pt>
                <c:pt idx="664">
                  <c:v>1270631.5745718663</c:v>
                </c:pt>
                <c:pt idx="665">
                  <c:v>1270747.3171980886</c:v>
                </c:pt>
                <c:pt idx="666">
                  <c:v>1272299.9457554328</c:v>
                </c:pt>
                <c:pt idx="667">
                  <c:v>1276817.2827523912</c:v>
                </c:pt>
                <c:pt idx="668">
                  <c:v>1285235.0780829461</c:v>
                </c:pt>
                <c:pt idx="669">
                  <c:v>1295347.2951363011</c:v>
                </c:pt>
                <c:pt idx="670">
                  <c:v>1307368.6057505726</c:v>
                </c:pt>
                <c:pt idx="671">
                  <c:v>1317233.8335958072</c:v>
                </c:pt>
                <c:pt idx="672">
                  <c:v>1324763.6387777501</c:v>
                </c:pt>
                <c:pt idx="673">
                  <c:v>1332782.826118639</c:v>
                </c:pt>
                <c:pt idx="674">
                  <c:v>1341299.3588943072</c:v>
                </c:pt>
                <c:pt idx="675">
                  <c:v>1347328.2785872701</c:v>
                </c:pt>
                <c:pt idx="676">
                  <c:v>1350218.1477742121</c:v>
                </c:pt>
                <c:pt idx="677">
                  <c:v>1350218.1477742121</c:v>
                </c:pt>
                <c:pt idx="678">
                  <c:v>1350218.1477742121</c:v>
                </c:pt>
                <c:pt idx="679">
                  <c:v>1350218.1477742121</c:v>
                </c:pt>
                <c:pt idx="680">
                  <c:v>1350218.1477742121</c:v>
                </c:pt>
                <c:pt idx="681">
                  <c:v>1350218.1477742121</c:v>
                </c:pt>
                <c:pt idx="682">
                  <c:v>1350218.1477742121</c:v>
                </c:pt>
                <c:pt idx="683">
                  <c:v>1350218.1477742121</c:v>
                </c:pt>
                <c:pt idx="684">
                  <c:v>1350218.1477742121</c:v>
                </c:pt>
                <c:pt idx="685">
                  <c:v>1352933.5203801463</c:v>
                </c:pt>
                <c:pt idx="686">
                  <c:v>1358450.4738759699</c:v>
                </c:pt>
                <c:pt idx="687">
                  <c:v>1364245.9138810777</c:v>
                </c:pt>
                <c:pt idx="688">
                  <c:v>1370436.0918937291</c:v>
                </c:pt>
                <c:pt idx="689">
                  <c:v>1377134.2938146302</c:v>
                </c:pt>
                <c:pt idx="690">
                  <c:v>1381777.52664648</c:v>
                </c:pt>
                <c:pt idx="691">
                  <c:v>1384210.7886123161</c:v>
                </c:pt>
                <c:pt idx="692">
                  <c:v>1386800.256587696</c:v>
                </c:pt>
                <c:pt idx="693">
                  <c:v>1390440.7998578465</c:v>
                </c:pt>
                <c:pt idx="694">
                  <c:v>1393913.9817336462</c:v>
                </c:pt>
                <c:pt idx="695">
                  <c:v>1394965.8606583546</c:v>
                </c:pt>
                <c:pt idx="696">
                  <c:v>1394965.8606583546</c:v>
                </c:pt>
                <c:pt idx="697">
                  <c:v>1394965.8606583546</c:v>
                </c:pt>
                <c:pt idx="698">
                  <c:v>1394965.8606583546</c:v>
                </c:pt>
                <c:pt idx="699">
                  <c:v>1394965.8606583546</c:v>
                </c:pt>
                <c:pt idx="700">
                  <c:v>1394965.8606583546</c:v>
                </c:pt>
                <c:pt idx="701">
                  <c:v>1395043.3757443586</c:v>
                </c:pt>
                <c:pt idx="702">
                  <c:v>1395673.1787561879</c:v>
                </c:pt>
                <c:pt idx="703">
                  <c:v>1396395.4238976468</c:v>
                </c:pt>
                <c:pt idx="704">
                  <c:v>1396395.4238976468</c:v>
                </c:pt>
                <c:pt idx="705">
                  <c:v>1396395.4238976468</c:v>
                </c:pt>
                <c:pt idx="706">
                  <c:v>1396395.4238976468</c:v>
                </c:pt>
                <c:pt idx="707">
                  <c:v>1396395.4238976468</c:v>
                </c:pt>
                <c:pt idx="708">
                  <c:v>1396395.4238976468</c:v>
                </c:pt>
                <c:pt idx="709">
                  <c:v>1397039.4072646098</c:v>
                </c:pt>
                <c:pt idx="710">
                  <c:v>1400482.4726313336</c:v>
                </c:pt>
                <c:pt idx="711">
                  <c:v>1407069.1122267162</c:v>
                </c:pt>
                <c:pt idx="712">
                  <c:v>1412253.9672161187</c:v>
                </c:pt>
                <c:pt idx="713">
                  <c:v>1413202.5336077882</c:v>
                </c:pt>
                <c:pt idx="714">
                  <c:v>1413202.5336077882</c:v>
                </c:pt>
                <c:pt idx="715">
                  <c:v>1413202.5336077882</c:v>
                </c:pt>
                <c:pt idx="716">
                  <c:v>1413202.5336077882</c:v>
                </c:pt>
                <c:pt idx="717">
                  <c:v>1413202.5336077882</c:v>
                </c:pt>
                <c:pt idx="718">
                  <c:v>1414163.4614191956</c:v>
                </c:pt>
                <c:pt idx="719">
                  <c:v>1416924.2444008198</c:v>
                </c:pt>
                <c:pt idx="720">
                  <c:v>1421391.4423510914</c:v>
                </c:pt>
                <c:pt idx="721">
                  <c:v>1425838.4124371132</c:v>
                </c:pt>
                <c:pt idx="722">
                  <c:v>1430261.675585886</c:v>
                </c:pt>
                <c:pt idx="723">
                  <c:v>1434515.620874739</c:v>
                </c:pt>
                <c:pt idx="724">
                  <c:v>1439808.1284001465</c:v>
                </c:pt>
                <c:pt idx="725">
                  <c:v>1447813.925458313</c:v>
                </c:pt>
                <c:pt idx="726">
                  <c:v>1459891.5646180119</c:v>
                </c:pt>
                <c:pt idx="727">
                  <c:v>1473590.5981620806</c:v>
                </c:pt>
                <c:pt idx="728">
                  <c:v>1484386.567105005</c:v>
                </c:pt>
                <c:pt idx="729">
                  <c:v>1493105.9841556498</c:v>
                </c:pt>
                <c:pt idx="730">
                  <c:v>1498327.3788170957</c:v>
                </c:pt>
                <c:pt idx="731">
                  <c:v>1501198.3288639928</c:v>
                </c:pt>
                <c:pt idx="732">
                  <c:v>1503894.4943609789</c:v>
                </c:pt>
                <c:pt idx="733">
                  <c:v>1506795.8132698848</c:v>
                </c:pt>
                <c:pt idx="734">
                  <c:v>1509904.1397404685</c:v>
                </c:pt>
                <c:pt idx="735">
                  <c:v>1513420.4378839147</c:v>
                </c:pt>
                <c:pt idx="736">
                  <c:v>1517552.4883360006</c:v>
                </c:pt>
                <c:pt idx="737">
                  <c:v>1521570.6702370015</c:v>
                </c:pt>
                <c:pt idx="738">
                  <c:v>1524658.6652363595</c:v>
                </c:pt>
                <c:pt idx="739">
                  <c:v>1529504.4155588211</c:v>
                </c:pt>
                <c:pt idx="740">
                  <c:v>1536520.923264954</c:v>
                </c:pt>
                <c:pt idx="741">
                  <c:v>1542933.9352022586</c:v>
                </c:pt>
                <c:pt idx="742">
                  <c:v>1547412.3445043247</c:v>
                </c:pt>
                <c:pt idx="743">
                  <c:v>1550446.8574688467</c:v>
                </c:pt>
                <c:pt idx="744">
                  <c:v>1553283.267999887</c:v>
                </c:pt>
                <c:pt idx="745">
                  <c:v>1556119.6785309273</c:v>
                </c:pt>
                <c:pt idx="746">
                  <c:v>1559802.6089057503</c:v>
                </c:pt>
                <c:pt idx="747">
                  <c:v>1564798.536978804</c:v>
                </c:pt>
                <c:pt idx="748">
                  <c:v>1570753.4823987896</c:v>
                </c:pt>
                <c:pt idx="749">
                  <c:v>1576189.7704181452</c:v>
                </c:pt>
                <c:pt idx="750">
                  <c:v>1579934.5306013534</c:v>
                </c:pt>
                <c:pt idx="751">
                  <c:v>1582583.1912475245</c:v>
                </c:pt>
                <c:pt idx="752">
                  <c:v>1584346.8566475399</c:v>
                </c:pt>
                <c:pt idx="753">
                  <c:v>1584559.2015418157</c:v>
                </c:pt>
                <c:pt idx="754">
                  <c:v>1584559.2015418157</c:v>
                </c:pt>
                <c:pt idx="755">
                  <c:v>1584559.2015418157</c:v>
                </c:pt>
                <c:pt idx="756">
                  <c:v>1584559.2015418157</c:v>
                </c:pt>
                <c:pt idx="757">
                  <c:v>1584559.2015418157</c:v>
                </c:pt>
                <c:pt idx="758">
                  <c:v>1584559.2015418157</c:v>
                </c:pt>
                <c:pt idx="759">
                  <c:v>1584559.2015418157</c:v>
                </c:pt>
                <c:pt idx="760">
                  <c:v>1584559.2015418157</c:v>
                </c:pt>
                <c:pt idx="761">
                  <c:v>1584559.2015418157</c:v>
                </c:pt>
                <c:pt idx="762">
                  <c:v>1584559.2015418157</c:v>
                </c:pt>
                <c:pt idx="763">
                  <c:v>1584559.2015418157</c:v>
                </c:pt>
                <c:pt idx="764">
                  <c:v>1584559.2015418157</c:v>
                </c:pt>
                <c:pt idx="765">
                  <c:v>1587276.90219091</c:v>
                </c:pt>
                <c:pt idx="766">
                  <c:v>1592307.556931305</c:v>
                </c:pt>
                <c:pt idx="767">
                  <c:v>1598416.1342590128</c:v>
                </c:pt>
                <c:pt idx="768">
                  <c:v>1605706.9992264854</c:v>
                </c:pt>
                <c:pt idx="769">
                  <c:v>1615427.9543815905</c:v>
                </c:pt>
                <c:pt idx="770">
                  <c:v>1629577.2153040404</c:v>
                </c:pt>
                <c:pt idx="771">
                  <c:v>1646436.9031505093</c:v>
                </c:pt>
                <c:pt idx="772">
                  <c:v>1664566.9754281531</c:v>
                </c:pt>
                <c:pt idx="773">
                  <c:v>1681812.2379991345</c:v>
                </c:pt>
                <c:pt idx="774">
                  <c:v>1697831.7906733402</c:v>
                </c:pt>
                <c:pt idx="775">
                  <c:v>1715603.0833635193</c:v>
                </c:pt>
                <c:pt idx="776">
                  <c:v>1731801.3843144428</c:v>
                </c:pt>
                <c:pt idx="777">
                  <c:v>1745314.7661717145</c:v>
                </c:pt>
                <c:pt idx="778">
                  <c:v>1758091.6782236146</c:v>
                </c:pt>
                <c:pt idx="779">
                  <c:v>1770036.7109396865</c:v>
                </c:pt>
                <c:pt idx="780">
                  <c:v>1780447.1895346111</c:v>
                </c:pt>
                <c:pt idx="781">
                  <c:v>1789458.3797020959</c:v>
                </c:pt>
                <c:pt idx="782">
                  <c:v>1797239.5208926022</c:v>
                </c:pt>
                <c:pt idx="783">
                  <c:v>1804004.8105472624</c:v>
                </c:pt>
                <c:pt idx="784">
                  <c:v>1810544.5116785888</c:v>
                </c:pt>
                <c:pt idx="785">
                  <c:v>1818282.3636673295</c:v>
                </c:pt>
                <c:pt idx="786">
                  <c:v>1826443.381041826</c:v>
                </c:pt>
                <c:pt idx="787">
                  <c:v>1832984.4323006431</c:v>
                </c:pt>
                <c:pt idx="788">
                  <c:v>1838106.1150267795</c:v>
                </c:pt>
                <c:pt idx="789">
                  <c:v>1843227.7977529159</c:v>
                </c:pt>
                <c:pt idx="790">
                  <c:v>1849228.8756810722</c:v>
                </c:pt>
                <c:pt idx="791">
                  <c:v>1855859.7210190902</c:v>
                </c:pt>
                <c:pt idx="792">
                  <c:v>1860511.1514997245</c:v>
                </c:pt>
                <c:pt idx="793">
                  <c:v>1860511.1514997245</c:v>
                </c:pt>
                <c:pt idx="794">
                  <c:v>1860511.1514997245</c:v>
                </c:pt>
                <c:pt idx="795">
                  <c:v>1860511.1514997245</c:v>
                </c:pt>
                <c:pt idx="796">
                  <c:v>1860511.1514997245</c:v>
                </c:pt>
                <c:pt idx="797">
                  <c:v>1860511.1514997245</c:v>
                </c:pt>
                <c:pt idx="798">
                  <c:v>1860511.1514997245</c:v>
                </c:pt>
                <c:pt idx="799">
                  <c:v>1860511.1514997245</c:v>
                </c:pt>
                <c:pt idx="800">
                  <c:v>1860780.5466799021</c:v>
                </c:pt>
                <c:pt idx="801">
                  <c:v>1864136.79168934</c:v>
                </c:pt>
                <c:pt idx="802">
                  <c:v>1872587.698177451</c:v>
                </c:pt>
                <c:pt idx="803">
                  <c:v>1887359.8116418594</c:v>
                </c:pt>
                <c:pt idx="804">
                  <c:v>1904360.5660856711</c:v>
                </c:pt>
                <c:pt idx="805">
                  <c:v>1917126.6095946862</c:v>
                </c:pt>
                <c:pt idx="806">
                  <c:v>1924017.6479951884</c:v>
                </c:pt>
                <c:pt idx="807">
                  <c:v>1926763.8903833942</c:v>
                </c:pt>
                <c:pt idx="808">
                  <c:v>1926763.8903833942</c:v>
                </c:pt>
                <c:pt idx="809">
                  <c:v>1926763.8903833942</c:v>
                </c:pt>
                <c:pt idx="810">
                  <c:v>1926763.8903833942</c:v>
                </c:pt>
                <c:pt idx="811">
                  <c:v>1926763.8903833942</c:v>
                </c:pt>
                <c:pt idx="812">
                  <c:v>1926763.8903833942</c:v>
                </c:pt>
                <c:pt idx="813">
                  <c:v>1926763.8903833942</c:v>
                </c:pt>
                <c:pt idx="814">
                  <c:v>1926763.8903833942</c:v>
                </c:pt>
                <c:pt idx="815">
                  <c:v>1926763.8903833942</c:v>
                </c:pt>
                <c:pt idx="816">
                  <c:v>1926763.8903833942</c:v>
                </c:pt>
                <c:pt idx="817">
                  <c:v>1926763.8903833942</c:v>
                </c:pt>
                <c:pt idx="818">
                  <c:v>1926763.8903833942</c:v>
                </c:pt>
                <c:pt idx="819">
                  <c:v>1927399.5830331917</c:v>
                </c:pt>
                <c:pt idx="820">
                  <c:v>1931564.8648124556</c:v>
                </c:pt>
                <c:pt idx="821">
                  <c:v>1938804.2144847652</c:v>
                </c:pt>
                <c:pt idx="822">
                  <c:v>1946902.136589672</c:v>
                </c:pt>
                <c:pt idx="823">
                  <c:v>1955440.2292752888</c:v>
                </c:pt>
                <c:pt idx="824">
                  <c:v>1963693.8820670939</c:v>
                </c:pt>
                <c:pt idx="825">
                  <c:v>1971417.6427577958</c:v>
                </c:pt>
                <c:pt idx="826">
                  <c:v>1979370.1595497432</c:v>
                </c:pt>
                <c:pt idx="827">
                  <c:v>1987335.2442801322</c:v>
                </c:pt>
                <c:pt idx="828">
                  <c:v>1996592.0125136345</c:v>
                </c:pt>
                <c:pt idx="829">
                  <c:v>2007978.2340827009</c:v>
                </c:pt>
                <c:pt idx="830">
                  <c:v>2019782.2013042811</c:v>
                </c:pt>
                <c:pt idx="831">
                  <c:v>2029846.0681993926</c:v>
                </c:pt>
                <c:pt idx="832">
                  <c:v>2036492.5361018139</c:v>
                </c:pt>
                <c:pt idx="833">
                  <c:v>2041320.3848720121</c:v>
                </c:pt>
                <c:pt idx="834">
                  <c:v>2046434.4398319502</c:v>
                </c:pt>
                <c:pt idx="835">
                  <c:v>2051638.2195256087</c:v>
                </c:pt>
                <c:pt idx="836">
                  <c:v>2056479.0792458539</c:v>
                </c:pt>
                <c:pt idx="837">
                  <c:v>2061819.2900361528</c:v>
                </c:pt>
                <c:pt idx="838">
                  <c:v>2068387.4770164553</c:v>
                </c:pt>
                <c:pt idx="839">
                  <c:v>2075115.9295571097</c:v>
                </c:pt>
                <c:pt idx="840">
                  <c:v>2081739.529858198</c:v>
                </c:pt>
                <c:pt idx="841">
                  <c:v>2089678.7755114466</c:v>
                </c:pt>
                <c:pt idx="842">
                  <c:v>2098821.382477826</c:v>
                </c:pt>
                <c:pt idx="843">
                  <c:v>2107252.4160513072</c:v>
                </c:pt>
                <c:pt idx="844">
                  <c:v>2113612.8637471637</c:v>
                </c:pt>
                <c:pt idx="845">
                  <c:v>2118524.6741890186</c:v>
                </c:pt>
                <c:pt idx="846">
                  <c:v>2123214.8224660768</c:v>
                </c:pt>
                <c:pt idx="847">
                  <c:v>2128688.8528734162</c:v>
                </c:pt>
                <c:pt idx="848">
                  <c:v>2136273.2515429822</c:v>
                </c:pt>
                <c:pt idx="849">
                  <c:v>2146377.6505915853</c:v>
                </c:pt>
                <c:pt idx="850">
                  <c:v>2156815.1695471136</c:v>
                </c:pt>
                <c:pt idx="851">
                  <c:v>2165342.9101019148</c:v>
                </c:pt>
                <c:pt idx="852">
                  <c:v>2172909.8775481745</c:v>
                </c:pt>
                <c:pt idx="853">
                  <c:v>2180593.1505298316</c:v>
                </c:pt>
                <c:pt idx="854">
                  <c:v>2187840.1969505548</c:v>
                </c:pt>
                <c:pt idx="855">
                  <c:v>2193769.5456329929</c:v>
                </c:pt>
                <c:pt idx="856">
                  <c:v>2198878.4034169572</c:v>
                </c:pt>
                <c:pt idx="857">
                  <c:v>2206518.4928629817</c:v>
                </c:pt>
                <c:pt idx="858">
                  <c:v>2217762.1449806425</c:v>
                </c:pt>
                <c:pt idx="859">
                  <c:v>2229335.1420155745</c:v>
                </c:pt>
                <c:pt idx="860">
                  <c:v>2239107.281439431</c:v>
                </c:pt>
                <c:pt idx="861">
                  <c:v>2250203.995203617</c:v>
                </c:pt>
                <c:pt idx="862">
                  <c:v>2266800.7035363214</c:v>
                </c:pt>
                <c:pt idx="863">
                  <c:v>2283537.1379083497</c:v>
                </c:pt>
                <c:pt idx="864">
                  <c:v>2294941.9420944205</c:v>
                </c:pt>
                <c:pt idx="865">
                  <c:v>2304551.5009613419</c:v>
                </c:pt>
                <c:pt idx="866">
                  <c:v>2316561.3536983798</c:v>
                </c:pt>
                <c:pt idx="867">
                  <c:v>2331516.7824965036</c:v>
                </c:pt>
                <c:pt idx="868">
                  <c:v>2344893.2491618367</c:v>
                </c:pt>
                <c:pt idx="869">
                  <c:v>2353382.0560891526</c:v>
                </c:pt>
                <c:pt idx="870">
                  <c:v>2358818.2049720432</c:v>
                </c:pt>
                <c:pt idx="871">
                  <c:v>2363194.5638854285</c:v>
                </c:pt>
                <c:pt idx="872">
                  <c:v>2367171.8010150762</c:v>
                </c:pt>
                <c:pt idx="873">
                  <c:v>2370422.1973852799</c:v>
                </c:pt>
                <c:pt idx="874">
                  <c:v>2371938.2483032807</c:v>
                </c:pt>
                <c:pt idx="875">
                  <c:v>2371938.2483032807</c:v>
                </c:pt>
                <c:pt idx="876">
                  <c:v>2371938.2483032807</c:v>
                </c:pt>
                <c:pt idx="877">
                  <c:v>2371938.2483032807</c:v>
                </c:pt>
                <c:pt idx="878">
                  <c:v>2373570.3788594049</c:v>
                </c:pt>
                <c:pt idx="879">
                  <c:v>2377930.2669303077</c:v>
                </c:pt>
                <c:pt idx="880">
                  <c:v>2380441.3124086177</c:v>
                </c:pt>
                <c:pt idx="881">
                  <c:v>2380441.3124086177</c:v>
                </c:pt>
                <c:pt idx="882">
                  <c:v>2382707.6336831362</c:v>
                </c:pt>
                <c:pt idx="883">
                  <c:v>2387967.3191551855</c:v>
                </c:pt>
                <c:pt idx="884">
                  <c:v>2393526.341046988</c:v>
                </c:pt>
                <c:pt idx="885">
                  <c:v>2400001.4102979945</c:v>
                </c:pt>
                <c:pt idx="886">
                  <c:v>2406831.9172502104</c:v>
                </c:pt>
                <c:pt idx="887">
                  <c:v>2413095.7653783727</c:v>
                </c:pt>
                <c:pt idx="888">
                  <c:v>2418167.7668970255</c:v>
                </c:pt>
                <c:pt idx="889">
                  <c:v>2421699.9914690065</c:v>
                </c:pt>
                <c:pt idx="890">
                  <c:v>2423378.6347940867</c:v>
                </c:pt>
                <c:pt idx="891">
                  <c:v>2423378.6347940867</c:v>
                </c:pt>
                <c:pt idx="892">
                  <c:v>2423378.6347940867</c:v>
                </c:pt>
                <c:pt idx="893">
                  <c:v>2423378.6347940867</c:v>
                </c:pt>
                <c:pt idx="894">
                  <c:v>2423378.6347940867</c:v>
                </c:pt>
                <c:pt idx="895">
                  <c:v>2423680.2540686317</c:v>
                </c:pt>
                <c:pt idx="896">
                  <c:v>2426130.6942361165</c:v>
                </c:pt>
                <c:pt idx="897">
                  <c:v>2429921.5145732206</c:v>
                </c:pt>
                <c:pt idx="898">
                  <c:v>2433984.8190924237</c:v>
                </c:pt>
                <c:pt idx="899">
                  <c:v>2437218.3814672306</c:v>
                </c:pt>
                <c:pt idx="900">
                  <c:v>2439061.6629827404</c:v>
                </c:pt>
                <c:pt idx="901">
                  <c:v>2439061.6629827404</c:v>
                </c:pt>
                <c:pt idx="902">
                  <c:v>2439061.6629827404</c:v>
                </c:pt>
                <c:pt idx="903">
                  <c:v>2439061.6629827404</c:v>
                </c:pt>
                <c:pt idx="904">
                  <c:v>2439061.6629827404</c:v>
                </c:pt>
                <c:pt idx="905">
                  <c:v>2439061.6629827404</c:v>
                </c:pt>
                <c:pt idx="906">
                  <c:v>2439061.6629827404</c:v>
                </c:pt>
                <c:pt idx="907">
                  <c:v>2439331.0581629178</c:v>
                </c:pt>
                <c:pt idx="908">
                  <c:v>2442687.303172356</c:v>
                </c:pt>
                <c:pt idx="909">
                  <c:v>2451138.2096604672</c:v>
                </c:pt>
                <c:pt idx="910">
                  <c:v>2465910.3231248753</c:v>
                </c:pt>
                <c:pt idx="911">
                  <c:v>2482911.077568687</c:v>
                </c:pt>
                <c:pt idx="912">
                  <c:v>2495677.1210777024</c:v>
                </c:pt>
                <c:pt idx="913">
                  <c:v>2504888.0167312911</c:v>
                </c:pt>
                <c:pt idx="914">
                  <c:v>2518436.2044207496</c:v>
                </c:pt>
                <c:pt idx="915">
                  <c:v>2532410.1837163265</c:v>
                </c:pt>
                <c:pt idx="916">
                  <c:v>2541862.2605058807</c:v>
                </c:pt>
                <c:pt idx="917">
                  <c:v>2548175.9112063022</c:v>
                </c:pt>
                <c:pt idx="918">
                  <c:v>2551858.1932033156</c:v>
                </c:pt>
                <c:pt idx="919">
                  <c:v>2557114.1007724558</c:v>
                </c:pt>
                <c:pt idx="920">
                  <c:v>2564788.8715740363</c:v>
                </c:pt>
                <c:pt idx="921">
                  <c:v>2576388.0429857871</c:v>
                </c:pt>
                <c:pt idx="922">
                  <c:v>2590104.7056279383</c:v>
                </c:pt>
                <c:pt idx="923">
                  <c:v>2602604.8338502194</c:v>
                </c:pt>
                <c:pt idx="924">
                  <c:v>2607981.752274821</c:v>
                </c:pt>
                <c:pt idx="925">
                  <c:v>2607981.752274821</c:v>
                </c:pt>
                <c:pt idx="926">
                  <c:v>2607981.752274821</c:v>
                </c:pt>
                <c:pt idx="927">
                  <c:v>2608510.6842496931</c:v>
                </c:pt>
                <c:pt idx="928">
                  <c:v>2609794.4093151065</c:v>
                </c:pt>
                <c:pt idx="929">
                  <c:v>2611846.5678748931</c:v>
                </c:pt>
                <c:pt idx="930">
                  <c:v>2614124.491215656</c:v>
                </c:pt>
                <c:pt idx="931">
                  <c:v>2616371.0280003543</c:v>
                </c:pt>
                <c:pt idx="932">
                  <c:v>2618312.9418892656</c:v>
                </c:pt>
                <c:pt idx="933">
                  <c:v>2619169.8461027676</c:v>
                </c:pt>
                <c:pt idx="934">
                  <c:v>2619169.8461027676</c:v>
                </c:pt>
                <c:pt idx="935">
                  <c:v>2619169.8461027676</c:v>
                </c:pt>
                <c:pt idx="936">
                  <c:v>2619169.8461027676</c:v>
                </c:pt>
                <c:pt idx="937">
                  <c:v>2620021.7022694591</c:v>
                </c:pt>
                <c:pt idx="938">
                  <c:v>2621081.7461297903</c:v>
                </c:pt>
                <c:pt idx="939">
                  <c:v>2621862.1222933829</c:v>
                </c:pt>
                <c:pt idx="940">
                  <c:v>2623080.0121998577</c:v>
                </c:pt>
                <c:pt idx="941">
                  <c:v>2625465.6981816455</c:v>
                </c:pt>
                <c:pt idx="942">
                  <c:v>2628317.010871104</c:v>
                </c:pt>
                <c:pt idx="943">
                  <c:v>2631394.9511953322</c:v>
                </c:pt>
                <c:pt idx="944">
                  <c:v>2634947.4277849924</c:v>
                </c:pt>
                <c:pt idx="945">
                  <c:v>2638987.2821411174</c:v>
                </c:pt>
                <c:pt idx="946">
                  <c:v>2644723.0302834366</c:v>
                </c:pt>
                <c:pt idx="947">
                  <c:v>2652040.3856136962</c:v>
                </c:pt>
                <c:pt idx="948">
                  <c:v>2658527.2345252475</c:v>
                </c:pt>
                <c:pt idx="949">
                  <c:v>2662857.2549992707</c:v>
                </c:pt>
                <c:pt idx="950">
                  <c:v>2663716.4285794352</c:v>
                </c:pt>
                <c:pt idx="951">
                  <c:v>2663716.4285794352</c:v>
                </c:pt>
                <c:pt idx="952">
                  <c:v>2663716.4285794352</c:v>
                </c:pt>
                <c:pt idx="953">
                  <c:v>2663716.4285794352</c:v>
                </c:pt>
                <c:pt idx="954">
                  <c:v>2663716.4285794352</c:v>
                </c:pt>
                <c:pt idx="955">
                  <c:v>2663716.4285794352</c:v>
                </c:pt>
                <c:pt idx="956">
                  <c:v>2663716.4285794352</c:v>
                </c:pt>
                <c:pt idx="957">
                  <c:v>2663716.4285794352</c:v>
                </c:pt>
                <c:pt idx="958">
                  <c:v>2663716.4285794352</c:v>
                </c:pt>
                <c:pt idx="959">
                  <c:v>2669588.394120656</c:v>
                </c:pt>
                <c:pt idx="960">
                  <c:v>2681929.9955436322</c:v>
                </c:pt>
                <c:pt idx="961">
                  <c:v>2700419.7739165444</c:v>
                </c:pt>
                <c:pt idx="962">
                  <c:v>2721459.6059518214</c:v>
                </c:pt>
                <c:pt idx="963">
                  <c:v>2741038.9990746211</c:v>
                </c:pt>
                <c:pt idx="964">
                  <c:v>2756335.6146798078</c:v>
                </c:pt>
                <c:pt idx="965">
                  <c:v>2766313.3555054022</c:v>
                </c:pt>
                <c:pt idx="966">
                  <c:v>2771949.020922774</c:v>
                </c:pt>
                <c:pt idx="967">
                  <c:v>2775072.8894369435</c:v>
                </c:pt>
                <c:pt idx="968">
                  <c:v>2777039.0425086361</c:v>
                </c:pt>
                <c:pt idx="969">
                  <c:v>2777377.2297836537</c:v>
                </c:pt>
                <c:pt idx="970">
                  <c:v>2777377.2297836537</c:v>
                </c:pt>
                <c:pt idx="971">
                  <c:v>2777377.2297836537</c:v>
                </c:pt>
                <c:pt idx="972">
                  <c:v>2777377.2297836537</c:v>
                </c:pt>
                <c:pt idx="973">
                  <c:v>2777377.2297836537</c:v>
                </c:pt>
                <c:pt idx="974">
                  <c:v>2777377.2297836537</c:v>
                </c:pt>
                <c:pt idx="975">
                  <c:v>2777377.2297836537</c:v>
                </c:pt>
                <c:pt idx="976">
                  <c:v>2777377.2297836537</c:v>
                </c:pt>
                <c:pt idx="977">
                  <c:v>2777377.2297836537</c:v>
                </c:pt>
                <c:pt idx="978">
                  <c:v>2777377.2297836537</c:v>
                </c:pt>
                <c:pt idx="979">
                  <c:v>2777377.2297836537</c:v>
                </c:pt>
                <c:pt idx="980">
                  <c:v>2777377.2297836537</c:v>
                </c:pt>
                <c:pt idx="981">
                  <c:v>2777377.2297836537</c:v>
                </c:pt>
                <c:pt idx="982">
                  <c:v>2777377.2297836537</c:v>
                </c:pt>
                <c:pt idx="983">
                  <c:v>2777377.2297836537</c:v>
                </c:pt>
                <c:pt idx="984">
                  <c:v>2777377.2297836537</c:v>
                </c:pt>
                <c:pt idx="985">
                  <c:v>2777377.2297836537</c:v>
                </c:pt>
                <c:pt idx="986">
                  <c:v>2777377.2297836537</c:v>
                </c:pt>
                <c:pt idx="987">
                  <c:v>2777377.2297836537</c:v>
                </c:pt>
                <c:pt idx="988">
                  <c:v>2777377.2297836537</c:v>
                </c:pt>
                <c:pt idx="989">
                  <c:v>2777377.2297836537</c:v>
                </c:pt>
                <c:pt idx="990">
                  <c:v>2777377.2297836537</c:v>
                </c:pt>
                <c:pt idx="991">
                  <c:v>2777377.2297836537</c:v>
                </c:pt>
                <c:pt idx="992">
                  <c:v>2777377.2297836537</c:v>
                </c:pt>
                <c:pt idx="993">
                  <c:v>2777377.2297836537</c:v>
                </c:pt>
                <c:pt idx="994">
                  <c:v>2777377.2297836537</c:v>
                </c:pt>
                <c:pt idx="995">
                  <c:v>2777377.2297836537</c:v>
                </c:pt>
                <c:pt idx="996">
                  <c:v>2777377.2297836537</c:v>
                </c:pt>
                <c:pt idx="997">
                  <c:v>2777377.2297836537</c:v>
                </c:pt>
                <c:pt idx="998">
                  <c:v>2777377.2297836537</c:v>
                </c:pt>
                <c:pt idx="999">
                  <c:v>2777377.2297836537</c:v>
                </c:pt>
                <c:pt idx="1000">
                  <c:v>2777377.2297836537</c:v>
                </c:pt>
                <c:pt idx="1001">
                  <c:v>2777377.2297836537</c:v>
                </c:pt>
                <c:pt idx="1002">
                  <c:v>2777377.2297836537</c:v>
                </c:pt>
                <c:pt idx="1003">
                  <c:v>2777377.2297836537</c:v>
                </c:pt>
                <c:pt idx="1004">
                  <c:v>2777377.2297836537</c:v>
                </c:pt>
                <c:pt idx="1005">
                  <c:v>2777377.2297836537</c:v>
                </c:pt>
                <c:pt idx="1006">
                  <c:v>2777377.2297836537</c:v>
                </c:pt>
                <c:pt idx="1007">
                  <c:v>2777377.2297836537</c:v>
                </c:pt>
                <c:pt idx="1008">
                  <c:v>2777377.2297836537</c:v>
                </c:pt>
                <c:pt idx="1009">
                  <c:v>2777377.2297836537</c:v>
                </c:pt>
                <c:pt idx="1010">
                  <c:v>2777377.2297836537</c:v>
                </c:pt>
                <c:pt idx="1011">
                  <c:v>2777377.2297836537</c:v>
                </c:pt>
                <c:pt idx="1012">
                  <c:v>2777377.2297836537</c:v>
                </c:pt>
                <c:pt idx="1013">
                  <c:v>2777377.2297836537</c:v>
                </c:pt>
                <c:pt idx="1014">
                  <c:v>2777377.2297836537</c:v>
                </c:pt>
                <c:pt idx="1015">
                  <c:v>2777377.2297836537</c:v>
                </c:pt>
                <c:pt idx="1016">
                  <c:v>2777377.2297836537</c:v>
                </c:pt>
                <c:pt idx="1017">
                  <c:v>2777377.2297836537</c:v>
                </c:pt>
                <c:pt idx="1018">
                  <c:v>2777377.2297836537</c:v>
                </c:pt>
                <c:pt idx="1019">
                  <c:v>2777377.2297836537</c:v>
                </c:pt>
                <c:pt idx="1020">
                  <c:v>2777377.2297836537</c:v>
                </c:pt>
                <c:pt idx="1021">
                  <c:v>2777377.2297836537</c:v>
                </c:pt>
                <c:pt idx="1022">
                  <c:v>2777377.2297836537</c:v>
                </c:pt>
                <c:pt idx="1023">
                  <c:v>2777377.2297836537</c:v>
                </c:pt>
                <c:pt idx="1024">
                  <c:v>2777377.2297836537</c:v>
                </c:pt>
                <c:pt idx="1025">
                  <c:v>2777377.2297836537</c:v>
                </c:pt>
                <c:pt idx="1026">
                  <c:v>2777377.2297836537</c:v>
                </c:pt>
                <c:pt idx="1027">
                  <c:v>2777531.7963150097</c:v>
                </c:pt>
                <c:pt idx="1028">
                  <c:v>2778893.3378209379</c:v>
                </c:pt>
                <c:pt idx="1029">
                  <c:v>2783362.1764043542</c:v>
                </c:pt>
                <c:pt idx="1030">
                  <c:v>2791224.6179031641</c:v>
                </c:pt>
                <c:pt idx="1031">
                  <c:v>2800620.8849024232</c:v>
                </c:pt>
                <c:pt idx="1032">
                  <c:v>2810409.7217092239</c:v>
                </c:pt>
                <c:pt idx="1033">
                  <c:v>2820657.7716329922</c:v>
                </c:pt>
                <c:pt idx="1034">
                  <c:v>2831541.2783425897</c:v>
                </c:pt>
                <c:pt idx="1035">
                  <c:v>2842242.140949728</c:v>
                </c:pt>
                <c:pt idx="1036">
                  <c:v>2851817.154365663</c:v>
                </c:pt>
                <c:pt idx="1037">
                  <c:v>2860588.2626897525</c:v>
                </c:pt>
                <c:pt idx="1038">
                  <c:v>2869812.9590215073</c:v>
                </c:pt>
                <c:pt idx="1039">
                  <c:v>2880727.8267323305</c:v>
                </c:pt>
                <c:pt idx="1040">
                  <c:v>2892942.1603613137</c:v>
                </c:pt>
                <c:pt idx="1041">
                  <c:v>2905255.6586322859</c:v>
                </c:pt>
                <c:pt idx="1042">
                  <c:v>2915977.0756410193</c:v>
                </c:pt>
                <c:pt idx="1043">
                  <c:v>2923865.7985590328</c:v>
                </c:pt>
                <c:pt idx="1044">
                  <c:v>2929117.8373549869</c:v>
                </c:pt>
                <c:pt idx="1045">
                  <c:v>2933005.548793538</c:v>
                </c:pt>
                <c:pt idx="1046">
                  <c:v>2936905.7768978286</c:v>
                </c:pt>
                <c:pt idx="1047">
                  <c:v>2941064.8726786114</c:v>
                </c:pt>
                <c:pt idx="1048">
                  <c:v>2944311.5797516131</c:v>
                </c:pt>
                <c:pt idx="1049">
                  <c:v>2945198.2241435074</c:v>
                </c:pt>
                <c:pt idx="1050">
                  <c:v>2945198.2241435074</c:v>
                </c:pt>
                <c:pt idx="1051">
                  <c:v>2945198.2241435074</c:v>
                </c:pt>
                <c:pt idx="1052">
                  <c:v>2945198.2241435074</c:v>
                </c:pt>
                <c:pt idx="1053">
                  <c:v>2945198.2241435074</c:v>
                </c:pt>
                <c:pt idx="1054">
                  <c:v>2945198.2241435074</c:v>
                </c:pt>
                <c:pt idx="1055">
                  <c:v>2945198.2241435074</c:v>
                </c:pt>
                <c:pt idx="1056">
                  <c:v>2945198.2241435074</c:v>
                </c:pt>
                <c:pt idx="1057">
                  <c:v>2945198.2241435074</c:v>
                </c:pt>
                <c:pt idx="1058">
                  <c:v>2945198.2241435074</c:v>
                </c:pt>
                <c:pt idx="1059">
                  <c:v>2945198.2241435074</c:v>
                </c:pt>
                <c:pt idx="1060">
                  <c:v>2945198.2241435074</c:v>
                </c:pt>
                <c:pt idx="1061">
                  <c:v>2945198.2241435074</c:v>
                </c:pt>
                <c:pt idx="1062">
                  <c:v>2945198.2241435074</c:v>
                </c:pt>
                <c:pt idx="1063">
                  <c:v>2946060.8999070697</c:v>
                </c:pt>
                <c:pt idx="1064">
                  <c:v>2948496.8721611025</c:v>
                </c:pt>
                <c:pt idx="1065">
                  <c:v>2953949.313506851</c:v>
                </c:pt>
                <c:pt idx="1066">
                  <c:v>2961545.8688948047</c:v>
                </c:pt>
                <c:pt idx="1067">
                  <c:v>2967317.9716855329</c:v>
                </c:pt>
                <c:pt idx="1068">
                  <c:v>2970258.7483162438</c:v>
                </c:pt>
                <c:pt idx="1069">
                  <c:v>2973278.1912011285</c:v>
                </c:pt>
                <c:pt idx="1070">
                  <c:v>2978548.3169317418</c:v>
                </c:pt>
                <c:pt idx="1071">
                  <c:v>2986614.7108275816</c:v>
                </c:pt>
                <c:pt idx="1072">
                  <c:v>2997114.4601162504</c:v>
                </c:pt>
                <c:pt idx="1073">
                  <c:v>3010710.9407867934</c:v>
                </c:pt>
                <c:pt idx="1074">
                  <c:v>3028647.6953511084</c:v>
                </c:pt>
                <c:pt idx="1075">
                  <c:v>3050202.5219652997</c:v>
                </c:pt>
                <c:pt idx="1076">
                  <c:v>3072116.7572916741</c:v>
                </c:pt>
                <c:pt idx="1077">
                  <c:v>3092021.9763245522</c:v>
                </c:pt>
                <c:pt idx="1078">
                  <c:v>3109537.5894338368</c:v>
                </c:pt>
                <c:pt idx="1079">
                  <c:v>3125911.8598903548</c:v>
                </c:pt>
                <c:pt idx="1080">
                  <c:v>3140117.9143201676</c:v>
                </c:pt>
                <c:pt idx="1081">
                  <c:v>3149513.1979465643</c:v>
                </c:pt>
                <c:pt idx="1082">
                  <c:v>3153728.4860790661</c:v>
                </c:pt>
                <c:pt idx="1083">
                  <c:v>3153728.4860790661</c:v>
                </c:pt>
                <c:pt idx="1084">
                  <c:v>3153728.4860790661</c:v>
                </c:pt>
                <c:pt idx="1085">
                  <c:v>3153728.4860790661</c:v>
                </c:pt>
                <c:pt idx="1086">
                  <c:v>3155812.6516928584</c:v>
                </c:pt>
                <c:pt idx="1087">
                  <c:v>3159960.4778004778</c:v>
                </c:pt>
                <c:pt idx="1088">
                  <c:v>3164380.126077476</c:v>
                </c:pt>
                <c:pt idx="1089">
                  <c:v>3168554.8334605708</c:v>
                </c:pt>
                <c:pt idx="1090">
                  <c:v>3172470.7028807024</c:v>
                </c:pt>
                <c:pt idx="1091">
                  <c:v>3177163.0861897231</c:v>
                </c:pt>
                <c:pt idx="1092">
                  <c:v>3184500.262277382</c:v>
                </c:pt>
                <c:pt idx="1093">
                  <c:v>3195466.9023748855</c:v>
                </c:pt>
                <c:pt idx="1094">
                  <c:v>3207651.1340958364</c:v>
                </c:pt>
                <c:pt idx="1095">
                  <c:v>3217690.2763950047</c:v>
                </c:pt>
                <c:pt idx="1096">
                  <c:v>3224808.5495370892</c:v>
                </c:pt>
                <c:pt idx="1097">
                  <c:v>3228870.0319260368</c:v>
                </c:pt>
                <c:pt idx="1098">
                  <c:v>3228962.8817887278</c:v>
                </c:pt>
                <c:pt idx="1099">
                  <c:v>3228962.8817887278</c:v>
                </c:pt>
                <c:pt idx="1100">
                  <c:v>3228962.8817887278</c:v>
                </c:pt>
                <c:pt idx="1101">
                  <c:v>3228962.8817887278</c:v>
                </c:pt>
                <c:pt idx="1102">
                  <c:v>3232569.801924319</c:v>
                </c:pt>
                <c:pt idx="1103">
                  <c:v>3241144.7546777842</c:v>
                </c:pt>
                <c:pt idx="1104">
                  <c:v>3254521.3238698896</c:v>
                </c:pt>
                <c:pt idx="1105">
                  <c:v>3269060.7214657445</c:v>
                </c:pt>
                <c:pt idx="1106">
                  <c:v>3279873.1205213591</c:v>
                </c:pt>
                <c:pt idx="1107">
                  <c:v>3286006.0434723534</c:v>
                </c:pt>
                <c:pt idx="1108">
                  <c:v>3287869.4690773822</c:v>
                </c:pt>
                <c:pt idx="1109">
                  <c:v>3287869.4690773822</c:v>
                </c:pt>
                <c:pt idx="1110">
                  <c:v>3287869.4690773822</c:v>
                </c:pt>
                <c:pt idx="1111">
                  <c:v>3290221.8012849726</c:v>
                </c:pt>
                <c:pt idx="1112">
                  <c:v>3298251.6008102624</c:v>
                </c:pt>
                <c:pt idx="1113">
                  <c:v>3313709.3273378937</c:v>
                </c:pt>
                <c:pt idx="1114">
                  <c:v>3334065.9132276103</c:v>
                </c:pt>
                <c:pt idx="1115">
                  <c:v>3351598.3919095364</c:v>
                </c:pt>
                <c:pt idx="1116">
                  <c:v>3362282.8935872847</c:v>
                </c:pt>
                <c:pt idx="1117">
                  <c:v>3367517.6326041012</c:v>
                </c:pt>
                <c:pt idx="1118">
                  <c:v>3368110.9317682106</c:v>
                </c:pt>
                <c:pt idx="1119">
                  <c:v>3368110.9317682106</c:v>
                </c:pt>
                <c:pt idx="1120">
                  <c:v>3368110.9317682106</c:v>
                </c:pt>
                <c:pt idx="1121">
                  <c:v>3369587.0489410236</c:v>
                </c:pt>
                <c:pt idx="1122">
                  <c:v>3370722.8699734858</c:v>
                </c:pt>
                <c:pt idx="1123">
                  <c:v>3370722.8699734858</c:v>
                </c:pt>
                <c:pt idx="1124">
                  <c:v>3370722.8699734858</c:v>
                </c:pt>
                <c:pt idx="1125">
                  <c:v>3370722.8699734858</c:v>
                </c:pt>
                <c:pt idx="1126">
                  <c:v>3370722.8699734858</c:v>
                </c:pt>
                <c:pt idx="1127">
                  <c:v>3370722.8699734858</c:v>
                </c:pt>
                <c:pt idx="1128">
                  <c:v>3370722.8699734858</c:v>
                </c:pt>
                <c:pt idx="1129">
                  <c:v>3370722.8699734858</c:v>
                </c:pt>
                <c:pt idx="1130">
                  <c:v>3370722.8699734858</c:v>
                </c:pt>
                <c:pt idx="1131">
                  <c:v>3370722.8699734858</c:v>
                </c:pt>
                <c:pt idx="1132">
                  <c:v>3370722.8699734858</c:v>
                </c:pt>
                <c:pt idx="1133">
                  <c:v>3370722.8699734858</c:v>
                </c:pt>
                <c:pt idx="1134">
                  <c:v>3370722.8699734858</c:v>
                </c:pt>
                <c:pt idx="1135">
                  <c:v>3370722.8699734858</c:v>
                </c:pt>
                <c:pt idx="1136">
                  <c:v>3370722.8699734858</c:v>
                </c:pt>
                <c:pt idx="1137">
                  <c:v>3370722.8699734858</c:v>
                </c:pt>
                <c:pt idx="1138">
                  <c:v>3371054.9013470504</c:v>
                </c:pt>
                <c:pt idx="1139">
                  <c:v>3371830.287416453</c:v>
                </c:pt>
                <c:pt idx="1140">
                  <c:v>3372880.1841621762</c:v>
                </c:pt>
                <c:pt idx="1141">
                  <c:v>3374632.8059269339</c:v>
                </c:pt>
                <c:pt idx="1142">
                  <c:v>3378130.7492732988</c:v>
                </c:pt>
                <c:pt idx="1143">
                  <c:v>3383987.0916473027</c:v>
                </c:pt>
                <c:pt idx="1144">
                  <c:v>3390122.8945750445</c:v>
                </c:pt>
                <c:pt idx="1145">
                  <c:v>3393574.6032954254</c:v>
                </c:pt>
                <c:pt idx="1146">
                  <c:v>3393574.6032954254</c:v>
                </c:pt>
                <c:pt idx="1147">
                  <c:v>3393574.6032954254</c:v>
                </c:pt>
                <c:pt idx="1148">
                  <c:v>3393574.6032954254</c:v>
                </c:pt>
                <c:pt idx="1149">
                  <c:v>3393574.6032954254</c:v>
                </c:pt>
                <c:pt idx="1150">
                  <c:v>3393574.6032954254</c:v>
                </c:pt>
                <c:pt idx="1151">
                  <c:v>3394007.2903660922</c:v>
                </c:pt>
                <c:pt idx="1152">
                  <c:v>3395443.6348441662</c:v>
                </c:pt>
                <c:pt idx="1153">
                  <c:v>3400111.9113707426</c:v>
                </c:pt>
                <c:pt idx="1154">
                  <c:v>3410094.9426915101</c:v>
                </c:pt>
                <c:pt idx="1155">
                  <c:v>3423266.3526716083</c:v>
                </c:pt>
                <c:pt idx="1156">
                  <c:v>3435957.8575931396</c:v>
                </c:pt>
                <c:pt idx="1157">
                  <c:v>3449985.8090870436</c:v>
                </c:pt>
                <c:pt idx="1158">
                  <c:v>3467969.3030238613</c:v>
                </c:pt>
                <c:pt idx="1159">
                  <c:v>3490672.0606197724</c:v>
                </c:pt>
                <c:pt idx="1160">
                  <c:v>3515834.918981208</c:v>
                </c:pt>
                <c:pt idx="1161">
                  <c:v>3540216.3223027452</c:v>
                </c:pt>
                <c:pt idx="1162">
                  <c:v>3563595.0478448155</c:v>
                </c:pt>
                <c:pt idx="1163">
                  <c:v>3587366.9231103254</c:v>
                </c:pt>
                <c:pt idx="1164">
                  <c:v>3611898.5247939471</c:v>
                </c:pt>
                <c:pt idx="1165">
                  <c:v>3637095.962301719</c:v>
                </c:pt>
                <c:pt idx="1166">
                  <c:v>3657464.1984444442</c:v>
                </c:pt>
                <c:pt idx="1167">
                  <c:v>3672261.3199290736</c:v>
                </c:pt>
                <c:pt idx="1168">
                  <c:v>3689088.4303711327</c:v>
                </c:pt>
                <c:pt idx="1169">
                  <c:v>3707888.4027104438</c:v>
                </c:pt>
                <c:pt idx="1170">
                  <c:v>3726267.1387373866</c:v>
                </c:pt>
                <c:pt idx="1171">
                  <c:v>3744507.9706709087</c:v>
                </c:pt>
                <c:pt idx="1172">
                  <c:v>3762203.015368768</c:v>
                </c:pt>
                <c:pt idx="1173">
                  <c:v>3779256.2295080754</c:v>
                </c:pt>
                <c:pt idx="1174">
                  <c:v>3795976.077570532</c:v>
                </c:pt>
                <c:pt idx="1175">
                  <c:v>3811943.1391851245</c:v>
                </c:pt>
                <c:pt idx="1176">
                  <c:v>3827071.5884700753</c:v>
                </c:pt>
                <c:pt idx="1177">
                  <c:v>3842071.0179521376</c:v>
                </c:pt>
                <c:pt idx="1178">
                  <c:v>3858087.6829930847</c:v>
                </c:pt>
                <c:pt idx="1179">
                  <c:v>3875206.1314648148</c:v>
                </c:pt>
                <c:pt idx="1180">
                  <c:v>3892664.4058684148</c:v>
                </c:pt>
                <c:pt idx="1181">
                  <c:v>3910070.8127246336</c:v>
                </c:pt>
                <c:pt idx="1182">
                  <c:v>3926586.046505678</c:v>
                </c:pt>
                <c:pt idx="1183">
                  <c:v>3942125.4182559028</c:v>
                </c:pt>
                <c:pt idx="1184">
                  <c:v>3957047.7729356186</c:v>
                </c:pt>
                <c:pt idx="1185">
                  <c:v>3970904.6046401695</c:v>
                </c:pt>
                <c:pt idx="1186">
                  <c:v>3982804.9533759807</c:v>
                </c:pt>
                <c:pt idx="1187">
                  <c:v>3993475.8217877178</c:v>
                </c:pt>
                <c:pt idx="1188">
                  <c:v>4004146.6901994548</c:v>
                </c:pt>
                <c:pt idx="1189">
                  <c:v>4014817.5586111918</c:v>
                </c:pt>
                <c:pt idx="1190">
                  <c:v>4025488.4270229288</c:v>
                </c:pt>
                <c:pt idx="1191">
                  <c:v>4036159.2954346659</c:v>
                </c:pt>
                <c:pt idx="1192">
                  <c:v>4046830.1638464029</c:v>
                </c:pt>
                <c:pt idx="1193">
                  <c:v>4057501.0322581399</c:v>
                </c:pt>
                <c:pt idx="1194">
                  <c:v>4068171.900669877</c:v>
                </c:pt>
                <c:pt idx="1195">
                  <c:v>4079252.5958563057</c:v>
                </c:pt>
                <c:pt idx="1196">
                  <c:v>4090361.1961691654</c:v>
                </c:pt>
                <c:pt idx="1197">
                  <c:v>4101469.7964820252</c:v>
                </c:pt>
                <c:pt idx="1198">
                  <c:v>4114249.1821651105</c:v>
                </c:pt>
                <c:pt idx="1199">
                  <c:v>4128797.8261446594</c:v>
                </c:pt>
                <c:pt idx="1200">
                  <c:v>4145164.3493291903</c:v>
                </c:pt>
                <c:pt idx="1201">
                  <c:v>4163056.9676558464</c:v>
                </c:pt>
                <c:pt idx="1202">
                  <c:v>4180391.6120694857</c:v>
                </c:pt>
                <c:pt idx="1203">
                  <c:v>4196239.8718713196</c:v>
                </c:pt>
                <c:pt idx="1204">
                  <c:v>4210518.3831089279</c:v>
                </c:pt>
                <c:pt idx="1205">
                  <c:v>4223580.0640225066</c:v>
                </c:pt>
                <c:pt idx="1206">
                  <c:v>4236245.1467055995</c:v>
                </c:pt>
                <c:pt idx="1207">
                  <c:v>4248940.6794537846</c:v>
                </c:pt>
                <c:pt idx="1208">
                  <c:v>4261666.7160191732</c:v>
                </c:pt>
                <c:pt idx="1209">
                  <c:v>4273994.5548079433</c:v>
                </c:pt>
                <c:pt idx="1210">
                  <c:v>4285893.6381954784</c:v>
                </c:pt>
                <c:pt idx="1211">
                  <c:v>4297792.7215830134</c:v>
                </c:pt>
                <c:pt idx="1212">
                  <c:v>4309263.0495693143</c:v>
                </c:pt>
                <c:pt idx="1213">
                  <c:v>4320704.1405328512</c:v>
                </c:pt>
                <c:pt idx="1214">
                  <c:v>4332573.5466970047</c:v>
                </c:pt>
                <c:pt idx="1215">
                  <c:v>4344442.9528611582</c:v>
                </c:pt>
                <c:pt idx="1216">
                  <c:v>4355884.0438246951</c:v>
                </c:pt>
                <c:pt idx="1217">
                  <c:v>4366868.0765728801</c:v>
                </c:pt>
                <c:pt idx="1218">
                  <c:v>4377823.4200584423</c:v>
                </c:pt>
                <c:pt idx="1219">
                  <c:v>4388750.1279781936</c:v>
                </c:pt>
                <c:pt idx="1220">
                  <c:v>4399221.6995754968</c:v>
                </c:pt>
                <c:pt idx="1221">
                  <c:v>4408785.8004349368</c:v>
                </c:pt>
                <c:pt idx="1222">
                  <c:v>4417844.4059157828</c:v>
                </c:pt>
                <c:pt idx="1223">
                  <c:v>4426400.6370091084</c:v>
                </c:pt>
                <c:pt idx="1224">
                  <c:v>4435274.8558584452</c:v>
                </c:pt>
                <c:pt idx="1225">
                  <c:v>4444937.6531250207</c:v>
                </c:pt>
                <c:pt idx="1226">
                  <c:v>4454966.2072636373</c:v>
                </c:pt>
                <c:pt idx="1227">
                  <c:v>4464967.5231232736</c:v>
                </c:pt>
                <c:pt idx="1228">
                  <c:v>4474914.5203079544</c:v>
                </c:pt>
                <c:pt idx="1229">
                  <c:v>4484834.436986058</c:v>
                </c:pt>
                <c:pt idx="1230">
                  <c:v>4494283.4800517382</c:v>
                </c:pt>
                <c:pt idx="1231">
                  <c:v>4504095.5989525253</c:v>
                </c:pt>
                <c:pt idx="1232">
                  <c:v>4514711.9979601605</c:v>
                </c:pt>
                <c:pt idx="1233">
                  <c:v>4525328.3969677957</c:v>
                </c:pt>
                <c:pt idx="1234">
                  <c:v>4535917.1491193101</c:v>
                </c:pt>
                <c:pt idx="1235">
                  <c:v>4546090.7920887256</c:v>
                </c:pt>
                <c:pt idx="1236">
                  <c:v>4555381.7205752945</c:v>
                </c:pt>
                <c:pt idx="1237">
                  <c:v>4563380.3159555076</c:v>
                </c:pt>
                <c:pt idx="1238">
                  <c:v>4569611.1126782838</c:v>
                </c:pt>
                <c:pt idx="1239">
                  <c:v>4574480.808580366</c:v>
                </c:pt>
                <c:pt idx="1240">
                  <c:v>4578778.1801196747</c:v>
                </c:pt>
                <c:pt idx="1241">
                  <c:v>4583336.7858895659</c:v>
                </c:pt>
                <c:pt idx="1242">
                  <c:v>4588152.9370610584</c:v>
                </c:pt>
                <c:pt idx="1243">
                  <c:v>4592847.3077157112</c:v>
                </c:pt>
                <c:pt idx="1244">
                  <c:v>4597401.8648185581</c:v>
                </c:pt>
                <c:pt idx="1245">
                  <c:v>4602228.9663520213</c:v>
                </c:pt>
                <c:pt idx="1246">
                  <c:v>4606549.4622774553</c:v>
                </c:pt>
                <c:pt idx="1247">
                  <c:v>4610351.9331700029</c:v>
                </c:pt>
                <c:pt idx="1248">
                  <c:v>4614026.5640738448</c:v>
                </c:pt>
                <c:pt idx="1249">
                  <c:v>4617575.704321254</c:v>
                </c:pt>
                <c:pt idx="1250">
                  <c:v>4621377.1754029645</c:v>
                </c:pt>
                <c:pt idx="1251">
                  <c:v>4625445.1296405587</c:v>
                </c:pt>
                <c:pt idx="1252">
                  <c:v>4629405.7621311508</c:v>
                </c:pt>
                <c:pt idx="1253">
                  <c:v>4633260.7471534843</c:v>
                </c:pt>
                <c:pt idx="1254">
                  <c:v>4637011.7470413893</c:v>
                </c:pt>
                <c:pt idx="1255">
                  <c:v>4640660.412183783</c:v>
                </c:pt>
                <c:pt idx="1256">
                  <c:v>4644208.381024668</c:v>
                </c:pt>
                <c:pt idx="1257">
                  <c:v>4647657.2800631328</c:v>
                </c:pt>
                <c:pt idx="1258">
                  <c:v>4651008.7238533525</c:v>
                </c:pt>
                <c:pt idx="1259">
                  <c:v>4654616.0352977989</c:v>
                </c:pt>
                <c:pt idx="1260">
                  <c:v>4658841.5227179956</c:v>
                </c:pt>
                <c:pt idx="1261">
                  <c:v>4663695.1061118953</c:v>
                </c:pt>
                <c:pt idx="1262">
                  <c:v>4669881.6930055171</c:v>
                </c:pt>
                <c:pt idx="1263">
                  <c:v>4677454.0314423488</c:v>
                </c:pt>
                <c:pt idx="1264">
                  <c:v>4686088.0648292918</c:v>
                </c:pt>
                <c:pt idx="1265">
                  <c:v>4695485.9011529833</c:v>
                </c:pt>
                <c:pt idx="1266">
                  <c:v>4704604.6586349085</c:v>
                </c:pt>
                <c:pt idx="1267">
                  <c:v>4713419.3157740692</c:v>
                </c:pt>
                <c:pt idx="1268">
                  <c:v>4721577.0077522807</c:v>
                </c:pt>
                <c:pt idx="1269">
                  <c:v>4728329.5793601219</c:v>
                </c:pt>
                <c:pt idx="1270">
                  <c:v>4733990.6392770605</c:v>
                </c:pt>
                <c:pt idx="1271">
                  <c:v>4738897.3639011923</c:v>
                </c:pt>
                <c:pt idx="1272">
                  <c:v>4743386.0027132109</c:v>
                </c:pt>
                <c:pt idx="1273">
                  <c:v>4748151.8904010374</c:v>
                </c:pt>
                <c:pt idx="1274">
                  <c:v>4753209.9189213011</c:v>
                </c:pt>
                <c:pt idx="1275">
                  <c:v>4758557.8362754043</c:v>
                </c:pt>
                <c:pt idx="1276">
                  <c:v>4764895.844723531</c:v>
                </c:pt>
                <c:pt idx="1277">
                  <c:v>4772259.9608105468</c:v>
                </c:pt>
                <c:pt idx="1278">
                  <c:v>4779987.1809420409</c:v>
                </c:pt>
                <c:pt idx="1279">
                  <c:v>4788078.4285430573</c:v>
                </c:pt>
                <c:pt idx="1280">
                  <c:v>4796556.7048973553</c:v>
                </c:pt>
                <c:pt idx="1281">
                  <c:v>4804389.9123162497</c:v>
                </c:pt>
                <c:pt idx="1282">
                  <c:v>4811878.4426518111</c:v>
                </c:pt>
                <c:pt idx="1283">
                  <c:v>4819387.85992397</c:v>
                </c:pt>
                <c:pt idx="1284">
                  <c:v>4826552.1599121783</c:v>
                </c:pt>
                <c:pt idx="1285">
                  <c:v>4833026.2253324855</c:v>
                </c:pt>
                <c:pt idx="1286">
                  <c:v>4838772.7276181811</c:v>
                </c:pt>
                <c:pt idx="1287">
                  <c:v>4844138.7178357318</c:v>
                </c:pt>
                <c:pt idx="1288">
                  <c:v>4848766.5468857102</c:v>
                </c:pt>
                <c:pt idx="1289">
                  <c:v>4852986.1045534415</c:v>
                </c:pt>
                <c:pt idx="1290">
                  <c:v>4857478.6249501593</c:v>
                </c:pt>
                <c:pt idx="1291">
                  <c:v>4861921.1078034006</c:v>
                </c:pt>
                <c:pt idx="1292">
                  <c:v>4865626.6009760452</c:v>
                </c:pt>
                <c:pt idx="1293">
                  <c:v>4868921.5570755331</c:v>
                </c:pt>
                <c:pt idx="1294">
                  <c:v>4872142.4555347003</c:v>
                </c:pt>
                <c:pt idx="1295">
                  <c:v>4875947.9957256699</c:v>
                </c:pt>
                <c:pt idx="1296">
                  <c:v>4881017.6171120461</c:v>
                </c:pt>
                <c:pt idx="1297">
                  <c:v>4887378.5176775623</c:v>
                </c:pt>
                <c:pt idx="1298">
                  <c:v>4894740.7038787538</c:v>
                </c:pt>
                <c:pt idx="1299">
                  <c:v>4902799.9498065077</c:v>
                </c:pt>
                <c:pt idx="1300">
                  <c:v>4910922.5670910245</c:v>
                </c:pt>
                <c:pt idx="1301">
                  <c:v>4918757.0482914411</c:v>
                </c:pt>
                <c:pt idx="1302">
                  <c:v>4926633.2697928855</c:v>
                </c:pt>
                <c:pt idx="1303">
                  <c:v>4934883.7496265937</c:v>
                </c:pt>
                <c:pt idx="1304">
                  <c:v>4942865.0515710562</c:v>
                </c:pt>
                <c:pt idx="1305">
                  <c:v>4950199.2705992814</c:v>
                </c:pt>
                <c:pt idx="1306">
                  <c:v>4957219.2403510343</c:v>
                </c:pt>
                <c:pt idx="1307">
                  <c:v>4963904.657633652</c:v>
                </c:pt>
                <c:pt idx="1308">
                  <c:v>4970255.5224471334</c:v>
                </c:pt>
                <c:pt idx="1309">
                  <c:v>4976587.4046698026</c:v>
                </c:pt>
                <c:pt idx="1310">
                  <c:v>4982919.2868924718</c:v>
                </c:pt>
                <c:pt idx="1311">
                  <c:v>4988898.5564295268</c:v>
                </c:pt>
                <c:pt idx="1312">
                  <c:v>4994526.1356000016</c:v>
                </c:pt>
                <c:pt idx="1313">
                  <c:v>4999453.1007732153</c:v>
                </c:pt>
                <c:pt idx="1314">
                  <c:v>5004329.1535533704</c:v>
                </c:pt>
                <c:pt idx="1315">
                  <c:v>5009171.4727603002</c:v>
                </c:pt>
                <c:pt idx="1316">
                  <c:v>5012648.1830901587</c:v>
                </c:pt>
                <c:pt idx="1317">
                  <c:v>5015709.804575379</c:v>
                </c:pt>
                <c:pt idx="1318">
                  <c:v>5019363.5960726021</c:v>
                </c:pt>
                <c:pt idx="1319">
                  <c:v>5024893.8346856376</c:v>
                </c:pt>
                <c:pt idx="1320">
                  <c:v>5033370.979097141</c:v>
                </c:pt>
                <c:pt idx="1321">
                  <c:v>5044236.3307925714</c:v>
                </c:pt>
                <c:pt idx="1322">
                  <c:v>5057634.312274619</c:v>
                </c:pt>
                <c:pt idx="1323">
                  <c:v>5073718.9891301524</c:v>
                </c:pt>
                <c:pt idx="1324">
                  <c:v>5091344.1816060562</c:v>
                </c:pt>
                <c:pt idx="1325">
                  <c:v>5107738.2320405273</c:v>
                </c:pt>
                <c:pt idx="1326">
                  <c:v>5120955.0181522751</c:v>
                </c:pt>
                <c:pt idx="1327">
                  <c:v>5131112.9483704465</c:v>
                </c:pt>
                <c:pt idx="1328">
                  <c:v>5139537.3680683058</c:v>
                </c:pt>
                <c:pt idx="1329">
                  <c:v>5147248.6627661651</c:v>
                </c:pt>
                <c:pt idx="1330">
                  <c:v>5154959.9574640244</c:v>
                </c:pt>
                <c:pt idx="1331">
                  <c:v>5162671.2521618837</c:v>
                </c:pt>
                <c:pt idx="1332">
                  <c:v>5170025.9843597431</c:v>
                </c:pt>
                <c:pt idx="1333">
                  <c:v>5176291.1979054855</c:v>
                </c:pt>
                <c:pt idx="1334">
                  <c:v>5181787.5828073686</c:v>
                </c:pt>
                <c:pt idx="1335">
                  <c:v>5187227.784814178</c:v>
                </c:pt>
                <c:pt idx="1336">
                  <c:v>5193316.5245704744</c:v>
                </c:pt>
                <c:pt idx="1337">
                  <c:v>5200089.3186538098</c:v>
                </c:pt>
                <c:pt idx="1338">
                  <c:v>5207193.1703542434</c:v>
                </c:pt>
                <c:pt idx="1339">
                  <c:v>5214648.3021472702</c:v>
                </c:pt>
                <c:pt idx="1340">
                  <c:v>5222454.7140328893</c:v>
                </c:pt>
                <c:pt idx="1341">
                  <c:v>5230634.3892890643</c:v>
                </c:pt>
                <c:pt idx="1342">
                  <c:v>5239892.5734898048</c:v>
                </c:pt>
                <c:pt idx="1343">
                  <c:v>5250306.3567963969</c:v>
                </c:pt>
                <c:pt idx="1344">
                  <c:v>5260819.9691133332</c:v>
                </c:pt>
                <c:pt idx="1345">
                  <c:v>5271076.6824645875</c:v>
                </c:pt>
                <c:pt idx="1346">
                  <c:v>5280331.6639551325</c:v>
                </c:pt>
                <c:pt idx="1347">
                  <c:v>5288532.6566816894</c:v>
                </c:pt>
                <c:pt idx="1348">
                  <c:v>5295656.0382971354</c:v>
                </c:pt>
                <c:pt idx="1349">
                  <c:v>5300229.2395783886</c:v>
                </c:pt>
                <c:pt idx="1350">
                  <c:v>5301481.5384048996</c:v>
                </c:pt>
                <c:pt idx="1351">
                  <c:v>5301481.5384048996</c:v>
                </c:pt>
                <c:pt idx="1352">
                  <c:v>5301481.5384048996</c:v>
                </c:pt>
                <c:pt idx="1353">
                  <c:v>5301481.5384048996</c:v>
                </c:pt>
                <c:pt idx="1354">
                  <c:v>5301481.5384048996</c:v>
                </c:pt>
                <c:pt idx="1355">
                  <c:v>5301481.5384048996</c:v>
                </c:pt>
                <c:pt idx="1356">
                  <c:v>5301481.5384048996</c:v>
                </c:pt>
                <c:pt idx="1357">
                  <c:v>5301481.5384048996</c:v>
                </c:pt>
                <c:pt idx="1358">
                  <c:v>5301481.5384048996</c:v>
                </c:pt>
                <c:pt idx="1359">
                  <c:v>5301481.5384048996</c:v>
                </c:pt>
                <c:pt idx="1360">
                  <c:v>5301481.5384048996</c:v>
                </c:pt>
                <c:pt idx="1361">
                  <c:v>5301481.5384048996</c:v>
                </c:pt>
                <c:pt idx="1362">
                  <c:v>5301481.5384048996</c:v>
                </c:pt>
                <c:pt idx="1363">
                  <c:v>5306055.8519851696</c:v>
                </c:pt>
                <c:pt idx="1364">
                  <c:v>5315502.0714241602</c:v>
                </c:pt>
                <c:pt idx="1365">
                  <c:v>5325808.7773174858</c:v>
                </c:pt>
                <c:pt idx="1366">
                  <c:v>5332723.9706661049</c:v>
                </c:pt>
                <c:pt idx="1367">
                  <c:v>5335241.3590248786</c:v>
                </c:pt>
                <c:pt idx="1368">
                  <c:v>5335241.3590248786</c:v>
                </c:pt>
                <c:pt idx="1369">
                  <c:v>5335241.3590248786</c:v>
                </c:pt>
                <c:pt idx="1370">
                  <c:v>5335241.3590248786</c:v>
                </c:pt>
                <c:pt idx="1371">
                  <c:v>5337501.9001533687</c:v>
                </c:pt>
                <c:pt idx="1372">
                  <c:v>5341289.0570225995</c:v>
                </c:pt>
                <c:pt idx="1373">
                  <c:v>5343804.0341078797</c:v>
                </c:pt>
                <c:pt idx="1374">
                  <c:v>5343804.0341078797</c:v>
                </c:pt>
                <c:pt idx="1375">
                  <c:v>5343804.0341078797</c:v>
                </c:pt>
                <c:pt idx="1376">
                  <c:v>5343804.0341078797</c:v>
                </c:pt>
                <c:pt idx="1377">
                  <c:v>5343804.0341078797</c:v>
                </c:pt>
                <c:pt idx="1378">
                  <c:v>5343804.0341078797</c:v>
                </c:pt>
                <c:pt idx="1379">
                  <c:v>5343804.0341078797</c:v>
                </c:pt>
                <c:pt idx="1380">
                  <c:v>5343804.0341078797</c:v>
                </c:pt>
                <c:pt idx="1381">
                  <c:v>5343804.0341078797</c:v>
                </c:pt>
                <c:pt idx="1382">
                  <c:v>5344579.1679122057</c:v>
                </c:pt>
                <c:pt idx="1383">
                  <c:v>5353051.4059092561</c:v>
                </c:pt>
                <c:pt idx="1384">
                  <c:v>5363646.2830325142</c:v>
                </c:pt>
                <c:pt idx="1385">
                  <c:v>5371253.5481969761</c:v>
                </c:pt>
                <c:pt idx="1386">
                  <c:v>5376214.8054409819</c:v>
                </c:pt>
                <c:pt idx="1387">
                  <c:v>5382479.5102149416</c:v>
                </c:pt>
                <c:pt idx="1388">
                  <c:v>5392910.1112404214</c:v>
                </c:pt>
                <c:pt idx="1389">
                  <c:v>5408376.7216198966</c:v>
                </c:pt>
                <c:pt idx="1390">
                  <c:v>5426679.7468514312</c:v>
                </c:pt>
                <c:pt idx="1391">
                  <c:v>5443510.9545553103</c:v>
                </c:pt>
                <c:pt idx="1392">
                  <c:v>5456230.8511790466</c:v>
                </c:pt>
                <c:pt idx="1393">
                  <c:v>5464611.9302665116</c:v>
                </c:pt>
                <c:pt idx="1394">
                  <c:v>5469493.7189874575</c:v>
                </c:pt>
                <c:pt idx="1395">
                  <c:v>5472442.1465972923</c:v>
                </c:pt>
                <c:pt idx="1396">
                  <c:v>5473924.0435872404</c:v>
                </c:pt>
                <c:pt idx="1397">
                  <c:v>5473924.0435872404</c:v>
                </c:pt>
                <c:pt idx="1398">
                  <c:v>5473924.0435872404</c:v>
                </c:pt>
                <c:pt idx="1399">
                  <c:v>5473924.0435872404</c:v>
                </c:pt>
                <c:pt idx="1400">
                  <c:v>5473924.0435872404</c:v>
                </c:pt>
                <c:pt idx="1401">
                  <c:v>5473924.0435872404</c:v>
                </c:pt>
                <c:pt idx="1402">
                  <c:v>5473924.0435872404</c:v>
                </c:pt>
                <c:pt idx="1403">
                  <c:v>5473924.0435872404</c:v>
                </c:pt>
                <c:pt idx="1404">
                  <c:v>5473924.0435872404</c:v>
                </c:pt>
                <c:pt idx="1405">
                  <c:v>5473924.0435872404</c:v>
                </c:pt>
                <c:pt idx="1406">
                  <c:v>5473924.0435872404</c:v>
                </c:pt>
                <c:pt idx="1407">
                  <c:v>5473924.0435872404</c:v>
                </c:pt>
                <c:pt idx="1408">
                  <c:v>5474682.4449822539</c:v>
                </c:pt>
                <c:pt idx="1409">
                  <c:v>5476539.1517032459</c:v>
                </c:pt>
                <c:pt idx="1410">
                  <c:v>5477806.9627523003</c:v>
                </c:pt>
                <c:pt idx="1411">
                  <c:v>5478465.7022941764</c:v>
                </c:pt>
                <c:pt idx="1412">
                  <c:v>5478755.2624518247</c:v>
                </c:pt>
                <c:pt idx="1413">
                  <c:v>5479505.3871184345</c:v>
                </c:pt>
                <c:pt idx="1414">
                  <c:v>5482383.1705167536</c:v>
                </c:pt>
                <c:pt idx="1415">
                  <c:v>5488907.1232182998</c:v>
                </c:pt>
                <c:pt idx="1416">
                  <c:v>5499300.0275362721</c:v>
                </c:pt>
                <c:pt idx="1417">
                  <c:v>5512079.9221914522</c:v>
                </c:pt>
                <c:pt idx="1418">
                  <c:v>5524246.6963565247</c:v>
                </c:pt>
                <c:pt idx="1419">
                  <c:v>5532239.1341075934</c:v>
                </c:pt>
                <c:pt idx="1420">
                  <c:v>5534355.6995636262</c:v>
                </c:pt>
                <c:pt idx="1421">
                  <c:v>5534355.6995636262</c:v>
                </c:pt>
                <c:pt idx="1422">
                  <c:v>5534355.6995636262</c:v>
                </c:pt>
                <c:pt idx="1423">
                  <c:v>5534355.6995636262</c:v>
                </c:pt>
                <c:pt idx="1424">
                  <c:v>5534861.9476513574</c:v>
                </c:pt>
                <c:pt idx="1425">
                  <c:v>5539491.5693884669</c:v>
                </c:pt>
                <c:pt idx="1426">
                  <c:v>5549022.9754911521</c:v>
                </c:pt>
                <c:pt idx="1427">
                  <c:v>5560526.1980338618</c:v>
                </c:pt>
                <c:pt idx="1428">
                  <c:v>5568171.1718509737</c:v>
                </c:pt>
                <c:pt idx="1429">
                  <c:v>5570541.8138662511</c:v>
                </c:pt>
                <c:pt idx="1430">
                  <c:v>5570541.8138662511</c:v>
                </c:pt>
                <c:pt idx="1431">
                  <c:v>5570541.8138662511</c:v>
                </c:pt>
                <c:pt idx="1432">
                  <c:v>5570541.8138662511</c:v>
                </c:pt>
                <c:pt idx="1433">
                  <c:v>5570541.8138662511</c:v>
                </c:pt>
                <c:pt idx="1434">
                  <c:v>5570541.8138662511</c:v>
                </c:pt>
                <c:pt idx="1435">
                  <c:v>5570541.8138662511</c:v>
                </c:pt>
                <c:pt idx="1436">
                  <c:v>5570541.8138662511</c:v>
                </c:pt>
                <c:pt idx="1437">
                  <c:v>5573030.8516758932</c:v>
                </c:pt>
                <c:pt idx="1438">
                  <c:v>5575986.5307393698</c:v>
                </c:pt>
                <c:pt idx="1439">
                  <c:v>5577817.1730501372</c:v>
                </c:pt>
                <c:pt idx="1440">
                  <c:v>5578100.4853537045</c:v>
                </c:pt>
                <c:pt idx="1441">
                  <c:v>5578100.4853537045</c:v>
                </c:pt>
                <c:pt idx="1442">
                  <c:v>5578100.4853537045</c:v>
                </c:pt>
                <c:pt idx="1443">
                  <c:v>5578100.4853537045</c:v>
                </c:pt>
                <c:pt idx="1444">
                  <c:v>5578779.3782440796</c:v>
                </c:pt>
                <c:pt idx="1445">
                  <c:v>5579874.2063601175</c:v>
                </c:pt>
                <c:pt idx="1446">
                  <c:v>5580249.3207362629</c:v>
                </c:pt>
                <c:pt idx="1447">
                  <c:v>5580249.3207362629</c:v>
                </c:pt>
                <c:pt idx="1448">
                  <c:v>5580249.3207362629</c:v>
                </c:pt>
                <c:pt idx="1449">
                  <c:v>5580249.3207362629</c:v>
                </c:pt>
                <c:pt idx="1450">
                  <c:v>5580249.3207362629</c:v>
                </c:pt>
                <c:pt idx="1451">
                  <c:v>5580249.3207362629</c:v>
                </c:pt>
                <c:pt idx="1452">
                  <c:v>5580249.3207362629</c:v>
                </c:pt>
                <c:pt idx="1453">
                  <c:v>5580249.3207362629</c:v>
                </c:pt>
                <c:pt idx="1454">
                  <c:v>5580249.3207362629</c:v>
                </c:pt>
                <c:pt idx="1455">
                  <c:v>5580249.3207362629</c:v>
                </c:pt>
                <c:pt idx="1456">
                  <c:v>5580249.3207362629</c:v>
                </c:pt>
                <c:pt idx="1457">
                  <c:v>5580249.3207362629</c:v>
                </c:pt>
                <c:pt idx="1458">
                  <c:v>5580249.3207362629</c:v>
                </c:pt>
                <c:pt idx="1459">
                  <c:v>5580249.3207362629</c:v>
                </c:pt>
                <c:pt idx="1460">
                  <c:v>5580249.3207362629</c:v>
                </c:pt>
                <c:pt idx="1461">
                  <c:v>5580249.3207362629</c:v>
                </c:pt>
                <c:pt idx="1462">
                  <c:v>5580249.3207362629</c:v>
                </c:pt>
                <c:pt idx="1463">
                  <c:v>5580249.3207362629</c:v>
                </c:pt>
                <c:pt idx="1464">
                  <c:v>5580249.3207362629</c:v>
                </c:pt>
                <c:pt idx="1465">
                  <c:v>5580249.3207362629</c:v>
                </c:pt>
                <c:pt idx="1466">
                  <c:v>5580249.3207362629</c:v>
                </c:pt>
                <c:pt idx="1467">
                  <c:v>5580249.3207362629</c:v>
                </c:pt>
                <c:pt idx="1468">
                  <c:v>5580249.3207362629</c:v>
                </c:pt>
                <c:pt idx="1469">
                  <c:v>5580249.3207362629</c:v>
                </c:pt>
                <c:pt idx="1470">
                  <c:v>5580249.3207362629</c:v>
                </c:pt>
                <c:pt idx="1471">
                  <c:v>5580249.3207362629</c:v>
                </c:pt>
                <c:pt idx="1472">
                  <c:v>5580249.3207362629</c:v>
                </c:pt>
                <c:pt idx="1473">
                  <c:v>5580249.3207362629</c:v>
                </c:pt>
                <c:pt idx="1474">
                  <c:v>5580249.3207362629</c:v>
                </c:pt>
                <c:pt idx="1475">
                  <c:v>5580249.3207362629</c:v>
                </c:pt>
                <c:pt idx="1476">
                  <c:v>5580249.3207362629</c:v>
                </c:pt>
                <c:pt idx="1477">
                  <c:v>5580249.3207362629</c:v>
                </c:pt>
                <c:pt idx="1478">
                  <c:v>5580249.3207362629</c:v>
                </c:pt>
                <c:pt idx="1479">
                  <c:v>5580751.939168945</c:v>
                </c:pt>
                <c:pt idx="1480">
                  <c:v>5581699.6583928354</c:v>
                </c:pt>
                <c:pt idx="1481">
                  <c:v>5582891.4046482183</c:v>
                </c:pt>
                <c:pt idx="1482">
                  <c:v>5584178.8158234814</c:v>
                </c:pt>
                <c:pt idx="1483">
                  <c:v>5585517.9706172133</c:v>
                </c:pt>
                <c:pt idx="1484">
                  <c:v>5586942.4905388188</c:v>
                </c:pt>
                <c:pt idx="1485">
                  <c:v>5588621.4803422894</c:v>
                </c:pt>
                <c:pt idx="1486">
                  <c:v>5590906.4315537279</c:v>
                </c:pt>
                <c:pt idx="1487">
                  <c:v>5594099.3295423267</c:v>
                </c:pt>
                <c:pt idx="1488">
                  <c:v>5598551.561543976</c:v>
                </c:pt>
                <c:pt idx="1489">
                  <c:v>5604627.5035167867</c:v>
                </c:pt>
                <c:pt idx="1490">
                  <c:v>5612559.7344736885</c:v>
                </c:pt>
                <c:pt idx="1491">
                  <c:v>5622359.9436310399</c:v>
                </c:pt>
                <c:pt idx="1492">
                  <c:v>5633616.041399614</c:v>
                </c:pt>
                <c:pt idx="1493">
                  <c:v>5645673.3857061332</c:v>
                </c:pt>
                <c:pt idx="1494">
                  <c:v>5658191.6921590539</c:v>
                </c:pt>
                <c:pt idx="1495">
                  <c:v>5670584.3927421458</c:v>
                </c:pt>
                <c:pt idx="1496">
                  <c:v>5682557.3951977827</c:v>
                </c:pt>
                <c:pt idx="1497">
                  <c:v>5693875.7960325954</c:v>
                </c:pt>
                <c:pt idx="1498">
                  <c:v>5704091.8507405724</c:v>
                </c:pt>
                <c:pt idx="1499">
                  <c:v>5712984.951807688</c:v>
                </c:pt>
                <c:pt idx="1500">
                  <c:v>5720371.8491404951</c:v>
                </c:pt>
                <c:pt idx="1501">
                  <c:v>5727010.981382695</c:v>
                </c:pt>
                <c:pt idx="1502">
                  <c:v>5733334.6803648816</c:v>
                </c:pt>
                <c:pt idx="1503">
                  <c:v>5739529.7615894582</c:v>
                </c:pt>
                <c:pt idx="1504">
                  <c:v>5745843.684234431</c:v>
                </c:pt>
                <c:pt idx="1505">
                  <c:v>5751785.205257223</c:v>
                </c:pt>
                <c:pt idx="1506">
                  <c:v>5757569.0815137262</c:v>
                </c:pt>
                <c:pt idx="1507">
                  <c:v>5763675.8851464549</c:v>
                </c:pt>
                <c:pt idx="1508">
                  <c:v>5770372.8178262347</c:v>
                </c:pt>
                <c:pt idx="1509">
                  <c:v>5777938.2089427654</c:v>
                </c:pt>
                <c:pt idx="1510">
                  <c:v>5787189.1606464013</c:v>
                </c:pt>
                <c:pt idx="1511">
                  <c:v>5798791.5982253188</c:v>
                </c:pt>
                <c:pt idx="1512">
                  <c:v>5812963.1697322391</c:v>
                </c:pt>
                <c:pt idx="1513">
                  <c:v>5829696.5272046374</c:v>
                </c:pt>
                <c:pt idx="1514">
                  <c:v>5848110.6973569114</c:v>
                </c:pt>
                <c:pt idx="1515">
                  <c:v>5866517.4303506222</c:v>
                </c:pt>
                <c:pt idx="1516">
                  <c:v>5882941.2188737402</c:v>
                </c:pt>
                <c:pt idx="1517">
                  <c:v>5897056.7612551786</c:v>
                </c:pt>
                <c:pt idx="1518">
                  <c:v>5909309.7574038692</c:v>
                </c:pt>
                <c:pt idx="1519">
                  <c:v>5920176.4703777619</c:v>
                </c:pt>
                <c:pt idx="1520">
                  <c:v>5929924.5723431949</c:v>
                </c:pt>
                <c:pt idx="1521">
                  <c:v>5938466.3752264706</c:v>
                </c:pt>
                <c:pt idx="1522">
                  <c:v>5945442.2606005799</c:v>
                </c:pt>
                <c:pt idx="1523">
                  <c:v>5950118.3916169982</c:v>
                </c:pt>
                <c:pt idx="1524">
                  <c:v>5951489.3197377427</c:v>
                </c:pt>
                <c:pt idx="1525">
                  <c:v>5951489.3197377427</c:v>
                </c:pt>
                <c:pt idx="1526">
                  <c:v>5951489.3197377427</c:v>
                </c:pt>
                <c:pt idx="1527">
                  <c:v>5951489.3197377427</c:v>
                </c:pt>
                <c:pt idx="1528">
                  <c:v>5951489.3197377427</c:v>
                </c:pt>
                <c:pt idx="1529">
                  <c:v>5951489.3197377427</c:v>
                </c:pt>
                <c:pt idx="1530">
                  <c:v>5951489.3197377427</c:v>
                </c:pt>
                <c:pt idx="1531">
                  <c:v>5951489.3197377427</c:v>
                </c:pt>
                <c:pt idx="1532">
                  <c:v>5953205.854979231</c:v>
                </c:pt>
                <c:pt idx="1533">
                  <c:v>5957808.7172733052</c:v>
                </c:pt>
                <c:pt idx="1534">
                  <c:v>5965659.6496752584</c:v>
                </c:pt>
                <c:pt idx="1535">
                  <c:v>5977493.4565903107</c:v>
                </c:pt>
                <c:pt idx="1536">
                  <c:v>5993699.7208369495</c:v>
                </c:pt>
                <c:pt idx="1537">
                  <c:v>6013596.0287425984</c:v>
                </c:pt>
                <c:pt idx="1538">
                  <c:v>6036986.8829170363</c:v>
                </c:pt>
                <c:pt idx="1539">
                  <c:v>6063343.6082572928</c:v>
                </c:pt>
                <c:pt idx="1540">
                  <c:v>6092237.9720695876</c:v>
                </c:pt>
                <c:pt idx="1541">
                  <c:v>6123215.3646503882</c:v>
                </c:pt>
                <c:pt idx="1542">
                  <c:v>6154506.4790145261</c:v>
                </c:pt>
                <c:pt idx="1543">
                  <c:v>6184024.2433313206</c:v>
                </c:pt>
                <c:pt idx="1544">
                  <c:v>6208987.1578967078</c:v>
                </c:pt>
                <c:pt idx="1545">
                  <c:v>6228761.9001884144</c:v>
                </c:pt>
                <c:pt idx="1546">
                  <c:v>6244945.5069541782</c:v>
                </c:pt>
                <c:pt idx="1547">
                  <c:v>6258934.5585886333</c:v>
                </c:pt>
                <c:pt idx="1548">
                  <c:v>6272645.7144375788</c:v>
                </c:pt>
                <c:pt idx="1549">
                  <c:v>6286911.9440115625</c:v>
                </c:pt>
                <c:pt idx="1550">
                  <c:v>6302143.8988842042</c:v>
                </c:pt>
                <c:pt idx="1551">
                  <c:v>6318418.3454986941</c:v>
                </c:pt>
                <c:pt idx="1552">
                  <c:v>6335338.9740115944</c:v>
                </c:pt>
                <c:pt idx="1553">
                  <c:v>6352534.8351590885</c:v>
                </c:pt>
                <c:pt idx="1554">
                  <c:v>6369974.2587816361</c:v>
                </c:pt>
                <c:pt idx="1555">
                  <c:v>6388537.7334180092</c:v>
                </c:pt>
                <c:pt idx="1556">
                  <c:v>6408705.5784551371</c:v>
                </c:pt>
                <c:pt idx="1557">
                  <c:v>6430585.7649812838</c:v>
                </c:pt>
                <c:pt idx="1558">
                  <c:v>6454691.1782967187</c:v>
                </c:pt>
                <c:pt idx="1559">
                  <c:v>6481206.6771354191</c:v>
                </c:pt>
                <c:pt idx="1560">
                  <c:v>6508898.1832373589</c:v>
                </c:pt>
                <c:pt idx="1561">
                  <c:v>6537338.175256297</c:v>
                </c:pt>
                <c:pt idx="1562">
                  <c:v>6566541.3197767008</c:v>
                </c:pt>
                <c:pt idx="1563">
                  <c:v>6596992.644153255</c:v>
                </c:pt>
                <c:pt idx="1564">
                  <c:v>6628772.3148273136</c:v>
                </c:pt>
                <c:pt idx="1565">
                  <c:v>6661427.5378492475</c:v>
                </c:pt>
                <c:pt idx="1566">
                  <c:v>6695468.5097109145</c:v>
                </c:pt>
                <c:pt idx="1567">
                  <c:v>6729982.0989228664</c:v>
                </c:pt>
                <c:pt idx="1568">
                  <c:v>6763848.0838258918</c:v>
                </c:pt>
                <c:pt idx="1569">
                  <c:v>6797501.1303484133</c:v>
                </c:pt>
                <c:pt idx="1570">
                  <c:v>6830875.3374724928</c:v>
                </c:pt>
                <c:pt idx="1571">
                  <c:v>6863904.8692088639</c:v>
                </c:pt>
                <c:pt idx="1572">
                  <c:v>6896524.090083221</c:v>
                </c:pt>
                <c:pt idx="1573">
                  <c:v>6927595.3827024093</c:v>
                </c:pt>
                <c:pt idx="1574">
                  <c:v>6956393.2588121947</c:v>
                </c:pt>
                <c:pt idx="1575">
                  <c:v>6983330.2262036977</c:v>
                </c:pt>
                <c:pt idx="1576">
                  <c:v>7007746.672387274</c:v>
                </c:pt>
                <c:pt idx="1577">
                  <c:v>7029488.4271419607</c:v>
                </c:pt>
                <c:pt idx="1578">
                  <c:v>7049008.0816588709</c:v>
                </c:pt>
                <c:pt idx="1579">
                  <c:v>7067310.6485906942</c:v>
                </c:pt>
                <c:pt idx="1580">
                  <c:v>7084402.0240147812</c:v>
                </c:pt>
                <c:pt idx="1581">
                  <c:v>7100746.0853624549</c:v>
                </c:pt>
                <c:pt idx="1582">
                  <c:v>7116389.1876111161</c:v>
                </c:pt>
                <c:pt idx="1583">
                  <c:v>7130187.2131477976</c:v>
                </c:pt>
                <c:pt idx="1584">
                  <c:v>7142653.3781464128</c:v>
                </c:pt>
                <c:pt idx="1585">
                  <c:v>7153767.4424104868</c:v>
                </c:pt>
                <c:pt idx="1586">
                  <c:v>7163513.3759337896</c:v>
                </c:pt>
                <c:pt idx="1587">
                  <c:v>7172399.4108002149</c:v>
                </c:pt>
                <c:pt idx="1588">
                  <c:v>7181471.8318599816</c:v>
                </c:pt>
                <c:pt idx="1589">
                  <c:v>7191784.1889019366</c:v>
                </c:pt>
                <c:pt idx="1590">
                  <c:v>7203387.0614960557</c:v>
                </c:pt>
                <c:pt idx="1591">
                  <c:v>7216300.6340922061</c:v>
                </c:pt>
                <c:pt idx="1592">
                  <c:v>7230080.4742208067</c:v>
                </c:pt>
                <c:pt idx="1593">
                  <c:v>7244720.5517776292</c:v>
                </c:pt>
                <c:pt idx="1594">
                  <c:v>7260289.8741565524</c:v>
                </c:pt>
                <c:pt idx="1595">
                  <c:v>7274783.1392944297</c:v>
                </c:pt>
                <c:pt idx="1596">
                  <c:v>7288133.1034417776</c:v>
                </c:pt>
                <c:pt idx="1597">
                  <c:v>7299850.8257995052</c:v>
                </c:pt>
                <c:pt idx="1598">
                  <c:v>7309357.3295680564</c:v>
                </c:pt>
                <c:pt idx="1599">
                  <c:v>7317631.6193992868</c:v>
                </c:pt>
                <c:pt idx="1600">
                  <c:v>7324662.8230011826</c:v>
                </c:pt>
                <c:pt idx="1601">
                  <c:v>7330926.3445109446</c:v>
                </c:pt>
                <c:pt idx="1602">
                  <c:v>7337869.8963578427</c:v>
                </c:pt>
                <c:pt idx="1603">
                  <c:v>7346486.9479837921</c:v>
                </c:pt>
                <c:pt idx="1604">
                  <c:v>7356343.1390305404</c:v>
                </c:pt>
                <c:pt idx="1605">
                  <c:v>7367925.3507770309</c:v>
                </c:pt>
                <c:pt idx="1606">
                  <c:v>7380849.1764356447</c:v>
                </c:pt>
                <c:pt idx="1607">
                  <c:v>7394642.0759024592</c:v>
                </c:pt>
                <c:pt idx="1608">
                  <c:v>7409369.9614803847</c:v>
                </c:pt>
                <c:pt idx="1609">
                  <c:v>7425032.8331694212</c:v>
                </c:pt>
                <c:pt idx="1610">
                  <c:v>7441235.2730255658</c:v>
                </c:pt>
                <c:pt idx="1611">
                  <c:v>7457942.6523268837</c:v>
                </c:pt>
                <c:pt idx="1612">
                  <c:v>7476170.4859626973</c:v>
                </c:pt>
                <c:pt idx="1613">
                  <c:v>7495966.8497116026</c:v>
                </c:pt>
                <c:pt idx="1614">
                  <c:v>7517425.7928307233</c:v>
                </c:pt>
                <c:pt idx="1615">
                  <c:v>7540608.345449226</c:v>
                </c:pt>
                <c:pt idx="1616">
                  <c:v>7566107.2538902108</c:v>
                </c:pt>
                <c:pt idx="1617">
                  <c:v>7593568.1681402549</c:v>
                </c:pt>
                <c:pt idx="1618">
                  <c:v>7622585.2175811315</c:v>
                </c:pt>
                <c:pt idx="1619">
                  <c:v>7651746.7805356141</c:v>
                </c:pt>
                <c:pt idx="1620">
                  <c:v>7679948.1185091026</c:v>
                </c:pt>
                <c:pt idx="1621">
                  <c:v>7707119.753560273</c:v>
                </c:pt>
                <c:pt idx="1622">
                  <c:v>7732636.8817930473</c:v>
                </c:pt>
                <c:pt idx="1623">
                  <c:v>7755358.8306993116</c:v>
                </c:pt>
                <c:pt idx="1624">
                  <c:v>7774573.9541627131</c:v>
                </c:pt>
                <c:pt idx="1625">
                  <c:v>7790667.8965718448</c:v>
                </c:pt>
                <c:pt idx="1626">
                  <c:v>7802003.279848367</c:v>
                </c:pt>
                <c:pt idx="1627">
                  <c:v>7807924.3077794602</c:v>
                </c:pt>
                <c:pt idx="1628">
                  <c:v>7809429.5257045766</c:v>
                </c:pt>
                <c:pt idx="1629">
                  <c:v>7809429.5257045766</c:v>
                </c:pt>
                <c:pt idx="1630">
                  <c:v>7809429.5257045766</c:v>
                </c:pt>
                <c:pt idx="1631">
                  <c:v>7810119.4130402645</c:v>
                </c:pt>
                <c:pt idx="1632">
                  <c:v>7814764.1256425837</c:v>
                </c:pt>
                <c:pt idx="1633">
                  <c:v>7823852.748128715</c:v>
                </c:pt>
                <c:pt idx="1634">
                  <c:v>7836579.5411861055</c:v>
                </c:pt>
                <c:pt idx="1635">
                  <c:v>7850669.5767344693</c:v>
                </c:pt>
                <c:pt idx="1636">
                  <c:v>7864759.6122828331</c:v>
                </c:pt>
                <c:pt idx="1637">
                  <c:v>7877421.1964600123</c:v>
                </c:pt>
                <c:pt idx="1638">
                  <c:v>7888594.8114087945</c:v>
                </c:pt>
                <c:pt idx="1639">
                  <c:v>7898721.14888102</c:v>
                </c:pt>
                <c:pt idx="1640">
                  <c:v>7908698.5224484745</c:v>
                </c:pt>
                <c:pt idx="1641">
                  <c:v>7919931.1903573386</c:v>
                </c:pt>
                <c:pt idx="1642">
                  <c:v>7933387.137770433</c:v>
                </c:pt>
                <c:pt idx="1643">
                  <c:v>7950077.5173972333</c:v>
                </c:pt>
                <c:pt idx="1644">
                  <c:v>7969705.8492980218</c:v>
                </c:pt>
                <c:pt idx="1645">
                  <c:v>7991921.1000847192</c:v>
                </c:pt>
                <c:pt idx="1646">
                  <c:v>8016422.4667838141</c:v>
                </c:pt>
                <c:pt idx="1647">
                  <c:v>8042825.3613969171</c:v>
                </c:pt>
                <c:pt idx="1648">
                  <c:v>8071261.7083827043</c:v>
                </c:pt>
                <c:pt idx="1649">
                  <c:v>8100858.4672736945</c:v>
                </c:pt>
                <c:pt idx="1650">
                  <c:v>8131149.9323547697</c:v>
                </c:pt>
                <c:pt idx="1651">
                  <c:v>8161155.9551338544</c:v>
                </c:pt>
                <c:pt idx="1652">
                  <c:v>8190262.7670961106</c:v>
                </c:pt>
                <c:pt idx="1653">
                  <c:v>8218905.0983812269</c:v>
                </c:pt>
                <c:pt idx="1654">
                  <c:v>8246511.5674203876</c:v>
                </c:pt>
                <c:pt idx="1655">
                  <c:v>8273480.6077700695</c:v>
                </c:pt>
                <c:pt idx="1656">
                  <c:v>8300837.6186873373</c:v>
                </c:pt>
                <c:pt idx="1657">
                  <c:v>8328586.7623110274</c:v>
                </c:pt>
                <c:pt idx="1658">
                  <c:v>8356732.2290938441</c:v>
                </c:pt>
                <c:pt idx="1659">
                  <c:v>8385278.237802363</c:v>
                </c:pt>
                <c:pt idx="1660">
                  <c:v>8414229.0355170276</c:v>
                </c:pt>
                <c:pt idx="1661">
                  <c:v>8443053.6136815362</c:v>
                </c:pt>
                <c:pt idx="1662">
                  <c:v>8472236.5712099858</c:v>
                </c:pt>
                <c:pt idx="1663">
                  <c:v>8501833.1642130222</c:v>
                </c:pt>
                <c:pt idx="1664">
                  <c:v>8530705.3244949542</c:v>
                </c:pt>
                <c:pt idx="1665">
                  <c:v>8559340.5512518007</c:v>
                </c:pt>
                <c:pt idx="1666">
                  <c:v>8587185.7878833357</c:v>
                </c:pt>
                <c:pt idx="1667">
                  <c:v>8614131.8691495415</c:v>
                </c:pt>
                <c:pt idx="1668">
                  <c:v>8640726.6337668486</c:v>
                </c:pt>
                <c:pt idx="1669">
                  <c:v>8666917.5568707492</c:v>
                </c:pt>
                <c:pt idx="1670">
                  <c:v>8692702.6248632148</c:v>
                </c:pt>
                <c:pt idx="1671">
                  <c:v>8717472.9462111853</c:v>
                </c:pt>
                <c:pt idx="1672">
                  <c:v>8741734.6786231045</c:v>
                </c:pt>
                <c:pt idx="1673">
                  <c:v>8766045.1861462239</c:v>
                </c:pt>
                <c:pt idx="1674">
                  <c:v>8789845.9243182763</c:v>
                </c:pt>
                <c:pt idx="1675">
                  <c:v>8813088.0479069948</c:v>
                </c:pt>
                <c:pt idx="1676">
                  <c:v>8835771.5569123793</c:v>
                </c:pt>
                <c:pt idx="1677">
                  <c:v>8857291.1925219186</c:v>
                </c:pt>
                <c:pt idx="1678">
                  <c:v>8877603.1620180365</c:v>
                </c:pt>
                <c:pt idx="1679">
                  <c:v>8897222.7070527915</c:v>
                </c:pt>
                <c:pt idx="1680">
                  <c:v>8916707.7502087504</c:v>
                </c:pt>
                <c:pt idx="1681">
                  <c:v>8937165.5829457361</c:v>
                </c:pt>
                <c:pt idx="1682">
                  <c:v>8959236.7253830638</c:v>
                </c:pt>
                <c:pt idx="1683">
                  <c:v>8982966.5437463168</c:v>
                </c:pt>
                <c:pt idx="1684">
                  <c:v>9009007.535987081</c:v>
                </c:pt>
                <c:pt idx="1685">
                  <c:v>9036359.641797578</c:v>
                </c:pt>
                <c:pt idx="1686">
                  <c:v>9063916.4330529552</c:v>
                </c:pt>
                <c:pt idx="1687">
                  <c:v>9091679.0299206786</c:v>
                </c:pt>
                <c:pt idx="1688">
                  <c:v>9118526.9249346107</c:v>
                </c:pt>
                <c:pt idx="1689">
                  <c:v>9144353.5543263126</c:v>
                </c:pt>
                <c:pt idx="1690">
                  <c:v>9169718.2551336233</c:v>
                </c:pt>
                <c:pt idx="1691">
                  <c:v>9194569.9290365167</c:v>
                </c:pt>
                <c:pt idx="1692">
                  <c:v>9219471.2231532577</c:v>
                </c:pt>
                <c:pt idx="1693">
                  <c:v>9244422.2082685195</c:v>
                </c:pt>
                <c:pt idx="1694">
                  <c:v>9269422.955222277</c:v>
                </c:pt>
                <c:pt idx="1695">
                  <c:v>9294473.5349098053</c:v>
                </c:pt>
                <c:pt idx="1696">
                  <c:v>9319574.0182816796</c:v>
                </c:pt>
                <c:pt idx="1697">
                  <c:v>9344724.4763437752</c:v>
                </c:pt>
                <c:pt idx="1698">
                  <c:v>9369358.8821634427</c:v>
                </c:pt>
                <c:pt idx="1699">
                  <c:v>9392861.0919954553</c:v>
                </c:pt>
                <c:pt idx="1700">
                  <c:v>9415183.2610915024</c:v>
                </c:pt>
                <c:pt idx="1701">
                  <c:v>9436845.1764271781</c:v>
                </c:pt>
                <c:pt idx="1702">
                  <c:v>9458412.7795979958</c:v>
                </c:pt>
                <c:pt idx="1703">
                  <c:v>9479323.3373743463</c:v>
                </c:pt>
                <c:pt idx="1704">
                  <c:v>9500094.7028771583</c:v>
                </c:pt>
                <c:pt idx="1705">
                  <c:v>9521334.4420268927</c:v>
                </c:pt>
                <c:pt idx="1706">
                  <c:v>9542481.1406473778</c:v>
                </c:pt>
                <c:pt idx="1707">
                  <c:v>9564094.1348916441</c:v>
                </c:pt>
                <c:pt idx="1708">
                  <c:v>9586219.0293136965</c:v>
                </c:pt>
                <c:pt idx="1709">
                  <c:v>9608296.8393059503</c:v>
                </c:pt>
                <c:pt idx="1710">
                  <c:v>9631443.1033536717</c:v>
                </c:pt>
                <c:pt idx="1711">
                  <c:v>9655753.6108767912</c:v>
                </c:pt>
                <c:pt idx="1712">
                  <c:v>9680671.5782155097</c:v>
                </c:pt>
                <c:pt idx="1713">
                  <c:v>9706807.3169735372</c:v>
                </c:pt>
                <c:pt idx="1714">
                  <c:v>9733655.2119874693</c:v>
                </c:pt>
                <c:pt idx="1715">
                  <c:v>9761218.5385368485</c:v>
                </c:pt>
                <c:pt idx="1716">
                  <c:v>9789552.9055965543</c:v>
                </c:pt>
                <c:pt idx="1717">
                  <c:v>9818662.96821112</c:v>
                </c:pt>
                <c:pt idx="1718">
                  <c:v>9848607.2371183597</c:v>
                </c:pt>
                <c:pt idx="1719">
                  <c:v>9879391.8977664281</c:v>
                </c:pt>
                <c:pt idx="1720">
                  <c:v>9910505.9618242495</c:v>
                </c:pt>
                <c:pt idx="1721">
                  <c:v>9940746.702718854</c:v>
                </c:pt>
                <c:pt idx="1722">
                  <c:v>9969476.4179348741</c:v>
                </c:pt>
                <c:pt idx="1723">
                  <c:v>9996580.7781321704</c:v>
                </c:pt>
                <c:pt idx="1724">
                  <c:v>10022003.613605371</c:v>
                </c:pt>
                <c:pt idx="1725">
                  <c:v>10043910.084913777</c:v>
                </c:pt>
                <c:pt idx="1726">
                  <c:v>10060972.587267062</c:v>
                </c:pt>
                <c:pt idx="1727">
                  <c:v>10072494.692967655</c:v>
                </c:pt>
                <c:pt idx="1728">
                  <c:v>10077812.560598787</c:v>
                </c:pt>
                <c:pt idx="1729">
                  <c:v>10077812.560598787</c:v>
                </c:pt>
                <c:pt idx="1730">
                  <c:v>10077812.560598787</c:v>
                </c:pt>
                <c:pt idx="1731">
                  <c:v>10077812.560598787</c:v>
                </c:pt>
                <c:pt idx="1732">
                  <c:v>10077812.560598787</c:v>
                </c:pt>
                <c:pt idx="1733">
                  <c:v>10077812.560598787</c:v>
                </c:pt>
                <c:pt idx="1734">
                  <c:v>10077812.560598787</c:v>
                </c:pt>
                <c:pt idx="1735">
                  <c:v>10077812.560598787</c:v>
                </c:pt>
                <c:pt idx="1736">
                  <c:v>10077812.560598787</c:v>
                </c:pt>
                <c:pt idx="1737">
                  <c:v>10077812.560598787</c:v>
                </c:pt>
                <c:pt idx="1738">
                  <c:v>10077812.560598787</c:v>
                </c:pt>
                <c:pt idx="1739">
                  <c:v>10077812.560598787</c:v>
                </c:pt>
                <c:pt idx="1740">
                  <c:v>10077812.560598787</c:v>
                </c:pt>
                <c:pt idx="1741">
                  <c:v>10077812.560598787</c:v>
                </c:pt>
                <c:pt idx="1742">
                  <c:v>10078099.718346972</c:v>
                </c:pt>
                <c:pt idx="1743">
                  <c:v>10079427.610592943</c:v>
                </c:pt>
                <c:pt idx="1744">
                  <c:v>10081808.915911335</c:v>
                </c:pt>
                <c:pt idx="1745">
                  <c:v>10084414.959500948</c:v>
                </c:pt>
                <c:pt idx="1746">
                  <c:v>10086833.618365994</c:v>
                </c:pt>
                <c:pt idx="1747">
                  <c:v>10089878.232728675</c:v>
                </c:pt>
                <c:pt idx="1748">
                  <c:v>10093574.824534411</c:v>
                </c:pt>
                <c:pt idx="1749">
                  <c:v>10097912.528066119</c:v>
                </c:pt>
                <c:pt idx="1750">
                  <c:v>10103315.547362538</c:v>
                </c:pt>
                <c:pt idx="1751">
                  <c:v>10109007.259266138</c:v>
                </c:pt>
                <c:pt idx="1752">
                  <c:v>10114594.475843063</c:v>
                </c:pt>
                <c:pt idx="1753">
                  <c:v>10120078.421999978</c:v>
                </c:pt>
                <c:pt idx="1754">
                  <c:v>10125460.315730982</c:v>
                </c:pt>
                <c:pt idx="1755">
                  <c:v>10130741.368117608</c:v>
                </c:pt>
                <c:pt idx="1756">
                  <c:v>10135922.783328824</c:v>
                </c:pt>
                <c:pt idx="1757">
                  <c:v>10140626.745889548</c:v>
                </c:pt>
                <c:pt idx="1758">
                  <c:v>10145216.79239672</c:v>
                </c:pt>
                <c:pt idx="1759">
                  <c:v>10149713.209619822</c:v>
                </c:pt>
                <c:pt idx="1760">
                  <c:v>10153727.292952515</c:v>
                </c:pt>
                <c:pt idx="1761">
                  <c:v>10157634.893170692</c:v>
                </c:pt>
                <c:pt idx="1762">
                  <c:v>10161437.67858064</c:v>
                </c:pt>
                <c:pt idx="1763">
                  <c:v>10165137.305543732</c:v>
                </c:pt>
                <c:pt idx="1764">
                  <c:v>10168374.453970255</c:v>
                </c:pt>
                <c:pt idx="1765">
                  <c:v>10170424.663884005</c:v>
                </c:pt>
                <c:pt idx="1766">
                  <c:v>10170424.663884005</c:v>
                </c:pt>
                <c:pt idx="1767">
                  <c:v>10170424.663884005</c:v>
                </c:pt>
                <c:pt idx="1768">
                  <c:v>10170424.663884005</c:v>
                </c:pt>
                <c:pt idx="1769">
                  <c:v>10170424.663884005</c:v>
                </c:pt>
                <c:pt idx="1770">
                  <c:v>10170424.663884005</c:v>
                </c:pt>
                <c:pt idx="1771">
                  <c:v>10170424.663884005</c:v>
                </c:pt>
                <c:pt idx="1772">
                  <c:v>10170424.663884005</c:v>
                </c:pt>
                <c:pt idx="1773">
                  <c:v>10170424.663884005</c:v>
                </c:pt>
                <c:pt idx="1774">
                  <c:v>10170424.663884005</c:v>
                </c:pt>
                <c:pt idx="1775">
                  <c:v>10170424.663884005</c:v>
                </c:pt>
                <c:pt idx="1776">
                  <c:v>10170424.663884005</c:v>
                </c:pt>
                <c:pt idx="1777">
                  <c:v>10170424.663884005</c:v>
                </c:pt>
                <c:pt idx="1778">
                  <c:v>10170424.663884005</c:v>
                </c:pt>
                <c:pt idx="1779">
                  <c:v>10170424.663884005</c:v>
                </c:pt>
                <c:pt idx="1780">
                  <c:v>10170424.663884005</c:v>
                </c:pt>
                <c:pt idx="1781">
                  <c:v>10170424.663884005</c:v>
                </c:pt>
                <c:pt idx="1782">
                  <c:v>10170424.663884005</c:v>
                </c:pt>
                <c:pt idx="1783">
                  <c:v>10170424.663884005</c:v>
                </c:pt>
                <c:pt idx="1784">
                  <c:v>10170424.663884005</c:v>
                </c:pt>
                <c:pt idx="1785">
                  <c:v>10170424.663884005</c:v>
                </c:pt>
                <c:pt idx="1786">
                  <c:v>10170424.663884005</c:v>
                </c:pt>
                <c:pt idx="1787">
                  <c:v>10170424.663884005</c:v>
                </c:pt>
                <c:pt idx="1788">
                  <c:v>10170424.663884005</c:v>
                </c:pt>
                <c:pt idx="1789">
                  <c:v>10170424.663884005</c:v>
                </c:pt>
                <c:pt idx="1790">
                  <c:v>10170424.663884005</c:v>
                </c:pt>
                <c:pt idx="1791">
                  <c:v>10170424.663884005</c:v>
                </c:pt>
                <c:pt idx="1792">
                  <c:v>10170424.663884005</c:v>
                </c:pt>
                <c:pt idx="1793">
                  <c:v>10170424.663884005</c:v>
                </c:pt>
                <c:pt idx="1794">
                  <c:v>10170424.663884005</c:v>
                </c:pt>
                <c:pt idx="1795">
                  <c:v>10170424.663884005</c:v>
                </c:pt>
                <c:pt idx="1796">
                  <c:v>10170424.663884005</c:v>
                </c:pt>
                <c:pt idx="1797">
                  <c:v>10170424.663884005</c:v>
                </c:pt>
                <c:pt idx="1798">
                  <c:v>10170424.663884005</c:v>
                </c:pt>
                <c:pt idx="1799">
                  <c:v>10170424.663884005</c:v>
                </c:pt>
                <c:pt idx="1800">
                  <c:v>10170424.663884005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44-418A-A331-AC0FC0B7E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4118480"/>
        <c:axId val="1174094000"/>
      </c:lineChart>
      <c:catAx>
        <c:axId val="11741184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094000"/>
        <c:crosses val="autoZero"/>
        <c:auto val="1"/>
        <c:lblAlgn val="ctr"/>
        <c:lblOffset val="100"/>
        <c:noMultiLvlLbl val="0"/>
      </c:catAx>
      <c:valAx>
        <c:axId val="117409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118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Over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'Data Calculations'!$J$6</c:f>
              <c:strCache>
                <c:ptCount val="1"/>
                <c:pt idx="0">
                  <c:v>Vehicle Speed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'Data Calculations'!$G$8:$G$1808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2E-4494-8239-B8AA56E20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4439696"/>
        <c:axId val="1004425776"/>
      </c:lineChart>
      <c:catAx>
        <c:axId val="1004439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425776"/>
        <c:crosses val="autoZero"/>
        <c:auto val="1"/>
        <c:lblAlgn val="ctr"/>
        <c:lblOffset val="100"/>
        <c:noMultiLvlLbl val="0"/>
      </c:catAx>
      <c:valAx>
        <c:axId val="100442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439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energy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'Data Calculations'!$AQ$6</c:f>
              <c:strCache>
                <c:ptCount val="1"/>
                <c:pt idx="0">
                  <c:v>New tractive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'Data Calculations'!$AQ$8:$AQ$1808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2.1912903371689815E-2</c:v>
                </c:pt>
                <c:pt idx="13">
                  <c:v>0.4701366044902498</c:v>
                </c:pt>
                <c:pt idx="14">
                  <c:v>2.6083384783942085</c:v>
                </c:pt>
                <c:pt idx="15">
                  <c:v>6.3167582197379666</c:v>
                </c:pt>
                <c:pt idx="16">
                  <c:v>10.829081549505212</c:v>
                </c:pt>
                <c:pt idx="17">
                  <c:v>17.858382565301142</c:v>
                </c:pt>
                <c:pt idx="18">
                  <c:v>27.398845775010944</c:v>
                </c:pt>
                <c:pt idx="19">
                  <c:v>35.102045884132856</c:v>
                </c:pt>
                <c:pt idx="20">
                  <c:v>38.790960328249014</c:v>
                </c:pt>
                <c:pt idx="21">
                  <c:v>40.960947256557397</c:v>
                </c:pt>
                <c:pt idx="22">
                  <c:v>43.024744366213433</c:v>
                </c:pt>
                <c:pt idx="23">
                  <c:v>45.259360484275653</c:v>
                </c:pt>
                <c:pt idx="24">
                  <c:v>49.059093174338116</c:v>
                </c:pt>
                <c:pt idx="25">
                  <c:v>54.194364793303727</c:v>
                </c:pt>
                <c:pt idx="26">
                  <c:v>60.235437132414134</c:v>
                </c:pt>
                <c:pt idx="27">
                  <c:v>68.840287997575132</c:v>
                </c:pt>
                <c:pt idx="28">
                  <c:v>78.618956954802883</c:v>
                </c:pt>
                <c:pt idx="29">
                  <c:v>88.617413444006246</c:v>
                </c:pt>
                <c:pt idx="30">
                  <c:v>96.882335536777546</c:v>
                </c:pt>
                <c:pt idx="31">
                  <c:v>102.80759753662312</c:v>
                </c:pt>
                <c:pt idx="32">
                  <c:v>107.72814590275392</c:v>
                </c:pt>
                <c:pt idx="33">
                  <c:v>112.15830265815364</c:v>
                </c:pt>
                <c:pt idx="34">
                  <c:v>115.67973864446975</c:v>
                </c:pt>
                <c:pt idx="35">
                  <c:v>117.64563778952528</c:v>
                </c:pt>
                <c:pt idx="36">
                  <c:v>116.88546845770307</c:v>
                </c:pt>
                <c:pt idx="37">
                  <c:v>113.06806016962062</c:v>
                </c:pt>
                <c:pt idx="38">
                  <c:v>107.8499089609133</c:v>
                </c:pt>
                <c:pt idx="39">
                  <c:v>103.38448636972248</c:v>
                </c:pt>
                <c:pt idx="40">
                  <c:v>99.766240646396938</c:v>
                </c:pt>
                <c:pt idx="41">
                  <c:v>95.5282838103399</c:v>
                </c:pt>
                <c:pt idx="42">
                  <c:v>90.362613603607599</c:v>
                </c:pt>
                <c:pt idx="43">
                  <c:v>86.14679189751233</c:v>
                </c:pt>
                <c:pt idx="44">
                  <c:v>84.048845762394123</c:v>
                </c:pt>
                <c:pt idx="45">
                  <c:v>83.499769673852981</c:v>
                </c:pt>
                <c:pt idx="46">
                  <c:v>83.194432740774289</c:v>
                </c:pt>
                <c:pt idx="47">
                  <c:v>82.56412038297033</c:v>
                </c:pt>
                <c:pt idx="48">
                  <c:v>82.122476579714942</c:v>
                </c:pt>
                <c:pt idx="49">
                  <c:v>82.322517299573732</c:v>
                </c:pt>
                <c:pt idx="50">
                  <c:v>82.679269439185603</c:v>
                </c:pt>
                <c:pt idx="51">
                  <c:v>82.059061532775033</c:v>
                </c:pt>
                <c:pt idx="52">
                  <c:v>80.507390255001809</c:v>
                </c:pt>
                <c:pt idx="53">
                  <c:v>79.468793970249152</c:v>
                </c:pt>
                <c:pt idx="54">
                  <c:v>79.371868769582107</c:v>
                </c:pt>
                <c:pt idx="55">
                  <c:v>79.751731766174714</c:v>
                </c:pt>
                <c:pt idx="56">
                  <c:v>80.184418836841388</c:v>
                </c:pt>
                <c:pt idx="57">
                  <c:v>80.775578129730263</c:v>
                </c:pt>
                <c:pt idx="58">
                  <c:v>81.54477687143924</c:v>
                </c:pt>
                <c:pt idx="59">
                  <c:v>83.33197905742901</c:v>
                </c:pt>
                <c:pt idx="60">
                  <c:v>85.618944175657646</c:v>
                </c:pt>
                <c:pt idx="61">
                  <c:v>86.991532686421209</c:v>
                </c:pt>
                <c:pt idx="62">
                  <c:v>88.210715851687013</c:v>
                </c:pt>
                <c:pt idx="63">
                  <c:v>89.668277841893882</c:v>
                </c:pt>
                <c:pt idx="64">
                  <c:v>91.512636187276598</c:v>
                </c:pt>
                <c:pt idx="65">
                  <c:v>92.966368265160071</c:v>
                </c:pt>
                <c:pt idx="66">
                  <c:v>94.127692885025851</c:v>
                </c:pt>
                <c:pt idx="67">
                  <c:v>96.606073588221903</c:v>
                </c:pt>
                <c:pt idx="68">
                  <c:v>101.67751036742911</c:v>
                </c:pt>
                <c:pt idx="69">
                  <c:v>108.93018421090761</c:v>
                </c:pt>
                <c:pt idx="70">
                  <c:v>117.72115949711352</c:v>
                </c:pt>
                <c:pt idx="71">
                  <c:v>127.00199003592897</c:v>
                </c:pt>
                <c:pt idx="72">
                  <c:v>135.05476135568188</c:v>
                </c:pt>
                <c:pt idx="73">
                  <c:v>141.01610800694706</c:v>
                </c:pt>
                <c:pt idx="74">
                  <c:v>145.7867961496886</c:v>
                </c:pt>
                <c:pt idx="75">
                  <c:v>150.53990784001337</c:v>
                </c:pt>
                <c:pt idx="76">
                  <c:v>155.77830893181488</c:v>
                </c:pt>
                <c:pt idx="77">
                  <c:v>160.86145218152981</c:v>
                </c:pt>
                <c:pt idx="78">
                  <c:v>164.51577408003806</c:v>
                </c:pt>
                <c:pt idx="79">
                  <c:v>165.93400048077285</c:v>
                </c:pt>
                <c:pt idx="80">
                  <c:v>166.11841841654774</c:v>
                </c:pt>
                <c:pt idx="81">
                  <c:v>165.45771220505719</c:v>
                </c:pt>
                <c:pt idx="82">
                  <c:v>165.01042965344195</c:v>
                </c:pt>
                <c:pt idx="83">
                  <c:v>165.7850521458052</c:v>
                </c:pt>
                <c:pt idx="84">
                  <c:v>165.75461068474209</c:v>
                </c:pt>
                <c:pt idx="85">
                  <c:v>165.40467223149943</c:v>
                </c:pt>
                <c:pt idx="86">
                  <c:v>165.15241051307078</c:v>
                </c:pt>
                <c:pt idx="87">
                  <c:v>165.09272192863415</c:v>
                </c:pt>
                <c:pt idx="88">
                  <c:v>163.46479675234505</c:v>
                </c:pt>
                <c:pt idx="89">
                  <c:v>158.08966495274251</c:v>
                </c:pt>
                <c:pt idx="90">
                  <c:v>151.10535801397214</c:v>
                </c:pt>
                <c:pt idx="91">
                  <c:v>145.19118648631422</c:v>
                </c:pt>
                <c:pt idx="92">
                  <c:v>141.81549895584772</c:v>
                </c:pt>
                <c:pt idx="93">
                  <c:v>140.1242909183714</c:v>
                </c:pt>
                <c:pt idx="94">
                  <c:v>138.6566807994563</c:v>
                </c:pt>
                <c:pt idx="95">
                  <c:v>137.25443646578236</c:v>
                </c:pt>
                <c:pt idx="96">
                  <c:v>136.47498265092008</c:v>
                </c:pt>
                <c:pt idx="97">
                  <c:v>136.18615050493423</c:v>
                </c:pt>
                <c:pt idx="98">
                  <c:v>136.00953511465849</c:v>
                </c:pt>
                <c:pt idx="99">
                  <c:v>136.00953511465849</c:v>
                </c:pt>
                <c:pt idx="100">
                  <c:v>136.00953511465849</c:v>
                </c:pt>
                <c:pt idx="101">
                  <c:v>136.00953511465849</c:v>
                </c:pt>
                <c:pt idx="102">
                  <c:v>136.00953511465849</c:v>
                </c:pt>
                <c:pt idx="103">
                  <c:v>136.00953511465849</c:v>
                </c:pt>
                <c:pt idx="104">
                  <c:v>136.00953511465849</c:v>
                </c:pt>
                <c:pt idx="105">
                  <c:v>136.00953511465849</c:v>
                </c:pt>
                <c:pt idx="106">
                  <c:v>136.00953511465849</c:v>
                </c:pt>
                <c:pt idx="107">
                  <c:v>136.00953511465849</c:v>
                </c:pt>
                <c:pt idx="108">
                  <c:v>136.00953511465849</c:v>
                </c:pt>
                <c:pt idx="109">
                  <c:v>136.00953511465849</c:v>
                </c:pt>
                <c:pt idx="110">
                  <c:v>136.00953511465849</c:v>
                </c:pt>
                <c:pt idx="111">
                  <c:v>136.00953511465849</c:v>
                </c:pt>
                <c:pt idx="112">
                  <c:v>136.00953511465849</c:v>
                </c:pt>
                <c:pt idx="113">
                  <c:v>136.00953511465849</c:v>
                </c:pt>
                <c:pt idx="114">
                  <c:v>136.00953511465849</c:v>
                </c:pt>
                <c:pt idx="115">
                  <c:v>136.00953511465849</c:v>
                </c:pt>
                <c:pt idx="116">
                  <c:v>136.00953511465849</c:v>
                </c:pt>
                <c:pt idx="117">
                  <c:v>136.00953511465849</c:v>
                </c:pt>
                <c:pt idx="118">
                  <c:v>136.00953511465849</c:v>
                </c:pt>
                <c:pt idx="119">
                  <c:v>136.00953511465849</c:v>
                </c:pt>
                <c:pt idx="120">
                  <c:v>136.00953511465849</c:v>
                </c:pt>
                <c:pt idx="121">
                  <c:v>136.00953511465849</c:v>
                </c:pt>
                <c:pt idx="122">
                  <c:v>136.00953511465849</c:v>
                </c:pt>
                <c:pt idx="123">
                  <c:v>136.00953511465849</c:v>
                </c:pt>
                <c:pt idx="124">
                  <c:v>136.00953511465849</c:v>
                </c:pt>
                <c:pt idx="125">
                  <c:v>136.00953511465849</c:v>
                </c:pt>
                <c:pt idx="126">
                  <c:v>136.00953511465849</c:v>
                </c:pt>
                <c:pt idx="127">
                  <c:v>136.00953511465849</c:v>
                </c:pt>
                <c:pt idx="128">
                  <c:v>136.00953511465849</c:v>
                </c:pt>
                <c:pt idx="129">
                  <c:v>136.00953511465849</c:v>
                </c:pt>
                <c:pt idx="130">
                  <c:v>136.00953511465849</c:v>
                </c:pt>
                <c:pt idx="131">
                  <c:v>136.00953511465849</c:v>
                </c:pt>
                <c:pt idx="132">
                  <c:v>136.00953511465849</c:v>
                </c:pt>
                <c:pt idx="133">
                  <c:v>136.00953511465849</c:v>
                </c:pt>
                <c:pt idx="134">
                  <c:v>136.00953511465849</c:v>
                </c:pt>
                <c:pt idx="135">
                  <c:v>136.00953511465849</c:v>
                </c:pt>
                <c:pt idx="136">
                  <c:v>136.00953511465849</c:v>
                </c:pt>
                <c:pt idx="137">
                  <c:v>136.00953511465849</c:v>
                </c:pt>
                <c:pt idx="138">
                  <c:v>136.03320882049931</c:v>
                </c:pt>
                <c:pt idx="139">
                  <c:v>136.59272401236831</c:v>
                </c:pt>
                <c:pt idx="140">
                  <c:v>139.43818859445557</c:v>
                </c:pt>
                <c:pt idx="141">
                  <c:v>145.16414941309316</c:v>
                </c:pt>
                <c:pt idx="142">
                  <c:v>150.97226559896419</c:v>
                </c:pt>
                <c:pt idx="143">
                  <c:v>154.6028152882318</c:v>
                </c:pt>
                <c:pt idx="144">
                  <c:v>157.03097522865477</c:v>
                </c:pt>
                <c:pt idx="145">
                  <c:v>160.49159101381329</c:v>
                </c:pt>
                <c:pt idx="146">
                  <c:v>166.00950029186902</c:v>
                </c:pt>
                <c:pt idx="147">
                  <c:v>172.52141581796204</c:v>
                </c:pt>
                <c:pt idx="148">
                  <c:v>178.31288199479357</c:v>
                </c:pt>
                <c:pt idx="149">
                  <c:v>182.25577978916439</c:v>
                </c:pt>
                <c:pt idx="150">
                  <c:v>183.79700307489338</c:v>
                </c:pt>
                <c:pt idx="151">
                  <c:v>182.42786463551002</c:v>
                </c:pt>
                <c:pt idx="152">
                  <c:v>177.87719428694601</c:v>
                </c:pt>
                <c:pt idx="153">
                  <c:v>172.06360868617909</c:v>
                </c:pt>
                <c:pt idx="154">
                  <c:v>167.88804896828523</c:v>
                </c:pt>
                <c:pt idx="155">
                  <c:v>166.18807076515753</c:v>
                </c:pt>
                <c:pt idx="156">
                  <c:v>166.25098931730571</c:v>
                </c:pt>
                <c:pt idx="157">
                  <c:v>167.87179566996218</c:v>
                </c:pt>
                <c:pt idx="158">
                  <c:v>171.24246708307976</c:v>
                </c:pt>
                <c:pt idx="159">
                  <c:v>176.42959317303018</c:v>
                </c:pt>
                <c:pt idx="160">
                  <c:v>182.68829272024345</c:v>
                </c:pt>
                <c:pt idx="161">
                  <c:v>189.18144412208284</c:v>
                </c:pt>
                <c:pt idx="162">
                  <c:v>194.93443529766728</c:v>
                </c:pt>
                <c:pt idx="163">
                  <c:v>200.94657766031042</c:v>
                </c:pt>
                <c:pt idx="164">
                  <c:v>206.75280128582477</c:v>
                </c:pt>
                <c:pt idx="165">
                  <c:v>211.66960992478482</c:v>
                </c:pt>
                <c:pt idx="166">
                  <c:v>216.05669152786766</c:v>
                </c:pt>
                <c:pt idx="167">
                  <c:v>222.0775550204774</c:v>
                </c:pt>
                <c:pt idx="168">
                  <c:v>229.90005867932382</c:v>
                </c:pt>
                <c:pt idx="169">
                  <c:v>236.25161381855509</c:v>
                </c:pt>
                <c:pt idx="170">
                  <c:v>238.41164968064305</c:v>
                </c:pt>
                <c:pt idx="171">
                  <c:v>236.46896523767899</c:v>
                </c:pt>
                <c:pt idx="172">
                  <c:v>231.10103629190291</c:v>
                </c:pt>
                <c:pt idx="173">
                  <c:v>224.89285309583556</c:v>
                </c:pt>
                <c:pt idx="174">
                  <c:v>221.20967541978533</c:v>
                </c:pt>
                <c:pt idx="175">
                  <c:v>220.43120877549259</c:v>
                </c:pt>
                <c:pt idx="176">
                  <c:v>222.11162184201052</c:v>
                </c:pt>
                <c:pt idx="177">
                  <c:v>226.24958457688408</c:v>
                </c:pt>
                <c:pt idx="178">
                  <c:v>231.45150176886594</c:v>
                </c:pt>
                <c:pt idx="179">
                  <c:v>235.00878382249599</c:v>
                </c:pt>
                <c:pt idx="180">
                  <c:v>236.66672165723574</c:v>
                </c:pt>
                <c:pt idx="181">
                  <c:v>237.40843718089829</c:v>
                </c:pt>
                <c:pt idx="182">
                  <c:v>237.21446707629678</c:v>
                </c:pt>
                <c:pt idx="183">
                  <c:v>235.48155898302528</c:v>
                </c:pt>
                <c:pt idx="184">
                  <c:v>232.67163767247064</c:v>
                </c:pt>
                <c:pt idx="185">
                  <c:v>229.84363430176907</c:v>
                </c:pt>
                <c:pt idx="186">
                  <c:v>227.55260406061294</c:v>
                </c:pt>
                <c:pt idx="187">
                  <c:v>225.91316766311431</c:v>
                </c:pt>
                <c:pt idx="188">
                  <c:v>224.765211062601</c:v>
                </c:pt>
                <c:pt idx="189">
                  <c:v>223.97604693027534</c:v>
                </c:pt>
                <c:pt idx="190">
                  <c:v>223.49260830025787</c:v>
                </c:pt>
                <c:pt idx="191">
                  <c:v>223.19055160848558</c:v>
                </c:pt>
                <c:pt idx="192">
                  <c:v>223.05190736600525</c:v>
                </c:pt>
                <c:pt idx="193">
                  <c:v>223.118858840016</c:v>
                </c:pt>
                <c:pt idx="194">
                  <c:v>223.29077921623326</c:v>
                </c:pt>
                <c:pt idx="195">
                  <c:v>223.61781813875172</c:v>
                </c:pt>
                <c:pt idx="196">
                  <c:v>224.05050520941836</c:v>
                </c:pt>
                <c:pt idx="197">
                  <c:v>224.48319228008501</c:v>
                </c:pt>
                <c:pt idx="198">
                  <c:v>225.17999972112204</c:v>
                </c:pt>
                <c:pt idx="199">
                  <c:v>226.18237750686126</c:v>
                </c:pt>
                <c:pt idx="200">
                  <c:v>227.51250848231246</c:v>
                </c:pt>
                <c:pt idx="201">
                  <c:v>229.25658159038187</c:v>
                </c:pt>
                <c:pt idx="202">
                  <c:v>231.45939110017065</c:v>
                </c:pt>
                <c:pt idx="203">
                  <c:v>234.97916370089376</c:v>
                </c:pt>
                <c:pt idx="204">
                  <c:v>239.63324375367097</c:v>
                </c:pt>
                <c:pt idx="205">
                  <c:v>244.93682056807017</c:v>
                </c:pt>
                <c:pt idx="206">
                  <c:v>251.85941074501301</c:v>
                </c:pt>
                <c:pt idx="207">
                  <c:v>259.84106406903931</c:v>
                </c:pt>
                <c:pt idx="208">
                  <c:v>267.75337227414946</c:v>
                </c:pt>
                <c:pt idx="209">
                  <c:v>277.0551433292606</c:v>
                </c:pt>
                <c:pt idx="210">
                  <c:v>287.20190624736631</c:v>
                </c:pt>
                <c:pt idx="211">
                  <c:v>295.59333191324987</c:v>
                </c:pt>
                <c:pt idx="212">
                  <c:v>302.68669194258518</c:v>
                </c:pt>
                <c:pt idx="213">
                  <c:v>308.98427884353634</c:v>
                </c:pt>
                <c:pt idx="214">
                  <c:v>315.85378461609338</c:v>
                </c:pt>
                <c:pt idx="215">
                  <c:v>324.53927025336441</c:v>
                </c:pt>
                <c:pt idx="216">
                  <c:v>334.8656100587724</c:v>
                </c:pt>
                <c:pt idx="217">
                  <c:v>345.75780676936722</c:v>
                </c:pt>
                <c:pt idx="218">
                  <c:v>356.09336141776362</c:v>
                </c:pt>
                <c:pt idx="219">
                  <c:v>365.2815333470075</c:v>
                </c:pt>
                <c:pt idx="220">
                  <c:v>373.15010548642732</c:v>
                </c:pt>
                <c:pt idx="221">
                  <c:v>379.34518671100363</c:v>
                </c:pt>
                <c:pt idx="222">
                  <c:v>384.43926860289776</c:v>
                </c:pt>
                <c:pt idx="223">
                  <c:v>389.35724229168034</c:v>
                </c:pt>
                <c:pt idx="224">
                  <c:v>394.31875518111895</c:v>
                </c:pt>
                <c:pt idx="225">
                  <c:v>400.05450332343821</c:v>
                </c:pt>
                <c:pt idx="226">
                  <c:v>406.1280088814791</c:v>
                </c:pt>
                <c:pt idx="227">
                  <c:v>412.04155693780478</c:v>
                </c:pt>
                <c:pt idx="228">
                  <c:v>417.79151001602293</c:v>
                </c:pt>
                <c:pt idx="229">
                  <c:v>423.11110147770046</c:v>
                </c:pt>
                <c:pt idx="230">
                  <c:v>427.48184238343333</c:v>
                </c:pt>
                <c:pt idx="231">
                  <c:v>430.36030319657357</c:v>
                </c:pt>
                <c:pt idx="232">
                  <c:v>430.11988652202331</c:v>
                </c:pt>
                <c:pt idx="233">
                  <c:v>427.17125451650043</c:v>
                </c:pt>
                <c:pt idx="234">
                  <c:v>423.35503767887008</c:v>
                </c:pt>
                <c:pt idx="235">
                  <c:v>420.78128029726099</c:v>
                </c:pt>
                <c:pt idx="236">
                  <c:v>420.08160781820015</c:v>
                </c:pt>
                <c:pt idx="237">
                  <c:v>419.93512212130986</c:v>
                </c:pt>
                <c:pt idx="238">
                  <c:v>418.52394661645485</c:v>
                </c:pt>
                <c:pt idx="239">
                  <c:v>414.70460595252587</c:v>
                </c:pt>
                <c:pt idx="240">
                  <c:v>409.38887460619674</c:v>
                </c:pt>
                <c:pt idx="241">
                  <c:v>405.06085783221863</c:v>
                </c:pt>
                <c:pt idx="242">
                  <c:v>401.24168633805482</c:v>
                </c:pt>
                <c:pt idx="243">
                  <c:v>397.19908524377752</c:v>
                </c:pt>
                <c:pt idx="244">
                  <c:v>393.580839520452</c:v>
                </c:pt>
                <c:pt idx="245">
                  <c:v>389.34288268439497</c:v>
                </c:pt>
                <c:pt idx="246">
                  <c:v>384.17721247766264</c:v>
                </c:pt>
                <c:pt idx="247">
                  <c:v>379.96139077156738</c:v>
                </c:pt>
                <c:pt idx="248">
                  <c:v>377.86344463644917</c:v>
                </c:pt>
                <c:pt idx="249">
                  <c:v>377.31436854790797</c:v>
                </c:pt>
                <c:pt idx="250">
                  <c:v>377.00903161482933</c:v>
                </c:pt>
                <c:pt idx="251">
                  <c:v>376.37871925702541</c:v>
                </c:pt>
                <c:pt idx="252">
                  <c:v>375.93707545377003</c:v>
                </c:pt>
                <c:pt idx="253">
                  <c:v>376.1371161736289</c:v>
                </c:pt>
                <c:pt idx="254">
                  <c:v>376.4938683132408</c:v>
                </c:pt>
                <c:pt idx="255">
                  <c:v>375.87366040683014</c:v>
                </c:pt>
                <c:pt idx="256">
                  <c:v>374.94993619001377</c:v>
                </c:pt>
                <c:pt idx="257">
                  <c:v>375.29013297661481</c:v>
                </c:pt>
                <c:pt idx="258">
                  <c:v>378.16352809518969</c:v>
                </c:pt>
                <c:pt idx="259">
                  <c:v>382.93544442621817</c:v>
                </c:pt>
                <c:pt idx="260">
                  <c:v>388.53756482807739</c:v>
                </c:pt>
                <c:pt idx="261">
                  <c:v>394.66684669624726</c:v>
                </c:pt>
                <c:pt idx="262">
                  <c:v>401.93809518842534</c:v>
                </c:pt>
                <c:pt idx="263">
                  <c:v>411.743685857473</c:v>
                </c:pt>
                <c:pt idx="264">
                  <c:v>423.77563100717543</c:v>
                </c:pt>
                <c:pt idx="265">
                  <c:v>435.79230338550485</c:v>
                </c:pt>
                <c:pt idx="266">
                  <c:v>445.76238104350193</c:v>
                </c:pt>
                <c:pt idx="267">
                  <c:v>454.80981621703086</c:v>
                </c:pt>
                <c:pt idx="268">
                  <c:v>463.82588924750053</c:v>
                </c:pt>
                <c:pt idx="269">
                  <c:v>472.03810301159444</c:v>
                </c:pt>
                <c:pt idx="270">
                  <c:v>477.75632925414413</c:v>
                </c:pt>
                <c:pt idx="271">
                  <c:v>479.6435564016457</c:v>
                </c:pt>
                <c:pt idx="272">
                  <c:v>480.69604774652873</c:v>
                </c:pt>
                <c:pt idx="273">
                  <c:v>479.81421949086462</c:v>
                </c:pt>
                <c:pt idx="274">
                  <c:v>475.68030219044755</c:v>
                </c:pt>
                <c:pt idx="275">
                  <c:v>470.36217384028998</c:v>
                </c:pt>
                <c:pt idx="276">
                  <c:v>464.59892688330365</c:v>
                </c:pt>
                <c:pt idx="277">
                  <c:v>458.64009795874017</c:v>
                </c:pt>
                <c:pt idx="278">
                  <c:v>451.65629259146607</c:v>
                </c:pt>
                <c:pt idx="279">
                  <c:v>445.40939670585556</c:v>
                </c:pt>
                <c:pt idx="280">
                  <c:v>442.71007258840046</c:v>
                </c:pt>
                <c:pt idx="281">
                  <c:v>444.82139558292414</c:v>
                </c:pt>
                <c:pt idx="282">
                  <c:v>452.17897772290911</c:v>
                </c:pt>
                <c:pt idx="283">
                  <c:v>461.82408187984089</c:v>
                </c:pt>
                <c:pt idx="284">
                  <c:v>473.09733583870997</c:v>
                </c:pt>
                <c:pt idx="285">
                  <c:v>485.45489696621661</c:v>
                </c:pt>
                <c:pt idx="286">
                  <c:v>498.10187444690695</c:v>
                </c:pt>
                <c:pt idx="287">
                  <c:v>511.96144187402916</c:v>
                </c:pt>
                <c:pt idx="288">
                  <c:v>527.05810971289316</c:v>
                </c:pt>
                <c:pt idx="289">
                  <c:v>540.5033672761806</c:v>
                </c:pt>
                <c:pt idx="290">
                  <c:v>548.72422686409163</c:v>
                </c:pt>
                <c:pt idx="291">
                  <c:v>551.59210741767015</c:v>
                </c:pt>
                <c:pt idx="292">
                  <c:v>551.02394298466879</c:v>
                </c:pt>
                <c:pt idx="293">
                  <c:v>550.16285293078931</c:v>
                </c:pt>
                <c:pt idx="294">
                  <c:v>550.10527987138437</c:v>
                </c:pt>
                <c:pt idx="295">
                  <c:v>551.43930968046607</c:v>
                </c:pt>
                <c:pt idx="296">
                  <c:v>553.9999066783912</c:v>
                </c:pt>
                <c:pt idx="297">
                  <c:v>557.3940753763618</c:v>
                </c:pt>
                <c:pt idx="298">
                  <c:v>561.02956491103066</c:v>
                </c:pt>
                <c:pt idx="299">
                  <c:v>564.06407787555258</c:v>
                </c:pt>
                <c:pt idx="300">
                  <c:v>566.26573127217318</c:v>
                </c:pt>
                <c:pt idx="301">
                  <c:v>567.41320691795318</c:v>
                </c:pt>
                <c:pt idx="302">
                  <c:v>567.33816391714277</c:v>
                </c:pt>
                <c:pt idx="303">
                  <c:v>566.58992747736556</c:v>
                </c:pt>
                <c:pt idx="304">
                  <c:v>564.93782471316126</c:v>
                </c:pt>
                <c:pt idx="305">
                  <c:v>562.68829090061968</c:v>
                </c:pt>
                <c:pt idx="306">
                  <c:v>561.08186119573361</c:v>
                </c:pt>
                <c:pt idx="307">
                  <c:v>560.65932012335395</c:v>
                </c:pt>
                <c:pt idx="308">
                  <c:v>561.4203791251108</c:v>
                </c:pt>
                <c:pt idx="309">
                  <c:v>562.34823856965295</c:v>
                </c:pt>
                <c:pt idx="310">
                  <c:v>562.73088393077978</c:v>
                </c:pt>
                <c:pt idx="311">
                  <c:v>562.63087112685548</c:v>
                </c:pt>
                <c:pt idx="312">
                  <c:v>561.86017418812719</c:v>
                </c:pt>
                <c:pt idx="313">
                  <c:v>560.34488228528653</c:v>
                </c:pt>
                <c:pt idx="314">
                  <c:v>558.34994181396792</c:v>
                </c:pt>
                <c:pt idx="315">
                  <c:v>556.42048747891067</c:v>
                </c:pt>
                <c:pt idx="316">
                  <c:v>554.83376453291692</c:v>
                </c:pt>
                <c:pt idx="317">
                  <c:v>553.02190861506926</c:v>
                </c:pt>
                <c:pt idx="318">
                  <c:v>550.68844651828965</c:v>
                </c:pt>
                <c:pt idx="319">
                  <c:v>548.33113357300135</c:v>
                </c:pt>
                <c:pt idx="320">
                  <c:v>547.2362105367522</c:v>
                </c:pt>
                <c:pt idx="321">
                  <c:v>547.03594490155126</c:v>
                </c:pt>
                <c:pt idx="322">
                  <c:v>547.27574385251637</c:v>
                </c:pt>
                <c:pt idx="323">
                  <c:v>547.62515275718522</c:v>
                </c:pt>
                <c:pt idx="324">
                  <c:v>547.56447314138109</c:v>
                </c:pt>
                <c:pt idx="325">
                  <c:v>548.09951576994581</c:v>
                </c:pt>
                <c:pt idx="326">
                  <c:v>548.73976634604128</c:v>
                </c:pt>
                <c:pt idx="327">
                  <c:v>549.05721867247269</c:v>
                </c:pt>
                <c:pt idx="328">
                  <c:v>547.59451985399039</c:v>
                </c:pt>
                <c:pt idx="329">
                  <c:v>544.71126209509725</c:v>
                </c:pt>
                <c:pt idx="330">
                  <c:v>543.33791832952807</c:v>
                </c:pt>
                <c:pt idx="331">
                  <c:v>543.37419233915125</c:v>
                </c:pt>
                <c:pt idx="332">
                  <c:v>543.30136375548409</c:v>
                </c:pt>
                <c:pt idx="333">
                  <c:v>543.18411879177859</c:v>
                </c:pt>
                <c:pt idx="334">
                  <c:v>543.15733952146581</c:v>
                </c:pt>
                <c:pt idx="335">
                  <c:v>543.04423580998537</c:v>
                </c:pt>
                <c:pt idx="336">
                  <c:v>543.12911623856178</c:v>
                </c:pt>
                <c:pt idx="337">
                  <c:v>543.65270755487791</c:v>
                </c:pt>
                <c:pt idx="338">
                  <c:v>544.8865115945656</c:v>
                </c:pt>
                <c:pt idx="339">
                  <c:v>547.69211581807872</c:v>
                </c:pt>
                <c:pt idx="340">
                  <c:v>552.82856626015973</c:v>
                </c:pt>
                <c:pt idx="341">
                  <c:v>559.4995385335128</c:v>
                </c:pt>
                <c:pt idx="342">
                  <c:v>564.60298989146963</c:v>
                </c:pt>
                <c:pt idx="343">
                  <c:v>566.93585461264536</c:v>
                </c:pt>
                <c:pt idx="344">
                  <c:v>568.52063716212388</c:v>
                </c:pt>
                <c:pt idx="345">
                  <c:v>570.79384245807876</c:v>
                </c:pt>
                <c:pt idx="346">
                  <c:v>573.15864411461803</c:v>
                </c:pt>
                <c:pt idx="347">
                  <c:v>575.0755862345128</c:v>
                </c:pt>
                <c:pt idx="348">
                  <c:v>577.51244500327266</c:v>
                </c:pt>
                <c:pt idx="349">
                  <c:v>579.8897151924499</c:v>
                </c:pt>
                <c:pt idx="350">
                  <c:v>581.68861300038793</c:v>
                </c:pt>
                <c:pt idx="351">
                  <c:v>582.87469301674901</c:v>
                </c:pt>
                <c:pt idx="352">
                  <c:v>583.8077162104895</c:v>
                </c:pt>
                <c:pt idx="353">
                  <c:v>584.73597126920561</c:v>
                </c:pt>
                <c:pt idx="354">
                  <c:v>585.78228964926689</c:v>
                </c:pt>
                <c:pt idx="355">
                  <c:v>587.19705594599475</c:v>
                </c:pt>
                <c:pt idx="356">
                  <c:v>588.74856100701925</c:v>
                </c:pt>
                <c:pt idx="357">
                  <c:v>589.81050444930622</c:v>
                </c:pt>
                <c:pt idx="358">
                  <c:v>589.53301616451176</c:v>
                </c:pt>
                <c:pt idx="359">
                  <c:v>587.95025074279249</c:v>
                </c:pt>
                <c:pt idx="360">
                  <c:v>585.96457498927373</c:v>
                </c:pt>
                <c:pt idx="361">
                  <c:v>584.50750854517287</c:v>
                </c:pt>
                <c:pt idx="362">
                  <c:v>583.75006915396864</c:v>
                </c:pt>
                <c:pt idx="363">
                  <c:v>583.55848273460629</c:v>
                </c:pt>
                <c:pt idx="364">
                  <c:v>583.994658761918</c:v>
                </c:pt>
                <c:pt idx="365">
                  <c:v>584.88644242811881</c:v>
                </c:pt>
                <c:pt idx="366">
                  <c:v>586.14957673179572</c:v>
                </c:pt>
                <c:pt idx="367">
                  <c:v>588.18686496594808</c:v>
                </c:pt>
                <c:pt idx="368">
                  <c:v>591.29142302568846</c:v>
                </c:pt>
                <c:pt idx="369">
                  <c:v>594.50303012040706</c:v>
                </c:pt>
                <c:pt idx="370">
                  <c:v>596.5489080236365</c:v>
                </c:pt>
                <c:pt idx="371">
                  <c:v>596.99609106992955</c:v>
                </c:pt>
                <c:pt idx="372">
                  <c:v>595.43736226529018</c:v>
                </c:pt>
                <c:pt idx="373">
                  <c:v>592.26329167088522</c:v>
                </c:pt>
                <c:pt idx="374">
                  <c:v>589.20628145057731</c:v>
                </c:pt>
                <c:pt idx="375">
                  <c:v>587.1626311689696</c:v>
                </c:pt>
                <c:pt idx="376">
                  <c:v>586.01305521446011</c:v>
                </c:pt>
                <c:pt idx="377">
                  <c:v>585.37509694078665</c:v>
                </c:pt>
                <c:pt idx="378">
                  <c:v>585.02053662527123</c:v>
                </c:pt>
                <c:pt idx="379">
                  <c:v>584.81537895388396</c:v>
                </c:pt>
                <c:pt idx="380">
                  <c:v>584.58907395325696</c:v>
                </c:pt>
                <c:pt idx="381">
                  <c:v>584.32710109627556</c:v>
                </c:pt>
                <c:pt idx="382">
                  <c:v>584.10227816880968</c:v>
                </c:pt>
                <c:pt idx="383">
                  <c:v>583.91114443838637</c:v>
                </c:pt>
                <c:pt idx="384">
                  <c:v>583.77907426377124</c:v>
                </c:pt>
                <c:pt idx="385">
                  <c:v>583.74022657114585</c:v>
                </c:pt>
                <c:pt idx="386">
                  <c:v>583.74022657114585</c:v>
                </c:pt>
                <c:pt idx="387">
                  <c:v>583.74022657114585</c:v>
                </c:pt>
                <c:pt idx="388">
                  <c:v>583.74022657114585</c:v>
                </c:pt>
                <c:pt idx="389">
                  <c:v>583.74022657114585</c:v>
                </c:pt>
                <c:pt idx="390">
                  <c:v>583.74022657114585</c:v>
                </c:pt>
                <c:pt idx="391">
                  <c:v>583.74022657114585</c:v>
                </c:pt>
                <c:pt idx="392">
                  <c:v>583.80381380967992</c:v>
                </c:pt>
                <c:pt idx="393">
                  <c:v>584.27433341427525</c:v>
                </c:pt>
                <c:pt idx="394">
                  <c:v>585.75209395821889</c:v>
                </c:pt>
                <c:pt idx="395">
                  <c:v>588.78587218015559</c:v>
                </c:pt>
                <c:pt idx="396">
                  <c:v>593.72421096816083</c:v>
                </c:pt>
                <c:pt idx="397">
                  <c:v>600.62719386140941</c:v>
                </c:pt>
                <c:pt idx="398">
                  <c:v>608.42934115383787</c:v>
                </c:pt>
                <c:pt idx="399">
                  <c:v>614.40727436312909</c:v>
                </c:pt>
                <c:pt idx="400">
                  <c:v>617.02867396267868</c:v>
                </c:pt>
                <c:pt idx="401">
                  <c:v>617.28355504370973</c:v>
                </c:pt>
                <c:pt idx="402">
                  <c:v>616.30099480362685</c:v>
                </c:pt>
                <c:pt idx="403">
                  <c:v>614.70516435165678</c:v>
                </c:pt>
                <c:pt idx="404">
                  <c:v>613.33932389502797</c:v>
                </c:pt>
                <c:pt idx="405">
                  <c:v>612.17035801538748</c:v>
                </c:pt>
                <c:pt idx="406">
                  <c:v>610.92139745693123</c:v>
                </c:pt>
                <c:pt idx="407">
                  <c:v>609.68267262708196</c:v>
                </c:pt>
                <c:pt idx="408">
                  <c:v>608.82505854278975</c:v>
                </c:pt>
                <c:pt idx="409">
                  <c:v>608.59429881086908</c:v>
                </c:pt>
                <c:pt idx="410">
                  <c:v>608.97942333127276</c:v>
                </c:pt>
                <c:pt idx="411">
                  <c:v>609.67581897020636</c:v>
                </c:pt>
                <c:pt idx="412">
                  <c:v>610.50791824500561</c:v>
                </c:pt>
                <c:pt idx="413">
                  <c:v>611.48640592666845</c:v>
                </c:pt>
                <c:pt idx="414">
                  <c:v>612.95263061237006</c:v>
                </c:pt>
                <c:pt idx="415">
                  <c:v>615.2916841480062</c:v>
                </c:pt>
                <c:pt idx="416">
                  <c:v>618.08919839153839</c:v>
                </c:pt>
                <c:pt idx="417">
                  <c:v>620.19831819092201</c:v>
                </c:pt>
                <c:pt idx="418">
                  <c:v>621.00996149085199</c:v>
                </c:pt>
                <c:pt idx="419">
                  <c:v>620.66780958809181</c:v>
                </c:pt>
                <c:pt idx="420">
                  <c:v>619.99092832205315</c:v>
                </c:pt>
                <c:pt idx="421">
                  <c:v>619.72850688952462</c:v>
                </c:pt>
                <c:pt idx="422">
                  <c:v>620.18769387973157</c:v>
                </c:pt>
                <c:pt idx="423">
                  <c:v>621.5198501890593</c:v>
                </c:pt>
                <c:pt idx="424">
                  <c:v>624.20839757530598</c:v>
                </c:pt>
                <c:pt idx="425">
                  <c:v>629.47619172400141</c:v>
                </c:pt>
                <c:pt idx="426">
                  <c:v>638.62476449907581</c:v>
                </c:pt>
                <c:pt idx="427">
                  <c:v>650.62131113971714</c:v>
                </c:pt>
                <c:pt idx="428">
                  <c:v>660.35581425112764</c:v>
                </c:pt>
                <c:pt idx="429">
                  <c:v>664.65272435511474</c:v>
                </c:pt>
                <c:pt idx="430">
                  <c:v>665.27788490258081</c:v>
                </c:pt>
                <c:pt idx="431">
                  <c:v>664.72896672565844</c:v>
                </c:pt>
                <c:pt idx="432">
                  <c:v>664.27513432188925</c:v>
                </c:pt>
                <c:pt idx="433">
                  <c:v>664.54254762535902</c:v>
                </c:pt>
                <c:pt idx="434">
                  <c:v>664.94157732913391</c:v>
                </c:pt>
                <c:pt idx="435">
                  <c:v>664.14168292120576</c:v>
                </c:pt>
                <c:pt idx="436">
                  <c:v>661.69533127493764</c:v>
                </c:pt>
                <c:pt idx="437">
                  <c:v>657.68168445324352</c:v>
                </c:pt>
                <c:pt idx="438">
                  <c:v>652.68763540981763</c:v>
                </c:pt>
                <c:pt idx="439">
                  <c:v>647.88236339315995</c:v>
                </c:pt>
                <c:pt idx="440">
                  <c:v>644.31629381387415</c:v>
                </c:pt>
                <c:pt idx="441">
                  <c:v>642.49074985468906</c:v>
                </c:pt>
                <c:pt idx="442">
                  <c:v>641.88193074584638</c:v>
                </c:pt>
                <c:pt idx="443">
                  <c:v>641.77754261118457</c:v>
                </c:pt>
                <c:pt idx="444">
                  <c:v>641.77462267343572</c:v>
                </c:pt>
                <c:pt idx="445">
                  <c:v>641.77462267343572</c:v>
                </c:pt>
                <c:pt idx="446">
                  <c:v>641.77462267343572</c:v>
                </c:pt>
                <c:pt idx="447">
                  <c:v>641.77462267343572</c:v>
                </c:pt>
                <c:pt idx="448">
                  <c:v>641.77462267343572</c:v>
                </c:pt>
                <c:pt idx="449">
                  <c:v>641.77462267343572</c:v>
                </c:pt>
                <c:pt idx="450">
                  <c:v>641.77462267343572</c:v>
                </c:pt>
                <c:pt idx="451">
                  <c:v>641.77462267343572</c:v>
                </c:pt>
                <c:pt idx="452">
                  <c:v>641.77462267343572</c:v>
                </c:pt>
                <c:pt idx="453">
                  <c:v>641.77462267343572</c:v>
                </c:pt>
                <c:pt idx="454">
                  <c:v>641.77462267343572</c:v>
                </c:pt>
                <c:pt idx="455">
                  <c:v>641.77462267343572</c:v>
                </c:pt>
                <c:pt idx="456">
                  <c:v>641.77462267343572</c:v>
                </c:pt>
                <c:pt idx="457">
                  <c:v>641.77462267343572</c:v>
                </c:pt>
                <c:pt idx="458">
                  <c:v>641.77462267343572</c:v>
                </c:pt>
                <c:pt idx="459">
                  <c:v>641.77462267343572</c:v>
                </c:pt>
                <c:pt idx="460">
                  <c:v>641.77462267343572</c:v>
                </c:pt>
                <c:pt idx="461">
                  <c:v>641.77462267343572</c:v>
                </c:pt>
                <c:pt idx="462">
                  <c:v>641.77462267343572</c:v>
                </c:pt>
                <c:pt idx="463">
                  <c:v>641.77462267343572</c:v>
                </c:pt>
                <c:pt idx="464">
                  <c:v>641.77462267343572</c:v>
                </c:pt>
                <c:pt idx="465">
                  <c:v>641.77462267343572</c:v>
                </c:pt>
                <c:pt idx="466">
                  <c:v>641.77462267343572</c:v>
                </c:pt>
                <c:pt idx="467">
                  <c:v>641.77462267343572</c:v>
                </c:pt>
                <c:pt idx="468">
                  <c:v>641.77462267343572</c:v>
                </c:pt>
                <c:pt idx="469">
                  <c:v>641.77462267343572</c:v>
                </c:pt>
                <c:pt idx="470">
                  <c:v>641.77462267343572</c:v>
                </c:pt>
                <c:pt idx="471">
                  <c:v>641.77462267343572</c:v>
                </c:pt>
                <c:pt idx="472">
                  <c:v>641.77462267343572</c:v>
                </c:pt>
                <c:pt idx="473">
                  <c:v>641.77462267343572</c:v>
                </c:pt>
                <c:pt idx="474">
                  <c:v>641.77462267343572</c:v>
                </c:pt>
                <c:pt idx="475">
                  <c:v>641.77462267343572</c:v>
                </c:pt>
                <c:pt idx="476">
                  <c:v>641.77462267343572</c:v>
                </c:pt>
                <c:pt idx="477">
                  <c:v>641.77462267343572</c:v>
                </c:pt>
                <c:pt idx="478">
                  <c:v>641.77462267343572</c:v>
                </c:pt>
                <c:pt idx="479">
                  <c:v>641.77462267343572</c:v>
                </c:pt>
                <c:pt idx="480">
                  <c:v>641.77462267343572</c:v>
                </c:pt>
                <c:pt idx="481">
                  <c:v>641.77462267343572</c:v>
                </c:pt>
                <c:pt idx="482">
                  <c:v>641.77462267343572</c:v>
                </c:pt>
                <c:pt idx="483">
                  <c:v>641.77462267343572</c:v>
                </c:pt>
                <c:pt idx="484">
                  <c:v>641.77462267343572</c:v>
                </c:pt>
                <c:pt idx="485">
                  <c:v>641.77462267343572</c:v>
                </c:pt>
                <c:pt idx="486">
                  <c:v>641.77462267343572</c:v>
                </c:pt>
                <c:pt idx="487">
                  <c:v>641.77462267343572</c:v>
                </c:pt>
                <c:pt idx="488">
                  <c:v>641.77462267343572</c:v>
                </c:pt>
                <c:pt idx="489">
                  <c:v>641.77462267343572</c:v>
                </c:pt>
                <c:pt idx="490">
                  <c:v>641.77462267343572</c:v>
                </c:pt>
                <c:pt idx="491">
                  <c:v>641.77462267343572</c:v>
                </c:pt>
                <c:pt idx="492">
                  <c:v>641.77462267343572</c:v>
                </c:pt>
                <c:pt idx="493">
                  <c:v>641.77462267343572</c:v>
                </c:pt>
                <c:pt idx="494">
                  <c:v>641.77462267343572</c:v>
                </c:pt>
                <c:pt idx="495">
                  <c:v>641.77462267343572</c:v>
                </c:pt>
                <c:pt idx="496">
                  <c:v>641.77462267343572</c:v>
                </c:pt>
                <c:pt idx="497">
                  <c:v>641.77462267343572</c:v>
                </c:pt>
                <c:pt idx="498">
                  <c:v>641.77462267343572</c:v>
                </c:pt>
                <c:pt idx="499">
                  <c:v>641.77462267343572</c:v>
                </c:pt>
                <c:pt idx="500">
                  <c:v>641.77462267343572</c:v>
                </c:pt>
                <c:pt idx="501">
                  <c:v>641.77462267343572</c:v>
                </c:pt>
                <c:pt idx="502">
                  <c:v>641.77462267343572</c:v>
                </c:pt>
                <c:pt idx="503">
                  <c:v>641.77462267343572</c:v>
                </c:pt>
                <c:pt idx="504">
                  <c:v>641.77462267343572</c:v>
                </c:pt>
                <c:pt idx="505">
                  <c:v>641.77462267343572</c:v>
                </c:pt>
                <c:pt idx="506">
                  <c:v>641.77462267343572</c:v>
                </c:pt>
                <c:pt idx="507">
                  <c:v>641.77462267343572</c:v>
                </c:pt>
                <c:pt idx="508">
                  <c:v>641.77462267343572</c:v>
                </c:pt>
                <c:pt idx="509">
                  <c:v>641.77462267343572</c:v>
                </c:pt>
                <c:pt idx="510">
                  <c:v>641.77462267343572</c:v>
                </c:pt>
                <c:pt idx="511">
                  <c:v>641.77462267343572</c:v>
                </c:pt>
                <c:pt idx="512">
                  <c:v>641.84701392431566</c:v>
                </c:pt>
                <c:pt idx="513">
                  <c:v>642.60528898558687</c:v>
                </c:pt>
                <c:pt idx="514">
                  <c:v>645.53910843995914</c:v>
                </c:pt>
                <c:pt idx="515">
                  <c:v>651.26232100241464</c:v>
                </c:pt>
                <c:pt idx="516">
                  <c:v>658.32346040901007</c:v>
                </c:pt>
                <c:pt idx="517">
                  <c:v>663.71712724090571</c:v>
                </c:pt>
                <c:pt idx="518">
                  <c:v>665.92417808301252</c:v>
                </c:pt>
                <c:pt idx="519">
                  <c:v>666.20315022141563</c:v>
                </c:pt>
                <c:pt idx="520">
                  <c:v>665.7674201999273</c:v>
                </c:pt>
                <c:pt idx="521">
                  <c:v>665.05712002958649</c:v>
                </c:pt>
                <c:pt idx="522">
                  <c:v>664.16090880555475</c:v>
                </c:pt>
                <c:pt idx="523">
                  <c:v>662.71429670573707</c:v>
                </c:pt>
                <c:pt idx="524">
                  <c:v>660.4733016960522</c:v>
                </c:pt>
                <c:pt idx="525">
                  <c:v>658.06583178822484</c:v>
                </c:pt>
                <c:pt idx="526">
                  <c:v>656.52447610020818</c:v>
                </c:pt>
                <c:pt idx="527">
                  <c:v>655.97507207021476</c:v>
                </c:pt>
                <c:pt idx="528">
                  <c:v>655.84878539937188</c:v>
                </c:pt>
                <c:pt idx="529">
                  <c:v>655.8141931389913</c:v>
                </c:pt>
                <c:pt idx="530">
                  <c:v>655.8141931389913</c:v>
                </c:pt>
                <c:pt idx="531">
                  <c:v>655.8141931389913</c:v>
                </c:pt>
                <c:pt idx="532">
                  <c:v>655.8141931389913</c:v>
                </c:pt>
                <c:pt idx="533">
                  <c:v>655.8317040361901</c:v>
                </c:pt>
                <c:pt idx="534">
                  <c:v>656.03186823686394</c:v>
                </c:pt>
                <c:pt idx="535">
                  <c:v>656.70676317999687</c:v>
                </c:pt>
                <c:pt idx="536">
                  <c:v>658.03317695924306</c:v>
                </c:pt>
                <c:pt idx="537">
                  <c:v>661.13856828550149</c:v>
                </c:pt>
                <c:pt idx="538">
                  <c:v>667.67627256342178</c:v>
                </c:pt>
                <c:pt idx="539">
                  <c:v>676.748969007646</c:v>
                </c:pt>
                <c:pt idx="540">
                  <c:v>683.46096385343685</c:v>
                </c:pt>
                <c:pt idx="541">
                  <c:v>685.95728077318677</c:v>
                </c:pt>
                <c:pt idx="542">
                  <c:v>686.72801127318337</c:v>
                </c:pt>
                <c:pt idx="543">
                  <c:v>686.7414829264128</c:v>
                </c:pt>
                <c:pt idx="544">
                  <c:v>686.00358906342717</c:v>
                </c:pt>
                <c:pt idx="545">
                  <c:v>684.34274871503931</c:v>
                </c:pt>
                <c:pt idx="546">
                  <c:v>682.66227168877344</c:v>
                </c:pt>
                <c:pt idx="547">
                  <c:v>681.58440374103679</c:v>
                </c:pt>
                <c:pt idx="548">
                  <c:v>680.9214739839083</c:v>
                </c:pt>
                <c:pt idx="549">
                  <c:v>680.47656275895179</c:v>
                </c:pt>
                <c:pt idx="550">
                  <c:v>680.14158164615378</c:v>
                </c:pt>
                <c:pt idx="551">
                  <c:v>680.029956547236</c:v>
                </c:pt>
                <c:pt idx="552">
                  <c:v>679.96123032464243</c:v>
                </c:pt>
                <c:pt idx="553">
                  <c:v>679.8940109777775</c:v>
                </c:pt>
                <c:pt idx="554">
                  <c:v>680.02632413791775</c:v>
                </c:pt>
                <c:pt idx="555">
                  <c:v>680.38667524546281</c:v>
                </c:pt>
                <c:pt idx="556">
                  <c:v>680.97769147646477</c:v>
                </c:pt>
                <c:pt idx="557">
                  <c:v>681.87111150388887</c:v>
                </c:pt>
                <c:pt idx="558">
                  <c:v>683.10358061722718</c:v>
                </c:pt>
                <c:pt idx="559">
                  <c:v>685.35865008901351</c:v>
                </c:pt>
                <c:pt idx="560">
                  <c:v>687.78892616195867</c:v>
                </c:pt>
                <c:pt idx="561">
                  <c:v>688.79878933644773</c:v>
                </c:pt>
                <c:pt idx="562">
                  <c:v>689.43448198624537</c:v>
                </c:pt>
                <c:pt idx="563">
                  <c:v>689.06996917028505</c:v>
                </c:pt>
                <c:pt idx="564">
                  <c:v>686.40318464004883</c:v>
                </c:pt>
                <c:pt idx="565">
                  <c:v>683.57840023706171</c:v>
                </c:pt>
                <c:pt idx="566">
                  <c:v>682.30222670045146</c:v>
                </c:pt>
                <c:pt idx="567">
                  <c:v>682.30222670045146</c:v>
                </c:pt>
                <c:pt idx="568">
                  <c:v>682.30222670045146</c:v>
                </c:pt>
                <c:pt idx="569">
                  <c:v>682.30222670045146</c:v>
                </c:pt>
                <c:pt idx="570">
                  <c:v>682.30222670045146</c:v>
                </c:pt>
                <c:pt idx="571">
                  <c:v>682.30222670045146</c:v>
                </c:pt>
                <c:pt idx="572">
                  <c:v>682.30222670045146</c:v>
                </c:pt>
                <c:pt idx="573">
                  <c:v>682.30222670045146</c:v>
                </c:pt>
                <c:pt idx="574">
                  <c:v>682.30222670045146</c:v>
                </c:pt>
                <c:pt idx="575">
                  <c:v>682.30222670045146</c:v>
                </c:pt>
                <c:pt idx="576">
                  <c:v>682.30222670045146</c:v>
                </c:pt>
                <c:pt idx="577">
                  <c:v>682.30222670045146</c:v>
                </c:pt>
                <c:pt idx="578">
                  <c:v>682.30222670045146</c:v>
                </c:pt>
                <c:pt idx="579">
                  <c:v>682.30222670045146</c:v>
                </c:pt>
                <c:pt idx="580">
                  <c:v>682.30222670045146</c:v>
                </c:pt>
                <c:pt idx="581">
                  <c:v>682.30222670045146</c:v>
                </c:pt>
                <c:pt idx="582">
                  <c:v>682.30222670045146</c:v>
                </c:pt>
                <c:pt idx="583">
                  <c:v>682.30222670045146</c:v>
                </c:pt>
                <c:pt idx="584">
                  <c:v>682.30222670045146</c:v>
                </c:pt>
                <c:pt idx="585">
                  <c:v>682.30222670045146</c:v>
                </c:pt>
                <c:pt idx="586">
                  <c:v>682.30222670045146</c:v>
                </c:pt>
                <c:pt idx="587">
                  <c:v>682.30222670045146</c:v>
                </c:pt>
                <c:pt idx="588">
                  <c:v>682.30222670045146</c:v>
                </c:pt>
                <c:pt idx="589">
                  <c:v>682.30222670045146</c:v>
                </c:pt>
                <c:pt idx="590">
                  <c:v>682.30222670045146</c:v>
                </c:pt>
                <c:pt idx="591">
                  <c:v>682.30222670045146</c:v>
                </c:pt>
                <c:pt idx="592">
                  <c:v>682.30222670045146</c:v>
                </c:pt>
                <c:pt idx="593">
                  <c:v>682.30222670045146</c:v>
                </c:pt>
                <c:pt idx="594">
                  <c:v>682.30222670045146</c:v>
                </c:pt>
                <c:pt idx="595">
                  <c:v>682.30222670045146</c:v>
                </c:pt>
                <c:pt idx="596">
                  <c:v>682.30222670045146</c:v>
                </c:pt>
                <c:pt idx="597">
                  <c:v>682.30222670045146</c:v>
                </c:pt>
                <c:pt idx="598">
                  <c:v>682.30222670045146</c:v>
                </c:pt>
                <c:pt idx="599">
                  <c:v>682.30222670045146</c:v>
                </c:pt>
                <c:pt idx="600">
                  <c:v>682.30222670045146</c:v>
                </c:pt>
                <c:pt idx="601">
                  <c:v>682.42940809008564</c:v>
                </c:pt>
                <c:pt idx="602">
                  <c:v>682.85370662986588</c:v>
                </c:pt>
                <c:pt idx="603">
                  <c:v>684.50050421084666</c:v>
                </c:pt>
                <c:pt idx="604">
                  <c:v>688.58896916352614</c:v>
                </c:pt>
                <c:pt idx="605">
                  <c:v>695.79693417906628</c:v>
                </c:pt>
                <c:pt idx="606">
                  <c:v>706.40518170743303</c:v>
                </c:pt>
                <c:pt idx="607">
                  <c:v>719.45449811449885</c:v>
                </c:pt>
                <c:pt idx="608">
                  <c:v>733.26155846023357</c:v>
                </c:pt>
                <c:pt idx="609">
                  <c:v>747.57335126356156</c:v>
                </c:pt>
                <c:pt idx="610">
                  <c:v>763.29386244867169</c:v>
                </c:pt>
                <c:pt idx="611">
                  <c:v>779.8637780717338</c:v>
                </c:pt>
                <c:pt idx="612">
                  <c:v>793.42564803372989</c:v>
                </c:pt>
                <c:pt idx="613">
                  <c:v>801.0318286467691</c:v>
                </c:pt>
                <c:pt idx="614">
                  <c:v>804.2164843011517</c:v>
                </c:pt>
                <c:pt idx="615">
                  <c:v>806.31188486588258</c:v>
                </c:pt>
                <c:pt idx="616">
                  <c:v>808.39864239611416</c:v>
                </c:pt>
                <c:pt idx="617">
                  <c:v>809.83166400581854</c:v>
                </c:pt>
                <c:pt idx="618">
                  <c:v>809.97338041253261</c:v>
                </c:pt>
                <c:pt idx="619">
                  <c:v>809.1025727315041</c:v>
                </c:pt>
                <c:pt idx="620">
                  <c:v>807.96182488583554</c:v>
                </c:pt>
                <c:pt idx="621">
                  <c:v>807.59119253001768</c:v>
                </c:pt>
                <c:pt idx="622">
                  <c:v>808.76723962744518</c:v>
                </c:pt>
                <c:pt idx="623">
                  <c:v>811.30207844364077</c:v>
                </c:pt>
                <c:pt idx="624">
                  <c:v>815.22687033560987</c:v>
                </c:pt>
                <c:pt idx="625">
                  <c:v>820.021049405128</c:v>
                </c:pt>
                <c:pt idx="626">
                  <c:v>824.29844136648376</c:v>
                </c:pt>
                <c:pt idx="627">
                  <c:v>827.40062221768881</c:v>
                </c:pt>
                <c:pt idx="628">
                  <c:v>829.89532621704234</c:v>
                </c:pt>
                <c:pt idx="629">
                  <c:v>832.59252250034615</c:v>
                </c:pt>
                <c:pt idx="630">
                  <c:v>836.51709042005427</c:v>
                </c:pt>
                <c:pt idx="631">
                  <c:v>842.36686643032522</c:v>
                </c:pt>
                <c:pt idx="632">
                  <c:v>849.64326141607967</c:v>
                </c:pt>
                <c:pt idx="633">
                  <c:v>858.01598783307099</c:v>
                </c:pt>
                <c:pt idx="634">
                  <c:v>866.91423026899042</c:v>
                </c:pt>
                <c:pt idx="635">
                  <c:v>875.19687376997808</c:v>
                </c:pt>
                <c:pt idx="636">
                  <c:v>881.60664018938928</c:v>
                </c:pt>
                <c:pt idx="637">
                  <c:v>885.7527205405579</c:v>
                </c:pt>
                <c:pt idx="638">
                  <c:v>888.73226925592417</c:v>
                </c:pt>
                <c:pt idx="639">
                  <c:v>891.2353006009555</c:v>
                </c:pt>
                <c:pt idx="640">
                  <c:v>893.71861022059329</c:v>
                </c:pt>
                <c:pt idx="641">
                  <c:v>897.81292139309085</c:v>
                </c:pt>
                <c:pt idx="642">
                  <c:v>905.01072203498484</c:v>
                </c:pt>
                <c:pt idx="643">
                  <c:v>913.39180112244958</c:v>
                </c:pt>
                <c:pt idx="644">
                  <c:v>919.77501523176511</c:v>
                </c:pt>
                <c:pt idx="645">
                  <c:v>924.98835191617036</c:v>
                </c:pt>
                <c:pt idx="646">
                  <c:v>930.50829239385644</c:v>
                </c:pt>
                <c:pt idx="647">
                  <c:v>936.09101993014065</c:v>
                </c:pt>
                <c:pt idx="648">
                  <c:v>941.23784517216654</c:v>
                </c:pt>
                <c:pt idx="649">
                  <c:v>945.16236936961104</c:v>
                </c:pt>
                <c:pt idx="650">
                  <c:v>946.57370450282406</c:v>
                </c:pt>
                <c:pt idx="651">
                  <c:v>944.72676146982167</c:v>
                </c:pt>
                <c:pt idx="652">
                  <c:v>940.86190166619292</c:v>
                </c:pt>
                <c:pt idx="653">
                  <c:v>936.7795296069437</c:v>
                </c:pt>
                <c:pt idx="654">
                  <c:v>931.64756919265324</c:v>
                </c:pt>
                <c:pt idx="655">
                  <c:v>924.03608640376819</c:v>
                </c:pt>
                <c:pt idx="656">
                  <c:v>915.61860425429597</c:v>
                </c:pt>
                <c:pt idx="657">
                  <c:v>909.35911072506303</c:v>
                </c:pt>
                <c:pt idx="658">
                  <c:v>905.36311570783835</c:v>
                </c:pt>
                <c:pt idx="659">
                  <c:v>900.98806725381314</c:v>
                </c:pt>
                <c:pt idx="660">
                  <c:v>894.51419217117154</c:v>
                </c:pt>
                <c:pt idx="661">
                  <c:v>887.55457724415226</c:v>
                </c:pt>
                <c:pt idx="662">
                  <c:v>881.8055925900444</c:v>
                </c:pt>
                <c:pt idx="663">
                  <c:v>878.83083402354259</c:v>
                </c:pt>
                <c:pt idx="664">
                  <c:v>877.8670885713517</c:v>
                </c:pt>
                <c:pt idx="665">
                  <c:v>877.982831197574</c:v>
                </c:pt>
                <c:pt idx="666">
                  <c:v>879.53545975491818</c:v>
                </c:pt>
                <c:pt idx="667">
                  <c:v>884.0527967518766</c:v>
                </c:pt>
                <c:pt idx="668">
                  <c:v>892.47059208243138</c:v>
                </c:pt>
                <c:pt idx="669">
                  <c:v>902.58280913578631</c:v>
                </c:pt>
                <c:pt idx="670">
                  <c:v>914.60411975005798</c:v>
                </c:pt>
                <c:pt idx="671">
                  <c:v>924.46934759529256</c:v>
                </c:pt>
                <c:pt idx="672">
                  <c:v>931.99915277723528</c:v>
                </c:pt>
                <c:pt idx="673">
                  <c:v>940.01834011812423</c:v>
                </c:pt>
                <c:pt idx="674">
                  <c:v>948.53487289379257</c:v>
                </c:pt>
                <c:pt idx="675">
                  <c:v>954.56379258675531</c:v>
                </c:pt>
                <c:pt idx="676">
                  <c:v>957.45366177369726</c:v>
                </c:pt>
                <c:pt idx="677">
                  <c:v>957.25972801616456</c:v>
                </c:pt>
                <c:pt idx="678">
                  <c:v>953.14548648333425</c:v>
                </c:pt>
                <c:pt idx="679">
                  <c:v>946.87893827883602</c:v>
                </c:pt>
                <c:pt idx="680">
                  <c:v>939.97500351394149</c:v>
                </c:pt>
                <c:pt idx="681">
                  <c:v>933.73689837377083</c:v>
                </c:pt>
                <c:pt idx="682">
                  <c:v>930.41346072671058</c:v>
                </c:pt>
                <c:pt idx="683">
                  <c:v>928.59429723443156</c:v>
                </c:pt>
                <c:pt idx="684">
                  <c:v>927.87278345151617</c:v>
                </c:pt>
                <c:pt idx="685">
                  <c:v>930.58815605745053</c:v>
                </c:pt>
                <c:pt idx="686">
                  <c:v>936.10510955327413</c:v>
                </c:pt>
                <c:pt idx="687">
                  <c:v>941.90054955838195</c:v>
                </c:pt>
                <c:pt idx="688">
                  <c:v>948.09072757103331</c:v>
                </c:pt>
                <c:pt idx="689">
                  <c:v>954.78892949193437</c:v>
                </c:pt>
                <c:pt idx="690">
                  <c:v>959.43216232378427</c:v>
                </c:pt>
                <c:pt idx="691">
                  <c:v>961.86542428962025</c:v>
                </c:pt>
                <c:pt idx="692">
                  <c:v>964.45489226500035</c:v>
                </c:pt>
                <c:pt idx="693">
                  <c:v>968.09543553515073</c:v>
                </c:pt>
                <c:pt idx="694">
                  <c:v>971.56861741095054</c:v>
                </c:pt>
                <c:pt idx="695">
                  <c:v>972.6204963356588</c:v>
                </c:pt>
                <c:pt idx="696">
                  <c:v>969.01861819148189</c:v>
                </c:pt>
                <c:pt idx="697">
                  <c:v>964.45594866109627</c:v>
                </c:pt>
                <c:pt idx="698">
                  <c:v>961.30738206365663</c:v>
                </c:pt>
                <c:pt idx="699">
                  <c:v>959.26200639334343</c:v>
                </c:pt>
                <c:pt idx="700">
                  <c:v>958.63201670684543</c:v>
                </c:pt>
                <c:pt idx="701">
                  <c:v>958.70953179284948</c:v>
                </c:pt>
                <c:pt idx="702">
                  <c:v>959.33933480467886</c:v>
                </c:pt>
                <c:pt idx="703">
                  <c:v>960.06157994613773</c:v>
                </c:pt>
                <c:pt idx="704">
                  <c:v>959.93046862109964</c:v>
                </c:pt>
                <c:pt idx="705">
                  <c:v>958.72057927621506</c:v>
                </c:pt>
                <c:pt idx="706">
                  <c:v>956.70369838400302</c:v>
                </c:pt>
                <c:pt idx="707">
                  <c:v>954.86454370909917</c:v>
                </c:pt>
                <c:pt idx="708">
                  <c:v>954.03197888715158</c:v>
                </c:pt>
                <c:pt idx="709">
                  <c:v>954.67596225411444</c:v>
                </c:pt>
                <c:pt idx="710">
                  <c:v>958.11902762083832</c:v>
                </c:pt>
                <c:pt idx="711">
                  <c:v>964.70566721622095</c:v>
                </c:pt>
                <c:pt idx="712">
                  <c:v>969.89052220562348</c:v>
                </c:pt>
                <c:pt idx="713">
                  <c:v>970.83908859729286</c:v>
                </c:pt>
                <c:pt idx="714">
                  <c:v>969.375237824838</c:v>
                </c:pt>
                <c:pt idx="715">
                  <c:v>965.97185164407665</c:v>
                </c:pt>
                <c:pt idx="716">
                  <c:v>963.72000837101291</c:v>
                </c:pt>
                <c:pt idx="717">
                  <c:v>963.34944862246834</c:v>
                </c:pt>
                <c:pt idx="718">
                  <c:v>964.31037643387572</c:v>
                </c:pt>
                <c:pt idx="719">
                  <c:v>967.07115941550001</c:v>
                </c:pt>
                <c:pt idx="720">
                  <c:v>971.53835736577162</c:v>
                </c:pt>
                <c:pt idx="721">
                  <c:v>975.98532745179341</c:v>
                </c:pt>
                <c:pt idx="722">
                  <c:v>980.40859060056619</c:v>
                </c:pt>
                <c:pt idx="723">
                  <c:v>984.66253588941913</c:v>
                </c:pt>
                <c:pt idx="724">
                  <c:v>989.9550434148266</c:v>
                </c:pt>
                <c:pt idx="725">
                  <c:v>997.96084047299314</c:v>
                </c:pt>
                <c:pt idx="726">
                  <c:v>1010.0384796326921</c:v>
                </c:pt>
                <c:pt idx="727">
                  <c:v>1023.7375131767608</c:v>
                </c:pt>
                <c:pt idx="728">
                  <c:v>1034.5334821196852</c:v>
                </c:pt>
                <c:pt idx="729">
                  <c:v>1043.25289917033</c:v>
                </c:pt>
                <c:pt idx="730">
                  <c:v>1048.4742938317759</c:v>
                </c:pt>
                <c:pt idx="731">
                  <c:v>1051.345243878673</c:v>
                </c:pt>
                <c:pt idx="732">
                  <c:v>1054.0414093756592</c:v>
                </c:pt>
                <c:pt idx="733">
                  <c:v>1056.942728284565</c:v>
                </c:pt>
                <c:pt idx="734">
                  <c:v>1060.0510547551487</c:v>
                </c:pt>
                <c:pt idx="735">
                  <c:v>1063.5673528985949</c:v>
                </c:pt>
                <c:pt idx="736">
                  <c:v>1067.6994033506808</c:v>
                </c:pt>
                <c:pt idx="737">
                  <c:v>1071.7175852516816</c:v>
                </c:pt>
                <c:pt idx="738">
                  <c:v>1074.8055802510396</c:v>
                </c:pt>
                <c:pt idx="739">
                  <c:v>1079.6513305735014</c:v>
                </c:pt>
                <c:pt idx="740">
                  <c:v>1086.6678382796342</c:v>
                </c:pt>
                <c:pt idx="741">
                  <c:v>1093.0808502169389</c:v>
                </c:pt>
                <c:pt idx="742">
                  <c:v>1097.5592595190049</c:v>
                </c:pt>
                <c:pt idx="743">
                  <c:v>1100.5937724835269</c:v>
                </c:pt>
                <c:pt idx="744">
                  <c:v>1103.4301830145671</c:v>
                </c:pt>
                <c:pt idx="745">
                  <c:v>1106.2665935456075</c:v>
                </c:pt>
                <c:pt idx="746">
                  <c:v>1109.9495239204305</c:v>
                </c:pt>
                <c:pt idx="747">
                  <c:v>1114.9454519934843</c:v>
                </c:pt>
                <c:pt idx="748">
                  <c:v>1120.9003974134698</c:v>
                </c:pt>
                <c:pt idx="749">
                  <c:v>1126.3366854328253</c:v>
                </c:pt>
                <c:pt idx="750">
                  <c:v>1130.0814456160335</c:v>
                </c:pt>
                <c:pt idx="751">
                  <c:v>1132.7301062622046</c:v>
                </c:pt>
                <c:pt idx="752">
                  <c:v>1134.4937716622201</c:v>
                </c:pt>
                <c:pt idx="753">
                  <c:v>1134.7061165564958</c:v>
                </c:pt>
                <c:pt idx="754">
                  <c:v>1134.1261950608148</c:v>
                </c:pt>
                <c:pt idx="755">
                  <c:v>1132.852466221756</c:v>
                </c:pt>
                <c:pt idx="756">
                  <c:v>1129.3310490573626</c:v>
                </c:pt>
                <c:pt idx="757">
                  <c:v>1122.0759663152016</c:v>
                </c:pt>
                <c:pt idx="758">
                  <c:v>1112.5463388500186</c:v>
                </c:pt>
                <c:pt idx="759">
                  <c:v>1103.517833299934</c:v>
                </c:pt>
                <c:pt idx="760">
                  <c:v>1095.7009580314732</c:v>
                </c:pt>
                <c:pt idx="761">
                  <c:v>1089.1376703821907</c:v>
                </c:pt>
                <c:pt idx="762">
                  <c:v>1084.6483678165896</c:v>
                </c:pt>
                <c:pt idx="763">
                  <c:v>1082.3735418648296</c:v>
                </c:pt>
                <c:pt idx="764">
                  <c:v>1082.1401134125811</c:v>
                </c:pt>
                <c:pt idx="765">
                  <c:v>1084.8578140616755</c:v>
                </c:pt>
                <c:pt idx="766">
                  <c:v>1089.8884688020705</c:v>
                </c:pt>
                <c:pt idx="767">
                  <c:v>1095.9970461297783</c:v>
                </c:pt>
                <c:pt idx="768">
                  <c:v>1103.2879110972508</c:v>
                </c:pt>
                <c:pt idx="769">
                  <c:v>1113.008866252356</c:v>
                </c:pt>
                <c:pt idx="770">
                  <c:v>1127.1581271748057</c:v>
                </c:pt>
                <c:pt idx="771">
                  <c:v>1144.0178150212748</c:v>
                </c:pt>
                <c:pt idx="772">
                  <c:v>1162.1478872989185</c:v>
                </c:pt>
                <c:pt idx="773">
                  <c:v>1179.3931498698998</c:v>
                </c:pt>
                <c:pt idx="774">
                  <c:v>1195.4127025441057</c:v>
                </c:pt>
                <c:pt idx="775">
                  <c:v>1213.1839952342848</c:v>
                </c:pt>
                <c:pt idx="776">
                  <c:v>1229.3822961852081</c:v>
                </c:pt>
                <c:pt idx="777">
                  <c:v>1242.8956780424801</c:v>
                </c:pt>
                <c:pt idx="778">
                  <c:v>1255.67259009438</c:v>
                </c:pt>
                <c:pt idx="779">
                  <c:v>1267.6176228104521</c:v>
                </c:pt>
                <c:pt idx="780">
                  <c:v>1278.0281014053764</c:v>
                </c:pt>
                <c:pt idx="781">
                  <c:v>1287.0392915728614</c:v>
                </c:pt>
                <c:pt idx="782">
                  <c:v>1294.8204327633675</c:v>
                </c:pt>
                <c:pt idx="783">
                  <c:v>1301.5857224180279</c:v>
                </c:pt>
                <c:pt idx="784">
                  <c:v>1308.1254235493543</c:v>
                </c:pt>
                <c:pt idx="785">
                  <c:v>1315.863275538095</c:v>
                </c:pt>
                <c:pt idx="786">
                  <c:v>1324.0242929125914</c:v>
                </c:pt>
                <c:pt idx="787">
                  <c:v>1330.5653441714085</c:v>
                </c:pt>
                <c:pt idx="788">
                  <c:v>1335.6870268975449</c:v>
                </c:pt>
                <c:pt idx="789">
                  <c:v>1340.8087096236814</c:v>
                </c:pt>
                <c:pt idx="790">
                  <c:v>1346.8097875518376</c:v>
                </c:pt>
                <c:pt idx="791">
                  <c:v>1353.4406328898556</c:v>
                </c:pt>
                <c:pt idx="792">
                  <c:v>1358.09206337049</c:v>
                </c:pt>
                <c:pt idx="793">
                  <c:v>1356.5739837876756</c:v>
                </c:pt>
                <c:pt idx="794">
                  <c:v>1348.8334724207073</c:v>
                </c:pt>
                <c:pt idx="795">
                  <c:v>1336.2722785590499</c:v>
                </c:pt>
                <c:pt idx="796">
                  <c:v>1322.2539641899584</c:v>
                </c:pt>
                <c:pt idx="797">
                  <c:v>1310.4199281694762</c:v>
                </c:pt>
                <c:pt idx="798">
                  <c:v>1302.9941763094143</c:v>
                </c:pt>
                <c:pt idx="799">
                  <c:v>1300.1707010822008</c:v>
                </c:pt>
                <c:pt idx="800">
                  <c:v>1300.4400962623783</c:v>
                </c:pt>
                <c:pt idx="801">
                  <c:v>1303.7963412718163</c:v>
                </c:pt>
                <c:pt idx="802">
                  <c:v>1312.2472477599274</c:v>
                </c:pt>
                <c:pt idx="803">
                  <c:v>1327.0193612243356</c:v>
                </c:pt>
                <c:pt idx="804">
                  <c:v>1344.0201156681474</c:v>
                </c:pt>
                <c:pt idx="805">
                  <c:v>1356.7861591771625</c:v>
                </c:pt>
                <c:pt idx="806">
                  <c:v>1363.6771975776646</c:v>
                </c:pt>
                <c:pt idx="807">
                  <c:v>1366.4234399658706</c:v>
                </c:pt>
                <c:pt idx="808">
                  <c:v>1365.9225611909064</c:v>
                </c:pt>
                <c:pt idx="809">
                  <c:v>1363.782758807761</c:v>
                </c:pt>
                <c:pt idx="810">
                  <c:v>1360.0997846423402</c:v>
                </c:pt>
                <c:pt idx="811">
                  <c:v>1353.6801686163371</c:v>
                </c:pt>
                <c:pt idx="812">
                  <c:v>1345.5511595504879</c:v>
                </c:pt>
                <c:pt idx="813">
                  <c:v>1337.5199086857697</c:v>
                </c:pt>
                <c:pt idx="814">
                  <c:v>1329.8655630411804</c:v>
                </c:pt>
                <c:pt idx="815">
                  <c:v>1322.5723128656127</c:v>
                </c:pt>
                <c:pt idx="816">
                  <c:v>1316.3613647594993</c:v>
                </c:pt>
                <c:pt idx="817">
                  <c:v>1311.7248238243137</c:v>
                </c:pt>
                <c:pt idx="818">
                  <c:v>1309.6456377407226</c:v>
                </c:pt>
                <c:pt idx="819">
                  <c:v>1310.28133039052</c:v>
                </c:pt>
                <c:pt idx="820">
                  <c:v>1314.446612169784</c:v>
                </c:pt>
                <c:pt idx="821">
                  <c:v>1321.6859618420935</c:v>
                </c:pt>
                <c:pt idx="822">
                  <c:v>1329.7838839470003</c:v>
                </c:pt>
                <c:pt idx="823">
                  <c:v>1338.3219766326172</c:v>
                </c:pt>
                <c:pt idx="824">
                  <c:v>1346.5756294244222</c:v>
                </c:pt>
                <c:pt idx="825">
                  <c:v>1354.299390115124</c:v>
                </c:pt>
                <c:pt idx="826">
                  <c:v>1362.2519069070715</c:v>
                </c:pt>
                <c:pt idx="827">
                  <c:v>1370.2169916374605</c:v>
                </c:pt>
                <c:pt idx="828">
                  <c:v>1379.4737598709628</c:v>
                </c:pt>
                <c:pt idx="829">
                  <c:v>1390.8599814400293</c:v>
                </c:pt>
                <c:pt idx="830">
                  <c:v>1402.6639486616095</c:v>
                </c:pt>
                <c:pt idx="831">
                  <c:v>1412.727815556721</c:v>
                </c:pt>
                <c:pt idx="832">
                  <c:v>1419.3742834591421</c:v>
                </c:pt>
                <c:pt idx="833">
                  <c:v>1424.2021322293404</c:v>
                </c:pt>
                <c:pt idx="834">
                  <c:v>1429.3161871892785</c:v>
                </c:pt>
                <c:pt idx="835">
                  <c:v>1434.5199668829371</c:v>
                </c:pt>
                <c:pt idx="836">
                  <c:v>1439.3608266031822</c:v>
                </c:pt>
                <c:pt idx="837">
                  <c:v>1444.7010373934811</c:v>
                </c:pt>
                <c:pt idx="838">
                  <c:v>1451.2692243737836</c:v>
                </c:pt>
                <c:pt idx="839">
                  <c:v>1457.997676914438</c:v>
                </c:pt>
                <c:pt idx="840">
                  <c:v>1464.6212772155266</c:v>
                </c:pt>
                <c:pt idx="841">
                  <c:v>1472.5605228687748</c:v>
                </c:pt>
                <c:pt idx="842">
                  <c:v>1481.7031298351542</c:v>
                </c:pt>
                <c:pt idx="843">
                  <c:v>1490.1341634086355</c:v>
                </c:pt>
                <c:pt idx="844">
                  <c:v>1496.4946111044922</c:v>
                </c:pt>
                <c:pt idx="845">
                  <c:v>1501.406421546347</c:v>
                </c:pt>
                <c:pt idx="846">
                  <c:v>1506.0965698234052</c:v>
                </c:pt>
                <c:pt idx="847">
                  <c:v>1511.5706002307445</c:v>
                </c:pt>
                <c:pt idx="848">
                  <c:v>1519.1549989003104</c:v>
                </c:pt>
                <c:pt idx="849">
                  <c:v>1529.2593979489136</c:v>
                </c:pt>
                <c:pt idx="850">
                  <c:v>1539.6969169044421</c:v>
                </c:pt>
                <c:pt idx="851">
                  <c:v>1548.224657459243</c:v>
                </c:pt>
                <c:pt idx="852">
                  <c:v>1555.7916249055027</c:v>
                </c:pt>
                <c:pt idx="853">
                  <c:v>1563.4748978871601</c:v>
                </c:pt>
                <c:pt idx="854">
                  <c:v>1570.7219443078832</c:v>
                </c:pt>
                <c:pt idx="855">
                  <c:v>1576.6512929903213</c:v>
                </c:pt>
                <c:pt idx="856">
                  <c:v>1581.7601507742854</c:v>
                </c:pt>
                <c:pt idx="857">
                  <c:v>1589.4002402203103</c:v>
                </c:pt>
                <c:pt idx="858">
                  <c:v>1600.6438923379708</c:v>
                </c:pt>
                <c:pt idx="859">
                  <c:v>1612.2168893729029</c:v>
                </c:pt>
                <c:pt idx="860">
                  <c:v>1621.9890287967594</c:v>
                </c:pt>
                <c:pt idx="861">
                  <c:v>1633.0857425609454</c:v>
                </c:pt>
                <c:pt idx="862">
                  <c:v>1649.68245089365</c:v>
                </c:pt>
                <c:pt idx="863">
                  <c:v>1666.4188852656782</c:v>
                </c:pt>
                <c:pt idx="864">
                  <c:v>1677.8236894517488</c:v>
                </c:pt>
                <c:pt idx="865">
                  <c:v>1687.4332483186702</c:v>
                </c:pt>
                <c:pt idx="866">
                  <c:v>1699.443101055708</c:v>
                </c:pt>
                <c:pt idx="867">
                  <c:v>1714.3985298538321</c:v>
                </c:pt>
                <c:pt idx="868">
                  <c:v>1727.7749965191649</c:v>
                </c:pt>
                <c:pt idx="869">
                  <c:v>1736.263803446481</c:v>
                </c:pt>
                <c:pt idx="870">
                  <c:v>1741.6999523293714</c:v>
                </c:pt>
                <c:pt idx="871">
                  <c:v>1746.0763112427569</c:v>
                </c:pt>
                <c:pt idx="872">
                  <c:v>1750.0535483724045</c:v>
                </c:pt>
                <c:pt idx="873">
                  <c:v>1753.3039447426083</c:v>
                </c:pt>
                <c:pt idx="874">
                  <c:v>1754.8199956606088</c:v>
                </c:pt>
                <c:pt idx="875">
                  <c:v>1754.466164809257</c:v>
                </c:pt>
                <c:pt idx="876">
                  <c:v>1753.003093719514</c:v>
                </c:pt>
                <c:pt idx="877">
                  <c:v>1752.0933075975922</c:v>
                </c:pt>
                <c:pt idx="878">
                  <c:v>1753.7254381537168</c:v>
                </c:pt>
                <c:pt idx="879">
                  <c:v>1758.0853262246196</c:v>
                </c:pt>
                <c:pt idx="880">
                  <c:v>1760.5963717029294</c:v>
                </c:pt>
                <c:pt idx="881">
                  <c:v>1760.1741266235217</c:v>
                </c:pt>
                <c:pt idx="882">
                  <c:v>1762.44044789804</c:v>
                </c:pt>
                <c:pt idx="883">
                  <c:v>1767.7001333700896</c:v>
                </c:pt>
                <c:pt idx="884">
                  <c:v>1773.2591552618919</c:v>
                </c:pt>
                <c:pt idx="885">
                  <c:v>1779.7342245128984</c:v>
                </c:pt>
                <c:pt idx="886">
                  <c:v>1786.5647314651146</c:v>
                </c:pt>
                <c:pt idx="887">
                  <c:v>1792.8285795932766</c:v>
                </c:pt>
                <c:pt idx="888">
                  <c:v>1797.9005811119296</c:v>
                </c:pt>
                <c:pt idx="889">
                  <c:v>1801.4328056839104</c:v>
                </c:pt>
                <c:pt idx="890">
                  <c:v>1803.1114490089908</c:v>
                </c:pt>
                <c:pt idx="891">
                  <c:v>1802.7985978591798</c:v>
                </c:pt>
                <c:pt idx="892">
                  <c:v>1801.2979480378231</c:v>
                </c:pt>
                <c:pt idx="893">
                  <c:v>1799.572818639745</c:v>
                </c:pt>
                <c:pt idx="894">
                  <c:v>1798.5478146137907</c:v>
                </c:pt>
                <c:pt idx="895">
                  <c:v>1798.8494338883356</c:v>
                </c:pt>
                <c:pt idx="896">
                  <c:v>1801.2998740558205</c:v>
                </c:pt>
                <c:pt idx="897">
                  <c:v>1805.0906943929244</c:v>
                </c:pt>
                <c:pt idx="898">
                  <c:v>1809.1539989121275</c:v>
                </c:pt>
                <c:pt idx="899">
                  <c:v>1812.3875612869347</c:v>
                </c:pt>
                <c:pt idx="900">
                  <c:v>1814.2308428024444</c:v>
                </c:pt>
                <c:pt idx="901">
                  <c:v>1813.8228403859866</c:v>
                </c:pt>
                <c:pt idx="902">
                  <c:v>1805.6961298183107</c:v>
                </c:pt>
                <c:pt idx="903">
                  <c:v>1791.6778154492195</c:v>
                </c:pt>
                <c:pt idx="904">
                  <c:v>1779.843779428737</c:v>
                </c:pt>
                <c:pt idx="905">
                  <c:v>1772.4180275686754</c:v>
                </c:pt>
                <c:pt idx="906">
                  <c:v>1769.5945523414616</c:v>
                </c:pt>
                <c:pt idx="907">
                  <c:v>1769.8639475216391</c:v>
                </c:pt>
                <c:pt idx="908">
                  <c:v>1773.2201925310769</c:v>
                </c:pt>
                <c:pt idx="909">
                  <c:v>1781.6710990191882</c:v>
                </c:pt>
                <c:pt idx="910">
                  <c:v>1796.4432124835967</c:v>
                </c:pt>
                <c:pt idx="911">
                  <c:v>1813.4439669274084</c:v>
                </c:pt>
                <c:pt idx="912">
                  <c:v>1826.2100104364235</c:v>
                </c:pt>
                <c:pt idx="913">
                  <c:v>1835.4209060900121</c:v>
                </c:pt>
                <c:pt idx="914">
                  <c:v>1848.9690937794708</c:v>
                </c:pt>
                <c:pt idx="915">
                  <c:v>1862.9430730750478</c:v>
                </c:pt>
                <c:pt idx="916">
                  <c:v>1872.395149864602</c:v>
                </c:pt>
                <c:pt idx="917">
                  <c:v>1878.7088005650235</c:v>
                </c:pt>
                <c:pt idx="918">
                  <c:v>1882.3910825620369</c:v>
                </c:pt>
                <c:pt idx="919">
                  <c:v>1887.6469901311771</c:v>
                </c:pt>
                <c:pt idx="920">
                  <c:v>1895.3217609327576</c:v>
                </c:pt>
                <c:pt idx="921">
                  <c:v>1906.9209323445084</c:v>
                </c:pt>
                <c:pt idx="922">
                  <c:v>1920.6375949866592</c:v>
                </c:pt>
                <c:pt idx="923">
                  <c:v>1933.1377232089403</c:v>
                </c:pt>
                <c:pt idx="924">
                  <c:v>1938.5146416335424</c:v>
                </c:pt>
                <c:pt idx="925">
                  <c:v>1937.1398062667511</c:v>
                </c:pt>
                <c:pt idx="926">
                  <c:v>1936.2658027305765</c:v>
                </c:pt>
                <c:pt idx="927">
                  <c:v>1936.7947347054483</c:v>
                </c:pt>
                <c:pt idx="928">
                  <c:v>1938.0784597708616</c:v>
                </c:pt>
                <c:pt idx="929">
                  <c:v>1940.1306183306483</c:v>
                </c:pt>
                <c:pt idx="930">
                  <c:v>1942.4085416714115</c:v>
                </c:pt>
                <c:pt idx="931">
                  <c:v>1944.6550784561095</c:v>
                </c:pt>
                <c:pt idx="932">
                  <c:v>1946.5969923450207</c:v>
                </c:pt>
                <c:pt idx="933">
                  <c:v>1947.453896558523</c:v>
                </c:pt>
                <c:pt idx="934">
                  <c:v>1946.7975465511336</c:v>
                </c:pt>
                <c:pt idx="935">
                  <c:v>1945.9453198681626</c:v>
                </c:pt>
                <c:pt idx="936">
                  <c:v>1945.8801686467148</c:v>
                </c:pt>
                <c:pt idx="937">
                  <c:v>1946.7320248134063</c:v>
                </c:pt>
                <c:pt idx="938">
                  <c:v>1947.7920686737373</c:v>
                </c:pt>
                <c:pt idx="939">
                  <c:v>1948.5724448373301</c:v>
                </c:pt>
                <c:pt idx="940">
                  <c:v>1949.7903347438048</c:v>
                </c:pt>
                <c:pt idx="941">
                  <c:v>1952.1760207255927</c:v>
                </c:pt>
                <c:pt idx="942">
                  <c:v>1955.0273334150509</c:v>
                </c:pt>
                <c:pt idx="943">
                  <c:v>1958.1052737392795</c:v>
                </c:pt>
                <c:pt idx="944">
                  <c:v>1961.6577503289393</c:v>
                </c:pt>
                <c:pt idx="945">
                  <c:v>1965.6976046850643</c:v>
                </c:pt>
                <c:pt idx="946">
                  <c:v>1971.4333528273839</c:v>
                </c:pt>
                <c:pt idx="947">
                  <c:v>1978.7507081576434</c:v>
                </c:pt>
                <c:pt idx="948">
                  <c:v>1985.2375570691945</c:v>
                </c:pt>
                <c:pt idx="949">
                  <c:v>1989.5675775432176</c:v>
                </c:pt>
                <c:pt idx="950">
                  <c:v>1990.4267511233822</c:v>
                </c:pt>
                <c:pt idx="951">
                  <c:v>1987.3172129732932</c:v>
                </c:pt>
                <c:pt idx="952">
                  <c:v>1979.2931218300184</c:v>
                </c:pt>
                <c:pt idx="953">
                  <c:v>1967.7879401569535</c:v>
                </c:pt>
                <c:pt idx="954">
                  <c:v>1956.1862736302955</c:v>
                </c:pt>
                <c:pt idx="955">
                  <c:v>1945.9143141409202</c:v>
                </c:pt>
                <c:pt idx="956">
                  <c:v>1937.0101698069657</c:v>
                </c:pt>
                <c:pt idx="957">
                  <c:v>1931.9932530509946</c:v>
                </c:pt>
                <c:pt idx="958">
                  <c:v>1931.7930928047756</c:v>
                </c:pt>
                <c:pt idx="959">
                  <c:v>1937.6650583459966</c:v>
                </c:pt>
                <c:pt idx="960">
                  <c:v>1950.0066597689727</c:v>
                </c:pt>
                <c:pt idx="961">
                  <c:v>1968.4964381418847</c:v>
                </c:pt>
                <c:pt idx="962">
                  <c:v>1989.5362701771617</c:v>
                </c:pt>
                <c:pt idx="963">
                  <c:v>2009.1156632999616</c:v>
                </c:pt>
                <c:pt idx="964">
                  <c:v>2024.4122789051482</c:v>
                </c:pt>
                <c:pt idx="965">
                  <c:v>2034.3900197307428</c:v>
                </c:pt>
                <c:pt idx="966">
                  <c:v>2040.0256851481142</c:v>
                </c:pt>
                <c:pt idx="967">
                  <c:v>2043.149553662284</c:v>
                </c:pt>
                <c:pt idx="968">
                  <c:v>2045.1157067339766</c:v>
                </c:pt>
                <c:pt idx="969">
                  <c:v>2045.453894008994</c:v>
                </c:pt>
                <c:pt idx="970">
                  <c:v>2043.7545785625284</c:v>
                </c:pt>
                <c:pt idx="971">
                  <c:v>2038.5479480323047</c:v>
                </c:pt>
                <c:pt idx="972">
                  <c:v>2028.8836330512195</c:v>
                </c:pt>
                <c:pt idx="973">
                  <c:v>2017.9040994117445</c:v>
                </c:pt>
                <c:pt idx="974">
                  <c:v>2008.272914097251</c:v>
                </c:pt>
                <c:pt idx="975">
                  <c:v>2000.0256648476936</c:v>
                </c:pt>
                <c:pt idx="976">
                  <c:v>1993.1220307217252</c:v>
                </c:pt>
                <c:pt idx="977">
                  <c:v>1988.8030272585743</c:v>
                </c:pt>
                <c:pt idx="978">
                  <c:v>1986.3998286048436</c:v>
                </c:pt>
                <c:pt idx="979">
                  <c:v>1984.7124229537735</c:v>
                </c:pt>
                <c:pt idx="980">
                  <c:v>1983.6158971360164</c:v>
                </c:pt>
                <c:pt idx="981">
                  <c:v>1982.9383978842161</c:v>
                </c:pt>
                <c:pt idx="982">
                  <c:v>1982.4241171613669</c:v>
                </c:pt>
                <c:pt idx="983">
                  <c:v>1981.92056281034</c:v>
                </c:pt>
                <c:pt idx="984">
                  <c:v>1981.5906343691738</c:v>
                </c:pt>
                <c:pt idx="985">
                  <c:v>1981.5148731580402</c:v>
                </c:pt>
                <c:pt idx="986">
                  <c:v>1981.5148731580402</c:v>
                </c:pt>
                <c:pt idx="987">
                  <c:v>1981.5148731580402</c:v>
                </c:pt>
                <c:pt idx="988">
                  <c:v>1981.5148731580402</c:v>
                </c:pt>
                <c:pt idx="989">
                  <c:v>1981.5148731580402</c:v>
                </c:pt>
                <c:pt idx="990">
                  <c:v>1981.5148731580402</c:v>
                </c:pt>
                <c:pt idx="991">
                  <c:v>1981.5148731580402</c:v>
                </c:pt>
                <c:pt idx="992">
                  <c:v>1981.5148731580402</c:v>
                </c:pt>
                <c:pt idx="993">
                  <c:v>1981.5148731580402</c:v>
                </c:pt>
                <c:pt idx="994">
                  <c:v>1981.5148731580402</c:v>
                </c:pt>
                <c:pt idx="995">
                  <c:v>1981.5148731580402</c:v>
                </c:pt>
                <c:pt idx="996">
                  <c:v>1981.5148731580402</c:v>
                </c:pt>
                <c:pt idx="997">
                  <c:v>1981.5148731580402</c:v>
                </c:pt>
                <c:pt idx="998">
                  <c:v>1981.5148731580402</c:v>
                </c:pt>
                <c:pt idx="999">
                  <c:v>1981.5148731580402</c:v>
                </c:pt>
                <c:pt idx="1000">
                  <c:v>1981.5148731580402</c:v>
                </c:pt>
                <c:pt idx="1001">
                  <c:v>1981.5148731580402</c:v>
                </c:pt>
                <c:pt idx="1002">
                  <c:v>1981.5148731580402</c:v>
                </c:pt>
                <c:pt idx="1003">
                  <c:v>1981.5148731580402</c:v>
                </c:pt>
                <c:pt idx="1004">
                  <c:v>1981.5148731580402</c:v>
                </c:pt>
                <c:pt idx="1005">
                  <c:v>1981.5148731580402</c:v>
                </c:pt>
                <c:pt idx="1006">
                  <c:v>1981.5148731580402</c:v>
                </c:pt>
                <c:pt idx="1007">
                  <c:v>1981.5148731580402</c:v>
                </c:pt>
                <c:pt idx="1008">
                  <c:v>1981.5148731580402</c:v>
                </c:pt>
                <c:pt idx="1009">
                  <c:v>1981.5148731580402</c:v>
                </c:pt>
                <c:pt idx="1010">
                  <c:v>1981.5148731580402</c:v>
                </c:pt>
                <c:pt idx="1011">
                  <c:v>1981.5148731580402</c:v>
                </c:pt>
                <c:pt idx="1012">
                  <c:v>1981.5148731580402</c:v>
                </c:pt>
                <c:pt idx="1013">
                  <c:v>1981.5148731580402</c:v>
                </c:pt>
                <c:pt idx="1014">
                  <c:v>1981.5148731580402</c:v>
                </c:pt>
                <c:pt idx="1015">
                  <c:v>1981.5148731580402</c:v>
                </c:pt>
                <c:pt idx="1016">
                  <c:v>1981.5148731580402</c:v>
                </c:pt>
                <c:pt idx="1017">
                  <c:v>1981.5148731580402</c:v>
                </c:pt>
                <c:pt idx="1018">
                  <c:v>1981.5148731580402</c:v>
                </c:pt>
                <c:pt idx="1019">
                  <c:v>1981.5148731580402</c:v>
                </c:pt>
                <c:pt idx="1020">
                  <c:v>1981.5148731580402</c:v>
                </c:pt>
                <c:pt idx="1021">
                  <c:v>1981.5148731580402</c:v>
                </c:pt>
                <c:pt idx="1022">
                  <c:v>1981.5148731580402</c:v>
                </c:pt>
                <c:pt idx="1023">
                  <c:v>1981.5148731580402</c:v>
                </c:pt>
                <c:pt idx="1024">
                  <c:v>1981.5148731580402</c:v>
                </c:pt>
                <c:pt idx="1025">
                  <c:v>1981.5148731580402</c:v>
                </c:pt>
                <c:pt idx="1026">
                  <c:v>1981.5148731580402</c:v>
                </c:pt>
                <c:pt idx="1027">
                  <c:v>1981.6694396893963</c:v>
                </c:pt>
                <c:pt idx="1028">
                  <c:v>1983.0309811953243</c:v>
                </c:pt>
                <c:pt idx="1029">
                  <c:v>1987.4998197787409</c:v>
                </c:pt>
                <c:pt idx="1030">
                  <c:v>1995.3622612775507</c:v>
                </c:pt>
                <c:pt idx="1031">
                  <c:v>2004.75852827681</c:v>
                </c:pt>
                <c:pt idx="1032">
                  <c:v>2014.5473650836107</c:v>
                </c:pt>
                <c:pt idx="1033">
                  <c:v>2024.7954150073788</c:v>
                </c:pt>
                <c:pt idx="1034">
                  <c:v>2035.6789217169762</c:v>
                </c:pt>
                <c:pt idx="1035">
                  <c:v>2046.3797843241146</c:v>
                </c:pt>
                <c:pt idx="1036">
                  <c:v>2055.9547977400498</c:v>
                </c:pt>
                <c:pt idx="1037">
                  <c:v>2064.7259060641391</c:v>
                </c:pt>
                <c:pt idx="1038">
                  <c:v>2073.9506023958938</c:v>
                </c:pt>
                <c:pt idx="1039">
                  <c:v>2084.8654701067171</c:v>
                </c:pt>
                <c:pt idx="1040">
                  <c:v>2097.0798037357004</c:v>
                </c:pt>
                <c:pt idx="1041">
                  <c:v>2109.3933020066725</c:v>
                </c:pt>
                <c:pt idx="1042">
                  <c:v>2120.1147190154061</c:v>
                </c:pt>
                <c:pt idx="1043">
                  <c:v>2128.0034419334197</c:v>
                </c:pt>
                <c:pt idx="1044">
                  <c:v>2133.2554807293736</c:v>
                </c:pt>
                <c:pt idx="1045">
                  <c:v>2137.1431921679246</c:v>
                </c:pt>
                <c:pt idx="1046">
                  <c:v>2141.0434202722154</c:v>
                </c:pt>
                <c:pt idx="1047">
                  <c:v>2145.2025160529979</c:v>
                </c:pt>
                <c:pt idx="1048">
                  <c:v>2148.4492231259997</c:v>
                </c:pt>
                <c:pt idx="1049">
                  <c:v>2149.3358675178943</c:v>
                </c:pt>
                <c:pt idx="1050">
                  <c:v>2147.7844278696034</c:v>
                </c:pt>
                <c:pt idx="1051">
                  <c:v>2144.6371777167205</c:v>
                </c:pt>
                <c:pt idx="1052">
                  <c:v>2140.5767693568346</c:v>
                </c:pt>
                <c:pt idx="1053">
                  <c:v>2135.583997934647</c:v>
                </c:pt>
                <c:pt idx="1054">
                  <c:v>2129.3156641118626</c:v>
                </c:pt>
                <c:pt idx="1055">
                  <c:v>2121.6351376937405</c:v>
                </c:pt>
                <c:pt idx="1056">
                  <c:v>2112.8521980557553</c:v>
                </c:pt>
                <c:pt idx="1057">
                  <c:v>2104.4203157426687</c:v>
                </c:pt>
                <c:pt idx="1058">
                  <c:v>2098.052013519412</c:v>
                </c:pt>
                <c:pt idx="1059">
                  <c:v>2093.3611855930703</c:v>
                </c:pt>
                <c:pt idx="1060">
                  <c:v>2090.1394796181999</c:v>
                </c:pt>
                <c:pt idx="1061">
                  <c:v>2088.6566285576864</c:v>
                </c:pt>
                <c:pt idx="1062">
                  <c:v>2088.4917657535862</c:v>
                </c:pt>
                <c:pt idx="1063">
                  <c:v>2089.3544415171482</c:v>
                </c:pt>
                <c:pt idx="1064">
                  <c:v>2091.7904137711812</c:v>
                </c:pt>
                <c:pt idx="1065">
                  <c:v>2097.2428551169296</c:v>
                </c:pt>
                <c:pt idx="1066">
                  <c:v>2104.8394105048833</c:v>
                </c:pt>
                <c:pt idx="1067">
                  <c:v>2110.6115132956115</c:v>
                </c:pt>
                <c:pt idx="1068">
                  <c:v>2113.5522899263224</c:v>
                </c:pt>
                <c:pt idx="1069">
                  <c:v>2116.5717328112073</c:v>
                </c:pt>
                <c:pt idx="1070">
                  <c:v>2121.8418585418203</c:v>
                </c:pt>
                <c:pt idx="1071">
                  <c:v>2129.9082524376604</c:v>
                </c:pt>
                <c:pt idx="1072">
                  <c:v>2140.4080017263291</c:v>
                </c:pt>
                <c:pt idx="1073">
                  <c:v>2154.0044823968719</c:v>
                </c:pt>
                <c:pt idx="1074">
                  <c:v>2171.9412369611869</c:v>
                </c:pt>
                <c:pt idx="1075">
                  <c:v>2193.4960635753782</c:v>
                </c:pt>
                <c:pt idx="1076">
                  <c:v>2215.4102989017529</c:v>
                </c:pt>
                <c:pt idx="1077">
                  <c:v>2235.3155179346309</c:v>
                </c:pt>
                <c:pt idx="1078">
                  <c:v>2252.8311310439153</c:v>
                </c:pt>
                <c:pt idx="1079">
                  <c:v>2269.2054015004333</c:v>
                </c:pt>
                <c:pt idx="1080">
                  <c:v>2283.4114559302461</c:v>
                </c:pt>
                <c:pt idx="1081">
                  <c:v>2292.8067395566427</c:v>
                </c:pt>
                <c:pt idx="1082">
                  <c:v>2297.0220276891446</c:v>
                </c:pt>
                <c:pt idx="1083">
                  <c:v>2296.1414507238078</c:v>
                </c:pt>
                <c:pt idx="1084">
                  <c:v>2293.2976536568872</c:v>
                </c:pt>
                <c:pt idx="1085">
                  <c:v>2291.9850806193945</c:v>
                </c:pt>
                <c:pt idx="1086">
                  <c:v>2294.0692462331867</c:v>
                </c:pt>
                <c:pt idx="1087">
                  <c:v>2298.2170723408062</c:v>
                </c:pt>
                <c:pt idx="1088">
                  <c:v>2302.6367206178043</c:v>
                </c:pt>
                <c:pt idx="1089">
                  <c:v>2306.8114280008995</c:v>
                </c:pt>
                <c:pt idx="1090">
                  <c:v>2310.7272974210309</c:v>
                </c:pt>
                <c:pt idx="1091">
                  <c:v>2315.4196807300514</c:v>
                </c:pt>
                <c:pt idx="1092">
                  <c:v>2322.7568568177103</c:v>
                </c:pt>
                <c:pt idx="1093">
                  <c:v>2333.7234969152141</c:v>
                </c:pt>
                <c:pt idx="1094">
                  <c:v>2345.9077286361648</c:v>
                </c:pt>
                <c:pt idx="1095">
                  <c:v>2355.9468709353332</c:v>
                </c:pt>
                <c:pt idx="1096">
                  <c:v>2363.0651440774177</c:v>
                </c:pt>
                <c:pt idx="1097">
                  <c:v>2367.1266264663655</c:v>
                </c:pt>
                <c:pt idx="1098">
                  <c:v>2367.2194763290563</c:v>
                </c:pt>
                <c:pt idx="1099">
                  <c:v>2364.3745807148307</c:v>
                </c:pt>
                <c:pt idx="1100">
                  <c:v>2361.1880292364867</c:v>
                </c:pt>
                <c:pt idx="1101">
                  <c:v>2360.5407383758075</c:v>
                </c:pt>
                <c:pt idx="1102">
                  <c:v>2364.1476585113987</c:v>
                </c:pt>
                <c:pt idx="1103">
                  <c:v>2372.7226112648632</c:v>
                </c:pt>
                <c:pt idx="1104">
                  <c:v>2386.0991804569694</c:v>
                </c:pt>
                <c:pt idx="1105">
                  <c:v>2400.6385780528235</c:v>
                </c:pt>
                <c:pt idx="1106">
                  <c:v>2411.4509771084386</c:v>
                </c:pt>
                <c:pt idx="1107">
                  <c:v>2417.5839000594324</c:v>
                </c:pt>
                <c:pt idx="1108">
                  <c:v>2419.4473256644615</c:v>
                </c:pt>
                <c:pt idx="1109">
                  <c:v>2418.0562790062122</c:v>
                </c:pt>
                <c:pt idx="1110">
                  <c:v>2416.8054045384597</c:v>
                </c:pt>
                <c:pt idx="1111">
                  <c:v>2419.1577367460504</c:v>
                </c:pt>
                <c:pt idx="1112">
                  <c:v>2427.1875362713399</c:v>
                </c:pt>
                <c:pt idx="1113">
                  <c:v>2442.6452627989711</c:v>
                </c:pt>
                <c:pt idx="1114">
                  <c:v>2463.0018486886884</c:v>
                </c:pt>
                <c:pt idx="1115">
                  <c:v>2480.5343273706139</c:v>
                </c:pt>
                <c:pt idx="1116">
                  <c:v>2491.2188290483627</c:v>
                </c:pt>
                <c:pt idx="1117">
                  <c:v>2496.4535680651788</c:v>
                </c:pt>
                <c:pt idx="1118">
                  <c:v>2497.0468672292882</c:v>
                </c:pt>
                <c:pt idx="1119">
                  <c:v>2495.8016464278212</c:v>
                </c:pt>
                <c:pt idx="1120">
                  <c:v>2495.4691733817235</c:v>
                </c:pt>
                <c:pt idx="1121">
                  <c:v>2496.9452905545363</c:v>
                </c:pt>
                <c:pt idx="1122">
                  <c:v>2498.0811115869988</c:v>
                </c:pt>
                <c:pt idx="1123">
                  <c:v>2496.5437679841184</c:v>
                </c:pt>
                <c:pt idx="1124">
                  <c:v>2491.1726872826562</c:v>
                </c:pt>
                <c:pt idx="1125">
                  <c:v>2481.095288165423</c:v>
                </c:pt>
                <c:pt idx="1126">
                  <c:v>2467.7695885951312</c:v>
                </c:pt>
                <c:pt idx="1127">
                  <c:v>2454.3852174988451</c:v>
                </c:pt>
                <c:pt idx="1128">
                  <c:v>2442.5266715127914</c:v>
                </c:pt>
                <c:pt idx="1129">
                  <c:v>2433.5056635747064</c:v>
                </c:pt>
                <c:pt idx="1130">
                  <c:v>2427.1591330788769</c:v>
                </c:pt>
                <c:pt idx="1131">
                  <c:v>2422.0982146794795</c:v>
                </c:pt>
                <c:pt idx="1132">
                  <c:v>2417.5646494059611</c:v>
                </c:pt>
                <c:pt idx="1133">
                  <c:v>2413.1092253394581</c:v>
                </c:pt>
                <c:pt idx="1134">
                  <c:v>2408.9693899958779</c:v>
                </c:pt>
                <c:pt idx="1135">
                  <c:v>2405.7369353469289</c:v>
                </c:pt>
                <c:pt idx="1136">
                  <c:v>2403.8949990409537</c:v>
                </c:pt>
                <c:pt idx="1137">
                  <c:v>2403.3667697195147</c:v>
                </c:pt>
                <c:pt idx="1138">
                  <c:v>2403.6988010930791</c:v>
                </c:pt>
                <c:pt idx="1139">
                  <c:v>2404.4741871624815</c:v>
                </c:pt>
                <c:pt idx="1140">
                  <c:v>2405.5240839082048</c:v>
                </c:pt>
                <c:pt idx="1141">
                  <c:v>2407.2767056729626</c:v>
                </c:pt>
                <c:pt idx="1142">
                  <c:v>2410.7746490193276</c:v>
                </c:pt>
                <c:pt idx="1143">
                  <c:v>2416.6309913933314</c:v>
                </c:pt>
                <c:pt idx="1144">
                  <c:v>2422.7667943210731</c:v>
                </c:pt>
                <c:pt idx="1145">
                  <c:v>2426.2185030414539</c:v>
                </c:pt>
                <c:pt idx="1146">
                  <c:v>2425.6642585677855</c:v>
                </c:pt>
                <c:pt idx="1147">
                  <c:v>2421.4468561269105</c:v>
                </c:pt>
                <c:pt idx="1148">
                  <c:v>2417.4463617667961</c:v>
                </c:pt>
                <c:pt idx="1149">
                  <c:v>2415.6441678741303</c:v>
                </c:pt>
                <c:pt idx="1150">
                  <c:v>2415.3078909496598</c:v>
                </c:pt>
                <c:pt idx="1151">
                  <c:v>2415.7405780203267</c:v>
                </c:pt>
                <c:pt idx="1152">
                  <c:v>2417.1769224984009</c:v>
                </c:pt>
                <c:pt idx="1153">
                  <c:v>2421.8451990249773</c:v>
                </c:pt>
                <c:pt idx="1154">
                  <c:v>2431.8282303457445</c:v>
                </c:pt>
                <c:pt idx="1155">
                  <c:v>2444.9996403258428</c:v>
                </c:pt>
                <c:pt idx="1156">
                  <c:v>2457.6911452473742</c:v>
                </c:pt>
                <c:pt idx="1157">
                  <c:v>2471.719096741278</c:v>
                </c:pt>
                <c:pt idx="1158">
                  <c:v>2489.7025906780959</c:v>
                </c:pt>
                <c:pt idx="1159">
                  <c:v>2512.4053482740069</c:v>
                </c:pt>
                <c:pt idx="1160">
                  <c:v>2537.5682066354425</c:v>
                </c:pt>
                <c:pt idx="1161">
                  <c:v>2561.9496099569797</c:v>
                </c:pt>
                <c:pt idx="1162">
                  <c:v>2585.3283354990499</c:v>
                </c:pt>
                <c:pt idx="1163">
                  <c:v>2609.10021076456</c:v>
                </c:pt>
                <c:pt idx="1164">
                  <c:v>2633.6318124481818</c:v>
                </c:pt>
                <c:pt idx="1165">
                  <c:v>2658.8292499559534</c:v>
                </c:pt>
                <c:pt idx="1166">
                  <c:v>2679.1974860986788</c:v>
                </c:pt>
                <c:pt idx="1167">
                  <c:v>2693.9946075833082</c:v>
                </c:pt>
                <c:pt idx="1168">
                  <c:v>2710.8217180253673</c:v>
                </c:pt>
                <c:pt idx="1169">
                  <c:v>2729.6216903646782</c:v>
                </c:pt>
                <c:pt idx="1170">
                  <c:v>2748.0004263916212</c:v>
                </c:pt>
                <c:pt idx="1171">
                  <c:v>2766.2412583251435</c:v>
                </c:pt>
                <c:pt idx="1172">
                  <c:v>2783.9363030230024</c:v>
                </c:pt>
                <c:pt idx="1173">
                  <c:v>2800.9895171623098</c:v>
                </c:pt>
                <c:pt idx="1174">
                  <c:v>2817.7093652247668</c:v>
                </c:pt>
                <c:pt idx="1175">
                  <c:v>2833.676426839359</c:v>
                </c:pt>
                <c:pt idx="1176">
                  <c:v>2848.8048761243099</c:v>
                </c:pt>
                <c:pt idx="1177">
                  <c:v>2863.8043056063721</c:v>
                </c:pt>
                <c:pt idx="1178">
                  <c:v>2879.8209706473194</c:v>
                </c:pt>
                <c:pt idx="1179">
                  <c:v>2896.9394191190495</c:v>
                </c:pt>
                <c:pt idx="1180">
                  <c:v>2914.3976935226492</c:v>
                </c:pt>
                <c:pt idx="1181">
                  <c:v>2931.804100378868</c:v>
                </c:pt>
                <c:pt idx="1182">
                  <c:v>2948.3193341599126</c:v>
                </c:pt>
                <c:pt idx="1183">
                  <c:v>2963.8587059101374</c:v>
                </c:pt>
                <c:pt idx="1184">
                  <c:v>2978.781060589853</c:v>
                </c:pt>
                <c:pt idx="1185">
                  <c:v>2992.6378922944041</c:v>
                </c:pt>
                <c:pt idx="1186">
                  <c:v>3004.5382410302154</c:v>
                </c:pt>
                <c:pt idx="1187">
                  <c:v>3015.2091094419525</c:v>
                </c:pt>
                <c:pt idx="1188">
                  <c:v>3025.8799778536895</c:v>
                </c:pt>
                <c:pt idx="1189">
                  <c:v>3036.5508462654266</c:v>
                </c:pt>
                <c:pt idx="1190">
                  <c:v>3047.2217146771636</c:v>
                </c:pt>
                <c:pt idx="1191">
                  <c:v>3057.8925830889007</c:v>
                </c:pt>
                <c:pt idx="1192">
                  <c:v>3068.5634515006373</c:v>
                </c:pt>
                <c:pt idx="1193">
                  <c:v>3079.2343199123743</c:v>
                </c:pt>
                <c:pt idx="1194">
                  <c:v>3089.9051883241114</c:v>
                </c:pt>
                <c:pt idx="1195">
                  <c:v>3100.9858835105401</c:v>
                </c:pt>
                <c:pt idx="1196">
                  <c:v>3112.0944838234</c:v>
                </c:pt>
                <c:pt idx="1197">
                  <c:v>3123.2030841362598</c:v>
                </c:pt>
                <c:pt idx="1198">
                  <c:v>3135.9824698193447</c:v>
                </c:pt>
                <c:pt idx="1199">
                  <c:v>3150.5311137988942</c:v>
                </c:pt>
                <c:pt idx="1200">
                  <c:v>3166.8976369834249</c:v>
                </c:pt>
                <c:pt idx="1201">
                  <c:v>3184.7902553100807</c:v>
                </c:pt>
                <c:pt idx="1202">
                  <c:v>3202.1248997237203</c:v>
                </c:pt>
                <c:pt idx="1203">
                  <c:v>3217.9731595255539</c:v>
                </c:pt>
                <c:pt idx="1204">
                  <c:v>3232.2516707631626</c:v>
                </c:pt>
                <c:pt idx="1205">
                  <c:v>3245.3133516767416</c:v>
                </c:pt>
                <c:pt idx="1206">
                  <c:v>3257.9784343598344</c:v>
                </c:pt>
                <c:pt idx="1207">
                  <c:v>3270.673967108019</c:v>
                </c:pt>
                <c:pt idx="1208">
                  <c:v>3283.4000036734074</c:v>
                </c:pt>
                <c:pt idx="1209">
                  <c:v>3295.7278424621777</c:v>
                </c:pt>
                <c:pt idx="1210">
                  <c:v>3307.6269258497127</c:v>
                </c:pt>
                <c:pt idx="1211">
                  <c:v>3319.5260092372478</c:v>
                </c:pt>
                <c:pt idx="1212">
                  <c:v>3330.9963372235493</c:v>
                </c:pt>
                <c:pt idx="1213">
                  <c:v>3342.4374281870855</c:v>
                </c:pt>
                <c:pt idx="1214">
                  <c:v>3354.3068343512391</c:v>
                </c:pt>
                <c:pt idx="1215">
                  <c:v>3366.1762405153927</c:v>
                </c:pt>
                <c:pt idx="1216">
                  <c:v>3377.6173314789298</c:v>
                </c:pt>
                <c:pt idx="1217">
                  <c:v>3388.601364227115</c:v>
                </c:pt>
                <c:pt idx="1218">
                  <c:v>3399.5567077126766</c:v>
                </c:pt>
                <c:pt idx="1219">
                  <c:v>3410.4834156324282</c:v>
                </c:pt>
                <c:pt idx="1220">
                  <c:v>3420.9549872297316</c:v>
                </c:pt>
                <c:pt idx="1221">
                  <c:v>3430.519088089171</c:v>
                </c:pt>
                <c:pt idx="1222">
                  <c:v>3439.5776935700173</c:v>
                </c:pt>
                <c:pt idx="1223">
                  <c:v>3448.1339246633429</c:v>
                </c:pt>
                <c:pt idx="1224">
                  <c:v>3457.0081435126799</c:v>
                </c:pt>
                <c:pt idx="1225">
                  <c:v>3466.6709407792555</c:v>
                </c:pt>
                <c:pt idx="1226">
                  <c:v>3476.699494917872</c:v>
                </c:pt>
                <c:pt idx="1227">
                  <c:v>3486.7008107775087</c:v>
                </c:pt>
                <c:pt idx="1228">
                  <c:v>3496.6478079621888</c:v>
                </c:pt>
                <c:pt idx="1229">
                  <c:v>3506.5677246402925</c:v>
                </c:pt>
                <c:pt idx="1230">
                  <c:v>3516.0167677059731</c:v>
                </c:pt>
                <c:pt idx="1231">
                  <c:v>3525.8288866067601</c:v>
                </c:pt>
                <c:pt idx="1232">
                  <c:v>3536.4452856143948</c:v>
                </c:pt>
                <c:pt idx="1233">
                  <c:v>3547.0616846220305</c:v>
                </c:pt>
                <c:pt idx="1234">
                  <c:v>3557.6504367735447</c:v>
                </c:pt>
                <c:pt idx="1235">
                  <c:v>3567.8240797429603</c:v>
                </c:pt>
                <c:pt idx="1236">
                  <c:v>3577.1150082295294</c:v>
                </c:pt>
                <c:pt idx="1237">
                  <c:v>3585.1136036097419</c:v>
                </c:pt>
                <c:pt idx="1238">
                  <c:v>3591.344400332518</c:v>
                </c:pt>
                <c:pt idx="1239">
                  <c:v>3596.2140962346007</c:v>
                </c:pt>
                <c:pt idx="1240">
                  <c:v>3600.5114677739089</c:v>
                </c:pt>
                <c:pt idx="1241">
                  <c:v>3605.0700735438008</c:v>
                </c:pt>
                <c:pt idx="1242">
                  <c:v>3609.8862247152933</c:v>
                </c:pt>
                <c:pt idx="1243">
                  <c:v>3614.580595369946</c:v>
                </c:pt>
                <c:pt idx="1244">
                  <c:v>3619.1351524727929</c:v>
                </c:pt>
                <c:pt idx="1245">
                  <c:v>3623.962254006256</c:v>
                </c:pt>
                <c:pt idx="1246">
                  <c:v>3628.2827499316895</c:v>
                </c:pt>
                <c:pt idx="1247">
                  <c:v>3632.0852208242372</c:v>
                </c:pt>
                <c:pt idx="1248">
                  <c:v>3635.759851728079</c:v>
                </c:pt>
                <c:pt idx="1249">
                  <c:v>3639.3089919754889</c:v>
                </c:pt>
                <c:pt idx="1250">
                  <c:v>3643.1104630571995</c:v>
                </c:pt>
                <c:pt idx="1251">
                  <c:v>3647.1784172947932</c:v>
                </c:pt>
                <c:pt idx="1252">
                  <c:v>3651.1390497853849</c:v>
                </c:pt>
                <c:pt idx="1253">
                  <c:v>3654.9940348077184</c:v>
                </c:pt>
                <c:pt idx="1254">
                  <c:v>3658.7450346956243</c:v>
                </c:pt>
                <c:pt idx="1255">
                  <c:v>3662.3936998380173</c:v>
                </c:pt>
                <c:pt idx="1256">
                  <c:v>3665.9416686789023</c:v>
                </c:pt>
                <c:pt idx="1257">
                  <c:v>3669.3905677173675</c:v>
                </c:pt>
                <c:pt idx="1258">
                  <c:v>3672.742011507587</c:v>
                </c:pt>
                <c:pt idx="1259">
                  <c:v>3676.3493229520332</c:v>
                </c:pt>
                <c:pt idx="1260">
                  <c:v>3680.5748103722303</c:v>
                </c:pt>
                <c:pt idx="1261">
                  <c:v>3685.4283937661298</c:v>
                </c:pt>
                <c:pt idx="1262">
                  <c:v>3691.6149806597518</c:v>
                </c:pt>
                <c:pt idx="1263">
                  <c:v>3699.187319096583</c:v>
                </c:pt>
                <c:pt idx="1264">
                  <c:v>3707.821352483526</c:v>
                </c:pt>
                <c:pt idx="1265">
                  <c:v>3717.219188807218</c:v>
                </c:pt>
                <c:pt idx="1266">
                  <c:v>3726.337946289143</c:v>
                </c:pt>
                <c:pt idx="1267">
                  <c:v>3735.1526034283038</c:v>
                </c:pt>
                <c:pt idx="1268">
                  <c:v>3743.3102954065157</c:v>
                </c:pt>
                <c:pt idx="1269">
                  <c:v>3750.0628670143565</c:v>
                </c:pt>
                <c:pt idx="1270">
                  <c:v>3755.7239269312954</c:v>
                </c:pt>
                <c:pt idx="1271">
                  <c:v>3760.6306515554265</c:v>
                </c:pt>
                <c:pt idx="1272">
                  <c:v>3765.119290367445</c:v>
                </c:pt>
                <c:pt idx="1273">
                  <c:v>3769.8851780552718</c:v>
                </c:pt>
                <c:pt idx="1274">
                  <c:v>3774.9432065755359</c:v>
                </c:pt>
                <c:pt idx="1275">
                  <c:v>3780.2911239296386</c:v>
                </c:pt>
                <c:pt idx="1276">
                  <c:v>3786.6291323777655</c:v>
                </c:pt>
                <c:pt idx="1277">
                  <c:v>3793.9932484647811</c:v>
                </c:pt>
                <c:pt idx="1278">
                  <c:v>3801.7204685962756</c:v>
                </c:pt>
                <c:pt idx="1279">
                  <c:v>3809.8117161972918</c:v>
                </c:pt>
                <c:pt idx="1280">
                  <c:v>3818.2899925515899</c:v>
                </c:pt>
                <c:pt idx="1281">
                  <c:v>3826.1231999704846</c:v>
                </c:pt>
                <c:pt idx="1282">
                  <c:v>3833.611730306046</c:v>
                </c:pt>
                <c:pt idx="1283">
                  <c:v>3841.1211475782043</c:v>
                </c:pt>
                <c:pt idx="1284">
                  <c:v>3848.285447566413</c:v>
                </c:pt>
                <c:pt idx="1285">
                  <c:v>3854.75951298672</c:v>
                </c:pt>
                <c:pt idx="1286">
                  <c:v>3860.5060152724159</c:v>
                </c:pt>
                <c:pt idx="1287">
                  <c:v>3865.8720054899663</c:v>
                </c:pt>
                <c:pt idx="1288">
                  <c:v>3870.4998345399449</c:v>
                </c:pt>
                <c:pt idx="1289">
                  <c:v>3874.7193922076763</c:v>
                </c:pt>
                <c:pt idx="1290">
                  <c:v>3879.211912604394</c:v>
                </c:pt>
                <c:pt idx="1291">
                  <c:v>3883.654395457635</c:v>
                </c:pt>
                <c:pt idx="1292">
                  <c:v>3887.3598886302802</c:v>
                </c:pt>
                <c:pt idx="1293">
                  <c:v>3890.6548447297678</c:v>
                </c:pt>
                <c:pt idx="1294">
                  <c:v>3893.8757431889348</c:v>
                </c:pt>
                <c:pt idx="1295">
                  <c:v>3897.6812833799045</c:v>
                </c:pt>
                <c:pt idx="1296">
                  <c:v>3902.7509047662811</c:v>
                </c:pt>
                <c:pt idx="1297">
                  <c:v>3909.1118053317973</c:v>
                </c:pt>
                <c:pt idx="1298">
                  <c:v>3916.4739915329887</c:v>
                </c:pt>
                <c:pt idx="1299">
                  <c:v>3924.5332374607419</c:v>
                </c:pt>
                <c:pt idx="1300">
                  <c:v>3932.6558547452591</c:v>
                </c:pt>
                <c:pt idx="1301">
                  <c:v>3940.4903359456753</c:v>
                </c:pt>
                <c:pt idx="1302">
                  <c:v>3948.3665574471202</c:v>
                </c:pt>
                <c:pt idx="1303">
                  <c:v>3956.6170372808278</c:v>
                </c:pt>
                <c:pt idx="1304">
                  <c:v>3964.5983392252906</c:v>
                </c:pt>
                <c:pt idx="1305">
                  <c:v>3971.9325582535162</c:v>
                </c:pt>
                <c:pt idx="1306">
                  <c:v>3978.952528005269</c:v>
                </c:pt>
                <c:pt idx="1307">
                  <c:v>3985.6379452878869</c:v>
                </c:pt>
                <c:pt idx="1308">
                  <c:v>3991.988810101368</c:v>
                </c:pt>
                <c:pt idx="1309">
                  <c:v>3998.3206923240373</c:v>
                </c:pt>
                <c:pt idx="1310">
                  <c:v>4004.6525745467065</c:v>
                </c:pt>
                <c:pt idx="1311">
                  <c:v>4010.6318440837617</c:v>
                </c:pt>
                <c:pt idx="1312">
                  <c:v>4016.2594232542365</c:v>
                </c:pt>
                <c:pt idx="1313">
                  <c:v>4021.1863884274503</c:v>
                </c:pt>
                <c:pt idx="1314">
                  <c:v>4026.0624412076054</c:v>
                </c:pt>
                <c:pt idx="1315">
                  <c:v>4030.9047604145348</c:v>
                </c:pt>
                <c:pt idx="1316">
                  <c:v>4034.381470744393</c:v>
                </c:pt>
                <c:pt idx="1317">
                  <c:v>4037.4430922296137</c:v>
                </c:pt>
                <c:pt idx="1318">
                  <c:v>4041.0968837268369</c:v>
                </c:pt>
                <c:pt idx="1319">
                  <c:v>4046.6271223398721</c:v>
                </c:pt>
                <c:pt idx="1320">
                  <c:v>4055.1042667513752</c:v>
                </c:pt>
                <c:pt idx="1321">
                  <c:v>4065.9696184468062</c:v>
                </c:pt>
                <c:pt idx="1322">
                  <c:v>4079.3675999288539</c:v>
                </c:pt>
                <c:pt idx="1323">
                  <c:v>4095.4522767843869</c:v>
                </c:pt>
                <c:pt idx="1324">
                  <c:v>4113.0774692602899</c:v>
                </c:pt>
                <c:pt idx="1325">
                  <c:v>4129.4715196947618</c:v>
                </c:pt>
                <c:pt idx="1326">
                  <c:v>4142.6883058065105</c:v>
                </c:pt>
                <c:pt idx="1327">
                  <c:v>4152.8462360246813</c:v>
                </c:pt>
                <c:pt idx="1328">
                  <c:v>4161.2706557225411</c:v>
                </c:pt>
                <c:pt idx="1329">
                  <c:v>4168.9819504203988</c:v>
                </c:pt>
                <c:pt idx="1330">
                  <c:v>4176.6932451182583</c:v>
                </c:pt>
                <c:pt idx="1331">
                  <c:v>4184.4045398161179</c:v>
                </c:pt>
                <c:pt idx="1332">
                  <c:v>4191.7592720139783</c:v>
                </c:pt>
                <c:pt idx="1333">
                  <c:v>4198.0244855597193</c:v>
                </c:pt>
                <c:pt idx="1334">
                  <c:v>4203.5208704616034</c:v>
                </c:pt>
                <c:pt idx="1335">
                  <c:v>4208.9610724684135</c:v>
                </c:pt>
                <c:pt idx="1336">
                  <c:v>4215.0498122247081</c:v>
                </c:pt>
                <c:pt idx="1337">
                  <c:v>4221.8226063080438</c:v>
                </c:pt>
                <c:pt idx="1338">
                  <c:v>4228.9264580084782</c:v>
                </c:pt>
                <c:pt idx="1339">
                  <c:v>4236.3815898015055</c:v>
                </c:pt>
                <c:pt idx="1340">
                  <c:v>4244.1880016871237</c:v>
                </c:pt>
                <c:pt idx="1341">
                  <c:v>4252.3676769432986</c:v>
                </c:pt>
                <c:pt idx="1342">
                  <c:v>4261.6258611440389</c:v>
                </c:pt>
                <c:pt idx="1343">
                  <c:v>4272.0396444506314</c:v>
                </c:pt>
                <c:pt idx="1344">
                  <c:v>4282.5532567675673</c:v>
                </c:pt>
                <c:pt idx="1345">
                  <c:v>4292.8099701188221</c:v>
                </c:pt>
                <c:pt idx="1346">
                  <c:v>4302.0649516093672</c:v>
                </c:pt>
                <c:pt idx="1347">
                  <c:v>4310.2659443359244</c:v>
                </c:pt>
                <c:pt idx="1348">
                  <c:v>4317.3893259513698</c:v>
                </c:pt>
                <c:pt idx="1349">
                  <c:v>4321.962527232623</c:v>
                </c:pt>
                <c:pt idx="1350">
                  <c:v>4323.2148260591348</c:v>
                </c:pt>
                <c:pt idx="1351">
                  <c:v>4322.3406659514003</c:v>
                </c:pt>
                <c:pt idx="1352">
                  <c:v>4320.7083122496315</c:v>
                </c:pt>
                <c:pt idx="1353">
                  <c:v>4318.7860840173107</c:v>
                </c:pt>
                <c:pt idx="1354">
                  <c:v>4316.5835112555451</c:v>
                </c:pt>
                <c:pt idx="1355">
                  <c:v>4313.9044059726248</c:v>
                </c:pt>
                <c:pt idx="1356">
                  <c:v>4310.3561139102603</c:v>
                </c:pt>
                <c:pt idx="1357">
                  <c:v>4306.1861318915007</c:v>
                </c:pt>
                <c:pt idx="1358">
                  <c:v>4301.6323507464422</c:v>
                </c:pt>
                <c:pt idx="1359">
                  <c:v>4296.5407535466293</c:v>
                </c:pt>
                <c:pt idx="1360">
                  <c:v>4291.3300321859288</c:v>
                </c:pt>
                <c:pt idx="1361">
                  <c:v>4287.7812035385241</c:v>
                </c:pt>
                <c:pt idx="1362">
                  <c:v>4287.347365403306</c:v>
                </c:pt>
                <c:pt idx="1363">
                  <c:v>4291.9216789835755</c:v>
                </c:pt>
                <c:pt idx="1364">
                  <c:v>4301.3678984225662</c:v>
                </c:pt>
                <c:pt idx="1365">
                  <c:v>4311.6746043158919</c:v>
                </c:pt>
                <c:pt idx="1366">
                  <c:v>4318.589797664511</c:v>
                </c:pt>
                <c:pt idx="1367">
                  <c:v>4321.1071860232851</c:v>
                </c:pt>
                <c:pt idx="1368">
                  <c:v>4319.146372567513</c:v>
                </c:pt>
                <c:pt idx="1369">
                  <c:v>4315.7913077426629</c:v>
                </c:pt>
                <c:pt idx="1370">
                  <c:v>4314.6284942902912</c:v>
                </c:pt>
                <c:pt idx="1371">
                  <c:v>4316.8890354187806</c:v>
                </c:pt>
                <c:pt idx="1372">
                  <c:v>4320.6761922880114</c:v>
                </c:pt>
                <c:pt idx="1373">
                  <c:v>4323.1911693732918</c:v>
                </c:pt>
                <c:pt idx="1374">
                  <c:v>4322.9888393591791</c:v>
                </c:pt>
                <c:pt idx="1375">
                  <c:v>4320.5006121861725</c:v>
                </c:pt>
                <c:pt idx="1376">
                  <c:v>4314.3051990937984</c:v>
                </c:pt>
                <c:pt idx="1377">
                  <c:v>4303.4629026560624</c:v>
                </c:pt>
                <c:pt idx="1378">
                  <c:v>4291.2730770647677</c:v>
                </c:pt>
                <c:pt idx="1379">
                  <c:v>4280.3939443973031</c:v>
                </c:pt>
                <c:pt idx="1380">
                  <c:v>4270.8660323348631</c:v>
                </c:pt>
                <c:pt idx="1381">
                  <c:v>4265.2614543383743</c:v>
                </c:pt>
                <c:pt idx="1382">
                  <c:v>4266.0365881427006</c:v>
                </c:pt>
                <c:pt idx="1383">
                  <c:v>4274.5088261397505</c:v>
                </c:pt>
                <c:pt idx="1384">
                  <c:v>4285.1037032630093</c:v>
                </c:pt>
                <c:pt idx="1385">
                  <c:v>4292.710968427471</c:v>
                </c:pt>
                <c:pt idx="1386">
                  <c:v>4297.6722256714766</c:v>
                </c:pt>
                <c:pt idx="1387">
                  <c:v>4303.9369304454367</c:v>
                </c:pt>
                <c:pt idx="1388">
                  <c:v>4314.3675314709162</c:v>
                </c:pt>
                <c:pt idx="1389">
                  <c:v>4329.8341418503915</c:v>
                </c:pt>
                <c:pt idx="1390">
                  <c:v>4348.1371670819262</c:v>
                </c:pt>
                <c:pt idx="1391">
                  <c:v>4364.9683747858053</c:v>
                </c:pt>
                <c:pt idx="1392">
                  <c:v>4377.6882714095409</c:v>
                </c:pt>
                <c:pt idx="1393">
                  <c:v>4386.0693504970068</c:v>
                </c:pt>
                <c:pt idx="1394">
                  <c:v>4390.951139217952</c:v>
                </c:pt>
                <c:pt idx="1395">
                  <c:v>4393.8995668277867</c:v>
                </c:pt>
                <c:pt idx="1396">
                  <c:v>4395.3814638177355</c:v>
                </c:pt>
                <c:pt idx="1397">
                  <c:v>4395.2296316360425</c:v>
                </c:pt>
                <c:pt idx="1398">
                  <c:v>4394.2896583877209</c:v>
                </c:pt>
                <c:pt idx="1399">
                  <c:v>4392.588799840817</c:v>
                </c:pt>
                <c:pt idx="1400">
                  <c:v>4390.1657743464993</c:v>
                </c:pt>
                <c:pt idx="1401">
                  <c:v>4387.3514954304846</c:v>
                </c:pt>
                <c:pt idx="1402">
                  <c:v>4383.7756396614259</c:v>
                </c:pt>
                <c:pt idx="1403">
                  <c:v>4378.1154282679645</c:v>
                </c:pt>
                <c:pt idx="1404">
                  <c:v>4369.1050513238806</c:v>
                </c:pt>
                <c:pt idx="1405">
                  <c:v>4359.1652716828139</c:v>
                </c:pt>
                <c:pt idx="1406">
                  <c:v>4352.1171392636224</c:v>
                </c:pt>
                <c:pt idx="1407">
                  <c:v>4349.4744285412362</c:v>
                </c:pt>
                <c:pt idx="1408">
                  <c:v>4350.2328299362507</c:v>
                </c:pt>
                <c:pt idx="1409">
                  <c:v>4352.0895366572422</c:v>
                </c:pt>
                <c:pt idx="1410">
                  <c:v>4353.3573477062964</c:v>
                </c:pt>
                <c:pt idx="1411">
                  <c:v>4354.016087248172</c:v>
                </c:pt>
                <c:pt idx="1412">
                  <c:v>4354.3056474058212</c:v>
                </c:pt>
                <c:pt idx="1413">
                  <c:v>4355.05577207243</c:v>
                </c:pt>
                <c:pt idx="1414">
                  <c:v>4357.9335554707486</c:v>
                </c:pt>
                <c:pt idx="1415">
                  <c:v>4364.457508172296</c:v>
                </c:pt>
                <c:pt idx="1416">
                  <c:v>4374.8504124902684</c:v>
                </c:pt>
                <c:pt idx="1417">
                  <c:v>4387.6303071454477</c:v>
                </c:pt>
                <c:pt idx="1418">
                  <c:v>4399.7970813105203</c:v>
                </c:pt>
                <c:pt idx="1419">
                  <c:v>4407.7895190615891</c:v>
                </c:pt>
                <c:pt idx="1420">
                  <c:v>4409.9060845176227</c:v>
                </c:pt>
                <c:pt idx="1421">
                  <c:v>4407.2644080505506</c:v>
                </c:pt>
                <c:pt idx="1422">
                  <c:v>4402.3362606056835</c:v>
                </c:pt>
                <c:pt idx="1423">
                  <c:v>4399.3610855851712</c:v>
                </c:pt>
                <c:pt idx="1424">
                  <c:v>4399.8673336729025</c:v>
                </c:pt>
                <c:pt idx="1425">
                  <c:v>4404.4969554100117</c:v>
                </c:pt>
                <c:pt idx="1426">
                  <c:v>4414.0283615126973</c:v>
                </c:pt>
                <c:pt idx="1427">
                  <c:v>4425.5315840554067</c:v>
                </c:pt>
                <c:pt idx="1428">
                  <c:v>4433.176557872519</c:v>
                </c:pt>
                <c:pt idx="1429">
                  <c:v>4435.5471998877956</c:v>
                </c:pt>
                <c:pt idx="1430">
                  <c:v>4434.0587290345902</c:v>
                </c:pt>
                <c:pt idx="1431">
                  <c:v>4429.2765066030643</c:v>
                </c:pt>
                <c:pt idx="1432">
                  <c:v>4421.1932221035277</c:v>
                </c:pt>
                <c:pt idx="1433">
                  <c:v>4412.6035121237446</c:v>
                </c:pt>
                <c:pt idx="1434">
                  <c:v>4405.3467793880827</c:v>
                </c:pt>
                <c:pt idx="1435">
                  <c:v>4401.802589406976</c:v>
                </c:pt>
                <c:pt idx="1436">
                  <c:v>4401.7836776254517</c:v>
                </c:pt>
                <c:pt idx="1437">
                  <c:v>4404.2727154350941</c:v>
                </c:pt>
                <c:pt idx="1438">
                  <c:v>4407.2283944985711</c:v>
                </c:pt>
                <c:pt idx="1439">
                  <c:v>4409.0590368093381</c:v>
                </c:pt>
                <c:pt idx="1440">
                  <c:v>4409.3423491129051</c:v>
                </c:pt>
                <c:pt idx="1441">
                  <c:v>4408.3548806775489</c:v>
                </c:pt>
                <c:pt idx="1442">
                  <c:v>4407.105846287689</c:v>
                </c:pt>
                <c:pt idx="1443">
                  <c:v>4406.7184822940253</c:v>
                </c:pt>
                <c:pt idx="1444">
                  <c:v>4407.3973751844005</c:v>
                </c:pt>
                <c:pt idx="1445">
                  <c:v>4408.4922033004386</c:v>
                </c:pt>
                <c:pt idx="1446">
                  <c:v>4408.8673176765842</c:v>
                </c:pt>
                <c:pt idx="1447">
                  <c:v>4407.5152378812081</c:v>
                </c:pt>
                <c:pt idx="1448">
                  <c:v>4404.4452405933389</c:v>
                </c:pt>
                <c:pt idx="1449">
                  <c:v>4401.7327223006105</c:v>
                </c:pt>
                <c:pt idx="1450">
                  <c:v>4400.6936554210424</c:v>
                </c:pt>
                <c:pt idx="1451">
                  <c:v>4400.5630125243169</c:v>
                </c:pt>
                <c:pt idx="1452">
                  <c:v>4400.5630125243169</c:v>
                </c:pt>
                <c:pt idx="1453">
                  <c:v>4400.5630125243169</c:v>
                </c:pt>
                <c:pt idx="1454">
                  <c:v>4400.5630125243169</c:v>
                </c:pt>
                <c:pt idx="1455">
                  <c:v>4400.5630125243169</c:v>
                </c:pt>
                <c:pt idx="1456">
                  <c:v>4400.5630125243169</c:v>
                </c:pt>
                <c:pt idx="1457">
                  <c:v>4400.5630125243169</c:v>
                </c:pt>
                <c:pt idx="1458">
                  <c:v>4400.5630125243169</c:v>
                </c:pt>
                <c:pt idx="1459">
                  <c:v>4400.5630125243169</c:v>
                </c:pt>
                <c:pt idx="1460">
                  <c:v>4400.5630125243169</c:v>
                </c:pt>
                <c:pt idx="1461">
                  <c:v>4400.5630125243169</c:v>
                </c:pt>
                <c:pt idx="1462">
                  <c:v>4400.5630125243169</c:v>
                </c:pt>
                <c:pt idx="1463">
                  <c:v>4400.5630125243169</c:v>
                </c:pt>
                <c:pt idx="1464">
                  <c:v>4400.5630125243169</c:v>
                </c:pt>
                <c:pt idx="1465">
                  <c:v>4400.5630125243169</c:v>
                </c:pt>
                <c:pt idx="1466">
                  <c:v>4400.5630125243169</c:v>
                </c:pt>
                <c:pt idx="1467">
                  <c:v>4400.5630125243169</c:v>
                </c:pt>
                <c:pt idx="1468">
                  <c:v>4400.5630125243169</c:v>
                </c:pt>
                <c:pt idx="1469">
                  <c:v>4400.5630125243169</c:v>
                </c:pt>
                <c:pt idx="1470">
                  <c:v>4400.5630125243169</c:v>
                </c:pt>
                <c:pt idx="1471">
                  <c:v>4400.5630125243169</c:v>
                </c:pt>
                <c:pt idx="1472">
                  <c:v>4400.5630125243169</c:v>
                </c:pt>
                <c:pt idx="1473">
                  <c:v>4400.5630125243169</c:v>
                </c:pt>
                <c:pt idx="1474">
                  <c:v>4400.5630125243169</c:v>
                </c:pt>
                <c:pt idx="1475">
                  <c:v>4400.5630125243169</c:v>
                </c:pt>
                <c:pt idx="1476">
                  <c:v>4400.5630125243169</c:v>
                </c:pt>
                <c:pt idx="1477">
                  <c:v>4400.5630125243169</c:v>
                </c:pt>
                <c:pt idx="1478">
                  <c:v>4400.5630125243169</c:v>
                </c:pt>
                <c:pt idx="1479">
                  <c:v>4401.0656309569986</c:v>
                </c:pt>
                <c:pt idx="1480">
                  <c:v>4402.0133501808896</c:v>
                </c:pt>
                <c:pt idx="1481">
                  <c:v>4403.2050964362725</c:v>
                </c:pt>
                <c:pt idx="1482">
                  <c:v>4404.4925076115351</c:v>
                </c:pt>
                <c:pt idx="1483">
                  <c:v>4405.8316624052668</c:v>
                </c:pt>
                <c:pt idx="1484">
                  <c:v>4407.2561823268725</c:v>
                </c:pt>
                <c:pt idx="1485">
                  <c:v>4408.9351721303428</c:v>
                </c:pt>
                <c:pt idx="1486">
                  <c:v>4411.2201233417818</c:v>
                </c:pt>
                <c:pt idx="1487">
                  <c:v>4414.4130213303806</c:v>
                </c:pt>
                <c:pt idx="1488">
                  <c:v>4418.8652533320301</c:v>
                </c:pt>
                <c:pt idx="1489">
                  <c:v>4424.9411953048402</c:v>
                </c:pt>
                <c:pt idx="1490">
                  <c:v>4432.8734262617427</c:v>
                </c:pt>
                <c:pt idx="1491">
                  <c:v>4442.6736354190934</c:v>
                </c:pt>
                <c:pt idx="1492">
                  <c:v>4453.9297331876678</c:v>
                </c:pt>
                <c:pt idx="1493">
                  <c:v>4465.9870774941874</c:v>
                </c:pt>
                <c:pt idx="1494">
                  <c:v>4478.5053839471075</c:v>
                </c:pt>
                <c:pt idx="1495">
                  <c:v>4490.8980845301994</c:v>
                </c:pt>
                <c:pt idx="1496">
                  <c:v>4502.8710869858369</c:v>
                </c:pt>
                <c:pt idx="1497">
                  <c:v>4514.1894878206494</c:v>
                </c:pt>
                <c:pt idx="1498">
                  <c:v>4524.405542528626</c:v>
                </c:pt>
                <c:pt idx="1499">
                  <c:v>4533.2986435957419</c:v>
                </c:pt>
                <c:pt idx="1500">
                  <c:v>4540.685540928549</c:v>
                </c:pt>
                <c:pt idx="1501">
                  <c:v>4547.3246731707486</c:v>
                </c:pt>
                <c:pt idx="1502">
                  <c:v>4553.6483721529357</c:v>
                </c:pt>
                <c:pt idx="1503">
                  <c:v>4559.8434533775117</c:v>
                </c:pt>
                <c:pt idx="1504">
                  <c:v>4566.1573760224846</c:v>
                </c:pt>
                <c:pt idx="1505">
                  <c:v>4572.0988970452772</c:v>
                </c:pt>
                <c:pt idx="1506">
                  <c:v>4577.8827733017797</c:v>
                </c:pt>
                <c:pt idx="1507">
                  <c:v>4583.9895769345085</c:v>
                </c:pt>
                <c:pt idx="1508">
                  <c:v>4590.6865096142883</c:v>
                </c:pt>
                <c:pt idx="1509">
                  <c:v>4598.2519007308192</c:v>
                </c:pt>
                <c:pt idx="1510">
                  <c:v>4607.5028524344552</c:v>
                </c:pt>
                <c:pt idx="1511">
                  <c:v>4619.1052900133727</c:v>
                </c:pt>
                <c:pt idx="1512">
                  <c:v>4633.2768615202931</c:v>
                </c:pt>
                <c:pt idx="1513">
                  <c:v>4650.0102189926911</c:v>
                </c:pt>
                <c:pt idx="1514">
                  <c:v>4668.4243891449651</c:v>
                </c:pt>
                <c:pt idx="1515">
                  <c:v>4686.8311221386757</c:v>
                </c:pt>
                <c:pt idx="1516">
                  <c:v>4703.2549106617944</c:v>
                </c:pt>
                <c:pt idx="1517">
                  <c:v>4717.3704530432324</c:v>
                </c:pt>
                <c:pt idx="1518">
                  <c:v>4729.6234491919231</c:v>
                </c:pt>
                <c:pt idx="1519">
                  <c:v>4740.4901621658155</c:v>
                </c:pt>
                <c:pt idx="1520">
                  <c:v>4750.2382641312488</c:v>
                </c:pt>
                <c:pt idx="1521">
                  <c:v>4758.7800670145243</c:v>
                </c:pt>
                <c:pt idx="1522">
                  <c:v>4765.7559523886339</c:v>
                </c:pt>
                <c:pt idx="1523">
                  <c:v>4770.4320834050523</c:v>
                </c:pt>
                <c:pt idx="1524">
                  <c:v>4771.8030115257961</c:v>
                </c:pt>
                <c:pt idx="1525">
                  <c:v>4769.9171207843538</c:v>
                </c:pt>
                <c:pt idx="1526">
                  <c:v>4765.7473262045442</c:v>
                </c:pt>
                <c:pt idx="1527">
                  <c:v>4760.2093732361718</c:v>
                </c:pt>
                <c:pt idx="1528">
                  <c:v>4754.7370582458334</c:v>
                </c:pt>
                <c:pt idx="1529">
                  <c:v>4750.4339960383786</c:v>
                </c:pt>
                <c:pt idx="1530">
                  <c:v>4747.7667340263033</c:v>
                </c:pt>
                <c:pt idx="1531">
                  <c:v>4747.0107609454935</c:v>
                </c:pt>
                <c:pt idx="1532">
                  <c:v>4748.7272961869821</c:v>
                </c:pt>
                <c:pt idx="1533">
                  <c:v>4753.3301584810561</c:v>
                </c:pt>
                <c:pt idx="1534">
                  <c:v>4761.1810908830103</c:v>
                </c:pt>
                <c:pt idx="1535">
                  <c:v>4773.0148977980625</c:v>
                </c:pt>
                <c:pt idx="1536">
                  <c:v>4789.2211620447015</c:v>
                </c:pt>
                <c:pt idx="1537">
                  <c:v>4809.1174699503499</c:v>
                </c:pt>
                <c:pt idx="1538">
                  <c:v>4832.5083241247885</c:v>
                </c:pt>
                <c:pt idx="1539">
                  <c:v>4858.8650494650446</c:v>
                </c:pt>
                <c:pt idx="1540">
                  <c:v>4887.7594132773393</c:v>
                </c:pt>
                <c:pt idx="1541">
                  <c:v>4918.7368058581396</c:v>
                </c:pt>
                <c:pt idx="1542">
                  <c:v>4950.0279202222773</c:v>
                </c:pt>
                <c:pt idx="1543">
                  <c:v>4979.5456845390727</c:v>
                </c:pt>
                <c:pt idx="1544">
                  <c:v>5004.5085991044598</c:v>
                </c:pt>
                <c:pt idx="1545">
                  <c:v>5024.2833413961653</c:v>
                </c:pt>
                <c:pt idx="1546">
                  <c:v>5040.4669481619294</c:v>
                </c:pt>
                <c:pt idx="1547">
                  <c:v>5054.4559997963843</c:v>
                </c:pt>
                <c:pt idx="1548">
                  <c:v>5068.1671556453311</c:v>
                </c:pt>
                <c:pt idx="1549">
                  <c:v>5082.433385219314</c:v>
                </c:pt>
                <c:pt idx="1550">
                  <c:v>5097.6653400919568</c:v>
                </c:pt>
                <c:pt idx="1551">
                  <c:v>5113.9397867064454</c:v>
                </c:pt>
                <c:pt idx="1552">
                  <c:v>5130.8604152193457</c:v>
                </c:pt>
                <c:pt idx="1553">
                  <c:v>5148.0562763668404</c:v>
                </c:pt>
                <c:pt idx="1554">
                  <c:v>5165.4956999893875</c:v>
                </c:pt>
                <c:pt idx="1555">
                  <c:v>5184.0591746257614</c:v>
                </c:pt>
                <c:pt idx="1556">
                  <c:v>5204.2270196628888</c:v>
                </c:pt>
                <c:pt idx="1557">
                  <c:v>5226.1072061890354</c:v>
                </c:pt>
                <c:pt idx="1558">
                  <c:v>5250.2126195044711</c:v>
                </c:pt>
                <c:pt idx="1559">
                  <c:v>5276.7281183431714</c:v>
                </c:pt>
                <c:pt idx="1560">
                  <c:v>5304.4196244451105</c:v>
                </c:pt>
                <c:pt idx="1561">
                  <c:v>5332.8596164640494</c:v>
                </c:pt>
                <c:pt idx="1562">
                  <c:v>5362.0627609844523</c:v>
                </c:pt>
                <c:pt idx="1563">
                  <c:v>5392.5140853610064</c:v>
                </c:pt>
                <c:pt idx="1564">
                  <c:v>5424.2937560350656</c:v>
                </c:pt>
                <c:pt idx="1565">
                  <c:v>5456.9489790569987</c:v>
                </c:pt>
                <c:pt idx="1566">
                  <c:v>5490.9899509186653</c:v>
                </c:pt>
                <c:pt idx="1567">
                  <c:v>5525.5035401306177</c:v>
                </c:pt>
                <c:pt idx="1568">
                  <c:v>5559.3695250336441</c:v>
                </c:pt>
                <c:pt idx="1569">
                  <c:v>5593.0225715561646</c:v>
                </c:pt>
                <c:pt idx="1570">
                  <c:v>5626.3967786802441</c:v>
                </c:pt>
                <c:pt idx="1571">
                  <c:v>5659.4263104166148</c:v>
                </c:pt>
                <c:pt idx="1572">
                  <c:v>5692.0455312909726</c:v>
                </c:pt>
                <c:pt idx="1573">
                  <c:v>5723.1168239101607</c:v>
                </c:pt>
                <c:pt idx="1574">
                  <c:v>5751.9147000199464</c:v>
                </c:pt>
                <c:pt idx="1575">
                  <c:v>5778.8516674114489</c:v>
                </c:pt>
                <c:pt idx="1576">
                  <c:v>5803.2681135950261</c:v>
                </c:pt>
                <c:pt idx="1577">
                  <c:v>5825.0098683497126</c:v>
                </c:pt>
                <c:pt idx="1578">
                  <c:v>5844.5295228666218</c:v>
                </c:pt>
                <c:pt idx="1579">
                  <c:v>5862.8320897984449</c:v>
                </c:pt>
                <c:pt idx="1580">
                  <c:v>5879.9234652225332</c:v>
                </c:pt>
                <c:pt idx="1581">
                  <c:v>5896.2675265702073</c:v>
                </c:pt>
                <c:pt idx="1582">
                  <c:v>5911.9106288188686</c:v>
                </c:pt>
                <c:pt idx="1583">
                  <c:v>5925.7086543555488</c:v>
                </c:pt>
                <c:pt idx="1584">
                  <c:v>5938.1748193541644</c:v>
                </c:pt>
                <c:pt idx="1585">
                  <c:v>5949.2888836182392</c:v>
                </c:pt>
                <c:pt idx="1586">
                  <c:v>5959.0348171415408</c:v>
                </c:pt>
                <c:pt idx="1587">
                  <c:v>5967.9208520079665</c:v>
                </c:pt>
                <c:pt idx="1588">
                  <c:v>5976.9932730677338</c:v>
                </c:pt>
                <c:pt idx="1589">
                  <c:v>5987.3056301096876</c:v>
                </c:pt>
                <c:pt idx="1590">
                  <c:v>5998.9085027038072</c:v>
                </c:pt>
                <c:pt idx="1591">
                  <c:v>6011.8220752999587</c:v>
                </c:pt>
                <c:pt idx="1592">
                  <c:v>6025.6019154285586</c:v>
                </c:pt>
                <c:pt idx="1593">
                  <c:v>6040.2419929853804</c:v>
                </c:pt>
                <c:pt idx="1594">
                  <c:v>6055.8113153643044</c:v>
                </c:pt>
                <c:pt idx="1595">
                  <c:v>6070.3045805021811</c:v>
                </c:pt>
                <c:pt idx="1596">
                  <c:v>6083.6545446495293</c:v>
                </c:pt>
                <c:pt idx="1597">
                  <c:v>6095.3722670072566</c:v>
                </c:pt>
                <c:pt idx="1598">
                  <c:v>6104.8787707758074</c:v>
                </c:pt>
                <c:pt idx="1599">
                  <c:v>6113.1530606070392</c:v>
                </c:pt>
                <c:pt idx="1600">
                  <c:v>6120.1842642089341</c:v>
                </c:pt>
                <c:pt idx="1601">
                  <c:v>6126.4477857186957</c:v>
                </c:pt>
                <c:pt idx="1602">
                  <c:v>6133.3913375655939</c:v>
                </c:pt>
                <c:pt idx="1603">
                  <c:v>6142.0083891915438</c:v>
                </c:pt>
                <c:pt idx="1604">
                  <c:v>6151.8645802382925</c:v>
                </c:pt>
                <c:pt idx="1605">
                  <c:v>6163.446791984783</c:v>
                </c:pt>
                <c:pt idx="1606">
                  <c:v>6176.3706176433971</c:v>
                </c:pt>
                <c:pt idx="1607">
                  <c:v>6190.1635171102116</c:v>
                </c:pt>
                <c:pt idx="1608">
                  <c:v>6204.8914026881357</c:v>
                </c:pt>
                <c:pt idx="1609">
                  <c:v>6220.554274377173</c:v>
                </c:pt>
                <c:pt idx="1610">
                  <c:v>6236.7567142333173</c:v>
                </c:pt>
                <c:pt idx="1611">
                  <c:v>6253.464093534636</c:v>
                </c:pt>
                <c:pt idx="1612">
                  <c:v>6271.6919271704483</c:v>
                </c:pt>
                <c:pt idx="1613">
                  <c:v>6291.4882909193548</c:v>
                </c:pt>
                <c:pt idx="1614">
                  <c:v>6312.9472340384746</c:v>
                </c:pt>
                <c:pt idx="1615">
                  <c:v>6336.1297866569785</c:v>
                </c:pt>
                <c:pt idx="1616">
                  <c:v>6361.6286950979629</c:v>
                </c:pt>
                <c:pt idx="1617">
                  <c:v>6389.089609348006</c:v>
                </c:pt>
                <c:pt idx="1618">
                  <c:v>6418.1066587888836</c:v>
                </c:pt>
                <c:pt idx="1619">
                  <c:v>6447.2682217433667</c:v>
                </c:pt>
                <c:pt idx="1620">
                  <c:v>6475.4695597168538</c:v>
                </c:pt>
                <c:pt idx="1621">
                  <c:v>6502.6411947680244</c:v>
                </c:pt>
                <c:pt idx="1622">
                  <c:v>6528.1583230007982</c:v>
                </c:pt>
                <c:pt idx="1623">
                  <c:v>6550.8802719070627</c:v>
                </c:pt>
                <c:pt idx="1624">
                  <c:v>6570.0953953704648</c:v>
                </c:pt>
                <c:pt idx="1625">
                  <c:v>6586.1893377795968</c:v>
                </c:pt>
                <c:pt idx="1626">
                  <c:v>6597.5247210561192</c:v>
                </c:pt>
                <c:pt idx="1627">
                  <c:v>6603.4457489872111</c:v>
                </c:pt>
                <c:pt idx="1628">
                  <c:v>6604.950966912329</c:v>
                </c:pt>
                <c:pt idx="1629">
                  <c:v>6604.0402431513612</c:v>
                </c:pt>
                <c:pt idx="1630">
                  <c:v>6602.8670540377989</c:v>
                </c:pt>
                <c:pt idx="1631">
                  <c:v>6603.5569413734866</c:v>
                </c:pt>
                <c:pt idx="1632">
                  <c:v>6608.201653975806</c:v>
                </c:pt>
                <c:pt idx="1633">
                  <c:v>6617.2902764619375</c:v>
                </c:pt>
                <c:pt idx="1634">
                  <c:v>6630.0170695193283</c:v>
                </c:pt>
                <c:pt idx="1635">
                  <c:v>6644.107105067691</c:v>
                </c:pt>
                <c:pt idx="1636">
                  <c:v>6658.1971406160555</c:v>
                </c:pt>
                <c:pt idx="1637">
                  <c:v>6670.8587247932355</c:v>
                </c:pt>
                <c:pt idx="1638">
                  <c:v>6682.0323397420161</c:v>
                </c:pt>
                <c:pt idx="1639">
                  <c:v>6692.1586772142418</c:v>
                </c:pt>
                <c:pt idx="1640">
                  <c:v>6702.1360507816971</c:v>
                </c:pt>
                <c:pt idx="1641">
                  <c:v>6713.3687186905609</c:v>
                </c:pt>
                <c:pt idx="1642">
                  <c:v>6726.8246661036555</c:v>
                </c:pt>
                <c:pt idx="1643">
                  <c:v>6743.5150457304553</c:v>
                </c:pt>
                <c:pt idx="1644">
                  <c:v>6763.1433776312442</c:v>
                </c:pt>
                <c:pt idx="1645">
                  <c:v>6785.3586284179419</c:v>
                </c:pt>
                <c:pt idx="1646">
                  <c:v>6809.8599951170363</c:v>
                </c:pt>
                <c:pt idx="1647">
                  <c:v>6836.2628897301402</c:v>
                </c:pt>
                <c:pt idx="1648">
                  <c:v>6864.6992367159273</c:v>
                </c:pt>
                <c:pt idx="1649">
                  <c:v>6894.2959956069171</c:v>
                </c:pt>
                <c:pt idx="1650">
                  <c:v>6924.5874606879916</c:v>
                </c:pt>
                <c:pt idx="1651">
                  <c:v>6954.593483467077</c:v>
                </c:pt>
                <c:pt idx="1652">
                  <c:v>6983.700295429333</c:v>
                </c:pt>
                <c:pt idx="1653">
                  <c:v>7012.3426267144496</c:v>
                </c:pt>
                <c:pt idx="1654">
                  <c:v>7039.9490957536109</c:v>
                </c:pt>
                <c:pt idx="1655">
                  <c:v>7066.9181361032915</c:v>
                </c:pt>
                <c:pt idx="1656">
                  <c:v>7094.2751470205603</c:v>
                </c:pt>
                <c:pt idx="1657">
                  <c:v>7122.0242906442509</c:v>
                </c:pt>
                <c:pt idx="1658">
                  <c:v>7150.1697574270675</c:v>
                </c:pt>
                <c:pt idx="1659">
                  <c:v>7178.715766135585</c:v>
                </c:pt>
                <c:pt idx="1660">
                  <c:v>7207.6665638502509</c:v>
                </c:pt>
                <c:pt idx="1661">
                  <c:v>7236.4911420147582</c:v>
                </c:pt>
                <c:pt idx="1662">
                  <c:v>7265.6740995432083</c:v>
                </c:pt>
                <c:pt idx="1663">
                  <c:v>7295.2706925462444</c:v>
                </c:pt>
                <c:pt idx="1664">
                  <c:v>7324.1428528281776</c:v>
                </c:pt>
                <c:pt idx="1665">
                  <c:v>7352.7780795850231</c:v>
                </c:pt>
                <c:pt idx="1666">
                  <c:v>7380.623316216559</c:v>
                </c:pt>
                <c:pt idx="1667">
                  <c:v>7407.5693974827645</c:v>
                </c:pt>
                <c:pt idx="1668">
                  <c:v>7434.1641621000708</c:v>
                </c:pt>
                <c:pt idx="1669">
                  <c:v>7460.3550852039716</c:v>
                </c:pt>
                <c:pt idx="1670">
                  <c:v>7486.1401531964384</c:v>
                </c:pt>
                <c:pt idx="1671">
                  <c:v>7510.9104745444074</c:v>
                </c:pt>
                <c:pt idx="1672">
                  <c:v>7535.1722069563275</c:v>
                </c:pt>
                <c:pt idx="1673">
                  <c:v>7559.4827144794472</c:v>
                </c:pt>
                <c:pt idx="1674">
                  <c:v>7583.2834526514998</c:v>
                </c:pt>
                <c:pt idx="1675">
                  <c:v>7606.5255762402176</c:v>
                </c:pt>
                <c:pt idx="1676">
                  <c:v>7629.2090852456022</c:v>
                </c:pt>
                <c:pt idx="1677">
                  <c:v>7650.7287208551406</c:v>
                </c:pt>
                <c:pt idx="1678">
                  <c:v>7671.0406903512594</c:v>
                </c:pt>
                <c:pt idx="1679">
                  <c:v>7690.6602353860144</c:v>
                </c:pt>
                <c:pt idx="1680">
                  <c:v>7710.1452785419733</c:v>
                </c:pt>
                <c:pt idx="1681">
                  <c:v>7730.6031112789587</c:v>
                </c:pt>
                <c:pt idx="1682">
                  <c:v>7752.6742537162863</c:v>
                </c:pt>
                <c:pt idx="1683">
                  <c:v>7776.4040720795401</c:v>
                </c:pt>
                <c:pt idx="1684">
                  <c:v>7802.4450643203036</c:v>
                </c:pt>
                <c:pt idx="1685">
                  <c:v>7829.7971701308015</c:v>
                </c:pt>
                <c:pt idx="1686">
                  <c:v>7857.3539613861776</c:v>
                </c:pt>
                <c:pt idx="1687">
                  <c:v>7885.1165582539015</c:v>
                </c:pt>
                <c:pt idx="1688">
                  <c:v>7911.964453267834</c:v>
                </c:pt>
                <c:pt idx="1689">
                  <c:v>7937.7910826595362</c:v>
                </c:pt>
                <c:pt idx="1690">
                  <c:v>7963.1557834668456</c:v>
                </c:pt>
                <c:pt idx="1691">
                  <c:v>7988.0074573697402</c:v>
                </c:pt>
                <c:pt idx="1692">
                  <c:v>8012.9087514864805</c:v>
                </c:pt>
                <c:pt idx="1693">
                  <c:v>8037.859736601742</c:v>
                </c:pt>
                <c:pt idx="1694">
                  <c:v>8062.8604835554997</c:v>
                </c:pt>
                <c:pt idx="1695">
                  <c:v>8087.9110632430275</c:v>
                </c:pt>
                <c:pt idx="1696">
                  <c:v>8113.0115466149018</c:v>
                </c:pt>
                <c:pt idx="1697">
                  <c:v>8138.1620046769985</c:v>
                </c:pt>
                <c:pt idx="1698">
                  <c:v>8162.796410496665</c:v>
                </c:pt>
                <c:pt idx="1699">
                  <c:v>8186.2986203286782</c:v>
                </c:pt>
                <c:pt idx="1700">
                  <c:v>8208.6207894247254</c:v>
                </c:pt>
                <c:pt idx="1701">
                  <c:v>8230.2827047604005</c:v>
                </c:pt>
                <c:pt idx="1702">
                  <c:v>8251.8503079312195</c:v>
                </c:pt>
                <c:pt idx="1703">
                  <c:v>8272.7608657075689</c:v>
                </c:pt>
                <c:pt idx="1704">
                  <c:v>8293.5322312103817</c:v>
                </c:pt>
                <c:pt idx="1705">
                  <c:v>8314.771970360116</c:v>
                </c:pt>
                <c:pt idx="1706">
                  <c:v>8335.9186689806011</c:v>
                </c:pt>
                <c:pt idx="1707">
                  <c:v>8357.5316632248669</c:v>
                </c:pt>
                <c:pt idx="1708">
                  <c:v>8379.6565576469202</c:v>
                </c:pt>
                <c:pt idx="1709">
                  <c:v>8401.7343676391738</c:v>
                </c:pt>
                <c:pt idx="1710">
                  <c:v>8424.880631686894</c:v>
                </c:pt>
                <c:pt idx="1711">
                  <c:v>8449.1911392100137</c:v>
                </c:pt>
                <c:pt idx="1712">
                  <c:v>8474.1091065487326</c:v>
                </c:pt>
                <c:pt idx="1713">
                  <c:v>8500.2448453067609</c:v>
                </c:pt>
                <c:pt idx="1714">
                  <c:v>8527.0927403206915</c:v>
                </c:pt>
                <c:pt idx="1715">
                  <c:v>8554.6560668700713</c:v>
                </c:pt>
                <c:pt idx="1716">
                  <c:v>8582.9904339297773</c:v>
                </c:pt>
                <c:pt idx="1717">
                  <c:v>8612.1004965443426</c:v>
                </c:pt>
                <c:pt idx="1718">
                  <c:v>8642.0447654515829</c:v>
                </c:pt>
                <c:pt idx="1719">
                  <c:v>8672.8294260996518</c:v>
                </c:pt>
                <c:pt idx="1720">
                  <c:v>8703.9434901574732</c:v>
                </c:pt>
                <c:pt idx="1721">
                  <c:v>8734.1842310520769</c:v>
                </c:pt>
                <c:pt idx="1722">
                  <c:v>8762.9139462680978</c:v>
                </c:pt>
                <c:pt idx="1723">
                  <c:v>8790.0183064653938</c:v>
                </c:pt>
                <c:pt idx="1724">
                  <c:v>8815.4411419385942</c:v>
                </c:pt>
                <c:pt idx="1725">
                  <c:v>8837.3476132470005</c:v>
                </c:pt>
                <c:pt idx="1726">
                  <c:v>8854.4101156002853</c:v>
                </c:pt>
                <c:pt idx="1727">
                  <c:v>8865.9322213008782</c:v>
                </c:pt>
                <c:pt idx="1728">
                  <c:v>8871.250088932009</c:v>
                </c:pt>
                <c:pt idx="1729">
                  <c:v>8870.6698648850288</c:v>
                </c:pt>
                <c:pt idx="1730">
                  <c:v>8867.5269354400625</c:v>
                </c:pt>
                <c:pt idx="1731">
                  <c:v>8863.3057339280876</c:v>
                </c:pt>
                <c:pt idx="1732">
                  <c:v>8858.7295027745731</c:v>
                </c:pt>
                <c:pt idx="1733">
                  <c:v>8854.5047898427474</c:v>
                </c:pt>
                <c:pt idx="1734">
                  <c:v>8850.6413269020486</c:v>
                </c:pt>
                <c:pt idx="1735">
                  <c:v>8846.8276813351385</c:v>
                </c:pt>
                <c:pt idx="1736">
                  <c:v>8842.446276013723</c:v>
                </c:pt>
                <c:pt idx="1737">
                  <c:v>8837.8278726280623</c:v>
                </c:pt>
                <c:pt idx="1738">
                  <c:v>8833.3025317598149</c:v>
                </c:pt>
                <c:pt idx="1739">
                  <c:v>8829.1698412674232</c:v>
                </c:pt>
                <c:pt idx="1740">
                  <c:v>8826.3000927143567</c:v>
                </c:pt>
                <c:pt idx="1741">
                  <c:v>8825.2423637414904</c:v>
                </c:pt>
                <c:pt idx="1742">
                  <c:v>8825.529521489676</c:v>
                </c:pt>
                <c:pt idx="1743">
                  <c:v>8826.8574137356463</c:v>
                </c:pt>
                <c:pt idx="1744">
                  <c:v>8829.2387190540394</c:v>
                </c:pt>
                <c:pt idx="1745">
                  <c:v>8831.8447626436518</c:v>
                </c:pt>
                <c:pt idx="1746">
                  <c:v>8834.2634215086982</c:v>
                </c:pt>
                <c:pt idx="1747">
                  <c:v>8837.3080358713796</c:v>
                </c:pt>
                <c:pt idx="1748">
                  <c:v>8841.0046276771154</c:v>
                </c:pt>
                <c:pt idx="1749">
                  <c:v>8845.3423312088235</c:v>
                </c:pt>
                <c:pt idx="1750">
                  <c:v>8850.7453505052417</c:v>
                </c:pt>
                <c:pt idx="1751">
                  <c:v>8856.4370624088424</c:v>
                </c:pt>
                <c:pt idx="1752">
                  <c:v>8862.0242789857675</c:v>
                </c:pt>
                <c:pt idx="1753">
                  <c:v>8867.5082251426829</c:v>
                </c:pt>
                <c:pt idx="1754">
                  <c:v>8872.8901188736854</c:v>
                </c:pt>
                <c:pt idx="1755">
                  <c:v>8878.1711712603119</c:v>
                </c:pt>
                <c:pt idx="1756">
                  <c:v>8883.3525864715284</c:v>
                </c:pt>
                <c:pt idx="1757">
                  <c:v>8888.0565490322533</c:v>
                </c:pt>
                <c:pt idx="1758">
                  <c:v>8892.6465955394251</c:v>
                </c:pt>
                <c:pt idx="1759">
                  <c:v>8897.1430127625263</c:v>
                </c:pt>
                <c:pt idx="1760">
                  <c:v>8901.1570960952195</c:v>
                </c:pt>
                <c:pt idx="1761">
                  <c:v>8905.0646963133968</c:v>
                </c:pt>
                <c:pt idx="1762">
                  <c:v>8908.8674817233441</c:v>
                </c:pt>
                <c:pt idx="1763">
                  <c:v>8912.5671086864368</c:v>
                </c:pt>
                <c:pt idx="1764">
                  <c:v>8915.804257112959</c:v>
                </c:pt>
                <c:pt idx="1765">
                  <c:v>8917.8544670267092</c:v>
                </c:pt>
                <c:pt idx="1766">
                  <c:v>8917.722164753799</c:v>
                </c:pt>
                <c:pt idx="1767">
                  <c:v>8915.6860463750963</c:v>
                </c:pt>
                <c:pt idx="1768">
                  <c:v>8911.3592694186373</c:v>
                </c:pt>
                <c:pt idx="1769">
                  <c:v>8904.64341398121</c:v>
                </c:pt>
                <c:pt idx="1770">
                  <c:v>8896.1404727394056</c:v>
                </c:pt>
                <c:pt idx="1771">
                  <c:v>8887.0371989887153</c:v>
                </c:pt>
                <c:pt idx="1772">
                  <c:v>8878.1852040086451</c:v>
                </c:pt>
                <c:pt idx="1773">
                  <c:v>8869.9669624852031</c:v>
                </c:pt>
                <c:pt idx="1774">
                  <c:v>8862.8635942161382</c:v>
                </c:pt>
                <c:pt idx="1775">
                  <c:v>8856.9511126585967</c:v>
                </c:pt>
                <c:pt idx="1776">
                  <c:v>8851.6680618635801</c:v>
                </c:pt>
                <c:pt idx="1777">
                  <c:v>8846.3880685778859</c:v>
                </c:pt>
                <c:pt idx="1778">
                  <c:v>8840.5752739668642</c:v>
                </c:pt>
                <c:pt idx="1779">
                  <c:v>8833.9536905351797</c:v>
                </c:pt>
                <c:pt idx="1780">
                  <c:v>8826.8515491334147</c:v>
                </c:pt>
                <c:pt idx="1781">
                  <c:v>8820.0375324640609</c:v>
                </c:pt>
                <c:pt idx="1782">
                  <c:v>8814.1790559109577</c:v>
                </c:pt>
                <c:pt idx="1783">
                  <c:v>8809.5501731232162</c:v>
                </c:pt>
                <c:pt idx="1784">
                  <c:v>8806.1377126988627</c:v>
                </c:pt>
                <c:pt idx="1785">
                  <c:v>8803.5154510110697</c:v>
                </c:pt>
                <c:pt idx="1786">
                  <c:v>8801.2867386113612</c:v>
                </c:pt>
                <c:pt idx="1787">
                  <c:v>8799.2746846249011</c:v>
                </c:pt>
                <c:pt idx="1788">
                  <c:v>8797.3430335722278</c:v>
                </c:pt>
                <c:pt idx="1789">
                  <c:v>8795.338273180234</c:v>
                </c:pt>
                <c:pt idx="1790">
                  <c:v>8793.1847776057057</c:v>
                </c:pt>
                <c:pt idx="1791">
                  <c:v>8790.9437825960194</c:v>
                </c:pt>
                <c:pt idx="1792">
                  <c:v>8788.8426403733702</c:v>
                </c:pt>
                <c:pt idx="1793">
                  <c:v>8787.2779671973894</c:v>
                </c:pt>
                <c:pt idx="1794">
                  <c:v>8786.103552750923</c:v>
                </c:pt>
                <c:pt idx="1795">
                  <c:v>8786.103552750923</c:v>
                </c:pt>
                <c:pt idx="1796">
                  <c:v>8786.103552750923</c:v>
                </c:pt>
                <c:pt idx="1797">
                  <c:v>8786.103552750923</c:v>
                </c:pt>
                <c:pt idx="1798">
                  <c:v>8786.103552750923</c:v>
                </c:pt>
                <c:pt idx="1799">
                  <c:v>8786.103552750923</c:v>
                </c:pt>
                <c:pt idx="1800">
                  <c:v>8786.103552750923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48-414F-8DAB-47F10CD1EA4A}"/>
            </c:ext>
          </c:extLst>
        </c:ser>
        <c:ser>
          <c:idx val="1"/>
          <c:order val="1"/>
          <c:tx>
            <c:strRef>
              <c:f>'Data Calculations'!$Z$6</c:f>
              <c:strCache>
                <c:ptCount val="1"/>
                <c:pt idx="0">
                  <c:v>Cumulative Tractive Energy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'Data Calculations'!$Z$8:$Z$1808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2.1912903371689815E-2</c:v>
                </c:pt>
                <c:pt idx="13">
                  <c:v>0.4701366044902498</c:v>
                </c:pt>
                <c:pt idx="14">
                  <c:v>2.6083384783942085</c:v>
                </c:pt>
                <c:pt idx="15">
                  <c:v>6.3167582197379666</c:v>
                </c:pt>
                <c:pt idx="16">
                  <c:v>10.829081549505212</c:v>
                </c:pt>
                <c:pt idx="17">
                  <c:v>17.858382565301142</c:v>
                </c:pt>
                <c:pt idx="18">
                  <c:v>27.398845775010944</c:v>
                </c:pt>
                <c:pt idx="19">
                  <c:v>35.102045884132856</c:v>
                </c:pt>
                <c:pt idx="20">
                  <c:v>38.790960328249014</c:v>
                </c:pt>
                <c:pt idx="21">
                  <c:v>40.960947256557397</c:v>
                </c:pt>
                <c:pt idx="22">
                  <c:v>43.024744366213433</c:v>
                </c:pt>
                <c:pt idx="23">
                  <c:v>45.259360484275653</c:v>
                </c:pt>
                <c:pt idx="24">
                  <c:v>49.059093174338116</c:v>
                </c:pt>
                <c:pt idx="25">
                  <c:v>54.194364793303727</c:v>
                </c:pt>
                <c:pt idx="26">
                  <c:v>60.235437132414134</c:v>
                </c:pt>
                <c:pt idx="27">
                  <c:v>68.840287997575132</c:v>
                </c:pt>
                <c:pt idx="28">
                  <c:v>78.618956954802883</c:v>
                </c:pt>
                <c:pt idx="29">
                  <c:v>88.617413444006246</c:v>
                </c:pt>
                <c:pt idx="30">
                  <c:v>96.882335536777546</c:v>
                </c:pt>
                <c:pt idx="31">
                  <c:v>102.80759753662312</c:v>
                </c:pt>
                <c:pt idx="32">
                  <c:v>107.72814590275392</c:v>
                </c:pt>
                <c:pt idx="33">
                  <c:v>112.15830265815364</c:v>
                </c:pt>
                <c:pt idx="34">
                  <c:v>115.67973864446975</c:v>
                </c:pt>
                <c:pt idx="35">
                  <c:v>117.64563778952528</c:v>
                </c:pt>
                <c:pt idx="36">
                  <c:v>117.64563778952528</c:v>
                </c:pt>
                <c:pt idx="37">
                  <c:v>117.64563778952528</c:v>
                </c:pt>
                <c:pt idx="38">
                  <c:v>117.64563778952528</c:v>
                </c:pt>
                <c:pt idx="39">
                  <c:v>117.64563778952528</c:v>
                </c:pt>
                <c:pt idx="40">
                  <c:v>117.64563778952528</c:v>
                </c:pt>
                <c:pt idx="41">
                  <c:v>117.64563778952528</c:v>
                </c:pt>
                <c:pt idx="42">
                  <c:v>117.64563778952528</c:v>
                </c:pt>
                <c:pt idx="43">
                  <c:v>117.64563778952528</c:v>
                </c:pt>
                <c:pt idx="44">
                  <c:v>117.64563778952528</c:v>
                </c:pt>
                <c:pt idx="45">
                  <c:v>117.64563778952528</c:v>
                </c:pt>
                <c:pt idx="46">
                  <c:v>117.64563778952528</c:v>
                </c:pt>
                <c:pt idx="47">
                  <c:v>117.64563778952528</c:v>
                </c:pt>
                <c:pt idx="48">
                  <c:v>117.64563778952528</c:v>
                </c:pt>
                <c:pt idx="49">
                  <c:v>117.84567850938407</c:v>
                </c:pt>
                <c:pt idx="50">
                  <c:v>118.20243064899594</c:v>
                </c:pt>
                <c:pt idx="51">
                  <c:v>118.20243064899594</c:v>
                </c:pt>
                <c:pt idx="52">
                  <c:v>118.20243064899594</c:v>
                </c:pt>
                <c:pt idx="53">
                  <c:v>118.20243064899594</c:v>
                </c:pt>
                <c:pt idx="54">
                  <c:v>118.20243064899594</c:v>
                </c:pt>
                <c:pt idx="55">
                  <c:v>118.58229364558854</c:v>
                </c:pt>
                <c:pt idx="56">
                  <c:v>119.01498071625521</c:v>
                </c:pt>
                <c:pt idx="57">
                  <c:v>119.60614000914408</c:v>
                </c:pt>
                <c:pt idx="58">
                  <c:v>120.37533875085306</c:v>
                </c:pt>
                <c:pt idx="59">
                  <c:v>122.16254093684284</c:v>
                </c:pt>
                <c:pt idx="60">
                  <c:v>124.44950605507147</c:v>
                </c:pt>
                <c:pt idx="61">
                  <c:v>125.82209456583504</c:v>
                </c:pt>
                <c:pt idx="62">
                  <c:v>127.04127773110083</c:v>
                </c:pt>
                <c:pt idx="63">
                  <c:v>128.49883972130772</c:v>
                </c:pt>
                <c:pt idx="64">
                  <c:v>130.34319806669043</c:v>
                </c:pt>
                <c:pt idx="65">
                  <c:v>131.79693014457391</c:v>
                </c:pt>
                <c:pt idx="66">
                  <c:v>132.95825476443969</c:v>
                </c:pt>
                <c:pt idx="67">
                  <c:v>135.43663546763574</c:v>
                </c:pt>
                <c:pt idx="68">
                  <c:v>140.50807224684294</c:v>
                </c:pt>
                <c:pt idx="69">
                  <c:v>147.76074609032145</c:v>
                </c:pt>
                <c:pt idx="70">
                  <c:v>156.55172137652735</c:v>
                </c:pt>
                <c:pt idx="71">
                  <c:v>165.8325519153428</c:v>
                </c:pt>
                <c:pt idx="72">
                  <c:v>173.88532323509571</c:v>
                </c:pt>
                <c:pt idx="73">
                  <c:v>179.8466698863609</c:v>
                </c:pt>
                <c:pt idx="74">
                  <c:v>184.61735802910243</c:v>
                </c:pt>
                <c:pt idx="75">
                  <c:v>189.37046971942721</c:v>
                </c:pt>
                <c:pt idx="76">
                  <c:v>194.60887081122871</c:v>
                </c:pt>
                <c:pt idx="77">
                  <c:v>199.69201406094365</c:v>
                </c:pt>
                <c:pt idx="78">
                  <c:v>203.34633595945189</c:v>
                </c:pt>
                <c:pt idx="79">
                  <c:v>204.76456236018669</c:v>
                </c:pt>
                <c:pt idx="80">
                  <c:v>204.94898029596158</c:v>
                </c:pt>
                <c:pt idx="81">
                  <c:v>204.94898029596158</c:v>
                </c:pt>
                <c:pt idx="82">
                  <c:v>204.94898029596158</c:v>
                </c:pt>
                <c:pt idx="83">
                  <c:v>205.72360278832483</c:v>
                </c:pt>
                <c:pt idx="84">
                  <c:v>205.72360278832483</c:v>
                </c:pt>
                <c:pt idx="85">
                  <c:v>205.72360278832483</c:v>
                </c:pt>
                <c:pt idx="86">
                  <c:v>205.72360278832483</c:v>
                </c:pt>
                <c:pt idx="87">
                  <c:v>205.72360278832483</c:v>
                </c:pt>
                <c:pt idx="88">
                  <c:v>205.72360278832483</c:v>
                </c:pt>
                <c:pt idx="89">
                  <c:v>205.72360278832483</c:v>
                </c:pt>
                <c:pt idx="90">
                  <c:v>205.72360278832483</c:v>
                </c:pt>
                <c:pt idx="91">
                  <c:v>205.72360278832483</c:v>
                </c:pt>
                <c:pt idx="92">
                  <c:v>205.72360278832483</c:v>
                </c:pt>
                <c:pt idx="93">
                  <c:v>205.72360278832483</c:v>
                </c:pt>
                <c:pt idx="94">
                  <c:v>205.72360278832483</c:v>
                </c:pt>
                <c:pt idx="95">
                  <c:v>205.72360278832483</c:v>
                </c:pt>
                <c:pt idx="96">
                  <c:v>205.72360278832483</c:v>
                </c:pt>
                <c:pt idx="97">
                  <c:v>205.72360278832483</c:v>
                </c:pt>
                <c:pt idx="98">
                  <c:v>205.72360278832483</c:v>
                </c:pt>
                <c:pt idx="99">
                  <c:v>205.72360278832483</c:v>
                </c:pt>
                <c:pt idx="100">
                  <c:v>205.72360278832483</c:v>
                </c:pt>
                <c:pt idx="101">
                  <c:v>205.72360278832483</c:v>
                </c:pt>
                <c:pt idx="102">
                  <c:v>205.72360278832483</c:v>
                </c:pt>
                <c:pt idx="103">
                  <c:v>205.72360278832483</c:v>
                </c:pt>
                <c:pt idx="104">
                  <c:v>205.72360278832483</c:v>
                </c:pt>
                <c:pt idx="105">
                  <c:v>205.72360278832483</c:v>
                </c:pt>
                <c:pt idx="106">
                  <c:v>205.72360278832483</c:v>
                </c:pt>
                <c:pt idx="107">
                  <c:v>205.72360278832483</c:v>
                </c:pt>
                <c:pt idx="108">
                  <c:v>205.72360278832483</c:v>
                </c:pt>
                <c:pt idx="109">
                  <c:v>205.72360278832483</c:v>
                </c:pt>
                <c:pt idx="110">
                  <c:v>205.72360278832483</c:v>
                </c:pt>
                <c:pt idx="111">
                  <c:v>205.72360278832483</c:v>
                </c:pt>
                <c:pt idx="112">
                  <c:v>205.72360278832483</c:v>
                </c:pt>
                <c:pt idx="113">
                  <c:v>205.72360278832483</c:v>
                </c:pt>
                <c:pt idx="114">
                  <c:v>205.72360278832483</c:v>
                </c:pt>
                <c:pt idx="115">
                  <c:v>205.72360278832483</c:v>
                </c:pt>
                <c:pt idx="116">
                  <c:v>205.72360278832483</c:v>
                </c:pt>
                <c:pt idx="117">
                  <c:v>205.72360278832483</c:v>
                </c:pt>
                <c:pt idx="118">
                  <c:v>205.72360278832483</c:v>
                </c:pt>
                <c:pt idx="119">
                  <c:v>205.72360278832483</c:v>
                </c:pt>
                <c:pt idx="120">
                  <c:v>205.72360278832483</c:v>
                </c:pt>
                <c:pt idx="121">
                  <c:v>205.72360278832483</c:v>
                </c:pt>
                <c:pt idx="122">
                  <c:v>205.72360278832483</c:v>
                </c:pt>
                <c:pt idx="123">
                  <c:v>205.72360278832483</c:v>
                </c:pt>
                <c:pt idx="124">
                  <c:v>205.72360278832483</c:v>
                </c:pt>
                <c:pt idx="125">
                  <c:v>205.72360278832483</c:v>
                </c:pt>
                <c:pt idx="126">
                  <c:v>205.72360278832483</c:v>
                </c:pt>
                <c:pt idx="127">
                  <c:v>205.72360278832483</c:v>
                </c:pt>
                <c:pt idx="128">
                  <c:v>205.72360278832483</c:v>
                </c:pt>
                <c:pt idx="129">
                  <c:v>205.72360278832483</c:v>
                </c:pt>
                <c:pt idx="130">
                  <c:v>205.72360278832483</c:v>
                </c:pt>
                <c:pt idx="131">
                  <c:v>205.72360278832483</c:v>
                </c:pt>
                <c:pt idx="132">
                  <c:v>205.72360278832483</c:v>
                </c:pt>
                <c:pt idx="133">
                  <c:v>205.72360278832483</c:v>
                </c:pt>
                <c:pt idx="134">
                  <c:v>205.72360278832483</c:v>
                </c:pt>
                <c:pt idx="135">
                  <c:v>205.72360278832483</c:v>
                </c:pt>
                <c:pt idx="136">
                  <c:v>205.72360278832483</c:v>
                </c:pt>
                <c:pt idx="137">
                  <c:v>205.72360278832483</c:v>
                </c:pt>
                <c:pt idx="138">
                  <c:v>205.74727649416565</c:v>
                </c:pt>
                <c:pt idx="139">
                  <c:v>206.30679168603464</c:v>
                </c:pt>
                <c:pt idx="140">
                  <c:v>209.1522562681219</c:v>
                </c:pt>
                <c:pt idx="141">
                  <c:v>214.87821708675949</c:v>
                </c:pt>
                <c:pt idx="142">
                  <c:v>220.68633327263052</c:v>
                </c:pt>
                <c:pt idx="143">
                  <c:v>224.31688296189813</c:v>
                </c:pt>
                <c:pt idx="144">
                  <c:v>226.7450429023211</c:v>
                </c:pt>
                <c:pt idx="145">
                  <c:v>230.20565868747963</c:v>
                </c:pt>
                <c:pt idx="146">
                  <c:v>235.72356796553535</c:v>
                </c:pt>
                <c:pt idx="147">
                  <c:v>242.23548349162837</c:v>
                </c:pt>
                <c:pt idx="148">
                  <c:v>248.02694966845991</c:v>
                </c:pt>
                <c:pt idx="149">
                  <c:v>251.96984746283073</c:v>
                </c:pt>
                <c:pt idx="150">
                  <c:v>253.51107074855972</c:v>
                </c:pt>
                <c:pt idx="151">
                  <c:v>253.51107074855972</c:v>
                </c:pt>
                <c:pt idx="152">
                  <c:v>253.51107074855972</c:v>
                </c:pt>
                <c:pt idx="153">
                  <c:v>253.51107074855972</c:v>
                </c:pt>
                <c:pt idx="154">
                  <c:v>253.51107074855972</c:v>
                </c:pt>
                <c:pt idx="155">
                  <c:v>253.51107074855972</c:v>
                </c:pt>
                <c:pt idx="156">
                  <c:v>253.57398930070786</c:v>
                </c:pt>
                <c:pt idx="157">
                  <c:v>255.19479565336434</c:v>
                </c:pt>
                <c:pt idx="158">
                  <c:v>258.56546706648192</c:v>
                </c:pt>
                <c:pt idx="159">
                  <c:v>263.75259315643234</c:v>
                </c:pt>
                <c:pt idx="160">
                  <c:v>270.01129270364561</c:v>
                </c:pt>
                <c:pt idx="161">
                  <c:v>276.50444410548499</c:v>
                </c:pt>
                <c:pt idx="162">
                  <c:v>282.25743528106943</c:v>
                </c:pt>
                <c:pt idx="163">
                  <c:v>288.26957764371258</c:v>
                </c:pt>
                <c:pt idx="164">
                  <c:v>294.07580126922693</c:v>
                </c:pt>
                <c:pt idx="165">
                  <c:v>298.99260990818698</c:v>
                </c:pt>
                <c:pt idx="166">
                  <c:v>303.37969151126981</c:v>
                </c:pt>
                <c:pt idx="167">
                  <c:v>309.40055500387956</c:v>
                </c:pt>
                <c:pt idx="168">
                  <c:v>317.22305866272598</c:v>
                </c:pt>
                <c:pt idx="169">
                  <c:v>323.57461380195724</c:v>
                </c:pt>
                <c:pt idx="170">
                  <c:v>325.73464966404521</c:v>
                </c:pt>
                <c:pt idx="171">
                  <c:v>325.73464966404521</c:v>
                </c:pt>
                <c:pt idx="172">
                  <c:v>325.73464966404521</c:v>
                </c:pt>
                <c:pt idx="173">
                  <c:v>325.73464966404521</c:v>
                </c:pt>
                <c:pt idx="174">
                  <c:v>325.73464966404521</c:v>
                </c:pt>
                <c:pt idx="175">
                  <c:v>325.73464966404521</c:v>
                </c:pt>
                <c:pt idx="176">
                  <c:v>327.41506273056314</c:v>
                </c:pt>
                <c:pt idx="177">
                  <c:v>331.55302546543669</c:v>
                </c:pt>
                <c:pt idx="178">
                  <c:v>336.75494265741855</c:v>
                </c:pt>
                <c:pt idx="179">
                  <c:v>340.3122247110486</c:v>
                </c:pt>
                <c:pt idx="180">
                  <c:v>341.97016254578836</c:v>
                </c:pt>
                <c:pt idx="181">
                  <c:v>342.7118780694509</c:v>
                </c:pt>
                <c:pt idx="182">
                  <c:v>342.7118780694509</c:v>
                </c:pt>
                <c:pt idx="183">
                  <c:v>342.7118780694509</c:v>
                </c:pt>
                <c:pt idx="184">
                  <c:v>342.7118780694509</c:v>
                </c:pt>
                <c:pt idx="185">
                  <c:v>342.7118780694509</c:v>
                </c:pt>
                <c:pt idx="186">
                  <c:v>342.7118780694509</c:v>
                </c:pt>
                <c:pt idx="187">
                  <c:v>342.7118780694509</c:v>
                </c:pt>
                <c:pt idx="188">
                  <c:v>342.7118780694509</c:v>
                </c:pt>
                <c:pt idx="189">
                  <c:v>342.7118780694509</c:v>
                </c:pt>
                <c:pt idx="190">
                  <c:v>342.7118780694509</c:v>
                </c:pt>
                <c:pt idx="191">
                  <c:v>342.7118780694509</c:v>
                </c:pt>
                <c:pt idx="192">
                  <c:v>342.7118780694509</c:v>
                </c:pt>
                <c:pt idx="193">
                  <c:v>342.77882954346165</c:v>
                </c:pt>
                <c:pt idx="194">
                  <c:v>342.95074991967891</c:v>
                </c:pt>
                <c:pt idx="195">
                  <c:v>343.27778884219737</c:v>
                </c:pt>
                <c:pt idx="196">
                  <c:v>343.71047591286401</c:v>
                </c:pt>
                <c:pt idx="197">
                  <c:v>344.14316298353066</c:v>
                </c:pt>
                <c:pt idx="198">
                  <c:v>344.8399704245677</c:v>
                </c:pt>
                <c:pt idx="199">
                  <c:v>345.84234821030691</c:v>
                </c:pt>
                <c:pt idx="200">
                  <c:v>347.17247918575811</c:v>
                </c:pt>
                <c:pt idx="201">
                  <c:v>348.91655229382752</c:v>
                </c:pt>
                <c:pt idx="202">
                  <c:v>351.1193618036163</c:v>
                </c:pt>
                <c:pt idx="203">
                  <c:v>354.63913440433942</c:v>
                </c:pt>
                <c:pt idx="204">
                  <c:v>359.29321445711662</c:v>
                </c:pt>
                <c:pt idx="205">
                  <c:v>364.59679127151583</c:v>
                </c:pt>
                <c:pt idx="206">
                  <c:v>371.51938144845866</c:v>
                </c:pt>
                <c:pt idx="207">
                  <c:v>379.50103477248496</c:v>
                </c:pt>
                <c:pt idx="208">
                  <c:v>387.41334297759511</c:v>
                </c:pt>
                <c:pt idx="209">
                  <c:v>396.71511403270625</c:v>
                </c:pt>
                <c:pt idx="210">
                  <c:v>406.86187695081196</c:v>
                </c:pt>
                <c:pt idx="211">
                  <c:v>415.25330261669552</c:v>
                </c:pt>
                <c:pt idx="212">
                  <c:v>422.34666264603084</c:v>
                </c:pt>
                <c:pt idx="213">
                  <c:v>428.644249546982</c:v>
                </c:pt>
                <c:pt idx="214">
                  <c:v>435.51375531953903</c:v>
                </c:pt>
                <c:pt idx="215">
                  <c:v>444.19924095681006</c:v>
                </c:pt>
                <c:pt idx="216">
                  <c:v>454.52558076221806</c:v>
                </c:pt>
                <c:pt idx="217">
                  <c:v>465.41777747281287</c:v>
                </c:pt>
                <c:pt idx="218">
                  <c:v>475.75333212120927</c:v>
                </c:pt>
                <c:pt idx="219">
                  <c:v>484.94150405045315</c:v>
                </c:pt>
                <c:pt idx="220">
                  <c:v>492.81007618987297</c:v>
                </c:pt>
                <c:pt idx="221">
                  <c:v>499.00515741444929</c:v>
                </c:pt>
                <c:pt idx="222">
                  <c:v>504.09923930634341</c:v>
                </c:pt>
                <c:pt idx="223">
                  <c:v>509.01721299512599</c:v>
                </c:pt>
                <c:pt idx="224">
                  <c:v>513.9787258845646</c:v>
                </c:pt>
                <c:pt idx="225">
                  <c:v>519.71447402688386</c:v>
                </c:pt>
                <c:pt idx="226">
                  <c:v>525.78797958492476</c:v>
                </c:pt>
                <c:pt idx="227">
                  <c:v>531.70152764125044</c:v>
                </c:pt>
                <c:pt idx="228">
                  <c:v>537.45148071946858</c:v>
                </c:pt>
                <c:pt idx="229">
                  <c:v>542.77107218114611</c:v>
                </c:pt>
                <c:pt idx="230">
                  <c:v>547.14181308687898</c:v>
                </c:pt>
                <c:pt idx="231">
                  <c:v>550.02027390001922</c:v>
                </c:pt>
                <c:pt idx="232">
                  <c:v>550.02027390001922</c:v>
                </c:pt>
                <c:pt idx="233">
                  <c:v>550.02027390001922</c:v>
                </c:pt>
                <c:pt idx="234">
                  <c:v>550.02027390001922</c:v>
                </c:pt>
                <c:pt idx="235">
                  <c:v>550.02027390001922</c:v>
                </c:pt>
                <c:pt idx="236">
                  <c:v>550.02027390001922</c:v>
                </c:pt>
                <c:pt idx="237">
                  <c:v>550.02027390001922</c:v>
                </c:pt>
                <c:pt idx="238">
                  <c:v>550.02027390001922</c:v>
                </c:pt>
                <c:pt idx="239">
                  <c:v>550.02027390001922</c:v>
                </c:pt>
                <c:pt idx="240">
                  <c:v>550.02027390001922</c:v>
                </c:pt>
                <c:pt idx="241">
                  <c:v>550.02027390001922</c:v>
                </c:pt>
                <c:pt idx="242">
                  <c:v>550.02027390001922</c:v>
                </c:pt>
                <c:pt idx="243">
                  <c:v>550.02027390001922</c:v>
                </c:pt>
                <c:pt idx="244">
                  <c:v>550.02027390001922</c:v>
                </c:pt>
                <c:pt idx="245">
                  <c:v>550.02027390001922</c:v>
                </c:pt>
                <c:pt idx="246">
                  <c:v>550.02027390001922</c:v>
                </c:pt>
                <c:pt idx="247">
                  <c:v>550.02027390001922</c:v>
                </c:pt>
                <c:pt idx="248">
                  <c:v>550.02027390001922</c:v>
                </c:pt>
                <c:pt idx="249">
                  <c:v>550.02027390001922</c:v>
                </c:pt>
                <c:pt idx="250">
                  <c:v>550.02027390001922</c:v>
                </c:pt>
                <c:pt idx="251">
                  <c:v>550.02027390001922</c:v>
                </c:pt>
                <c:pt idx="252">
                  <c:v>550.02027390001922</c:v>
                </c:pt>
                <c:pt idx="253">
                  <c:v>550.22031461987808</c:v>
                </c:pt>
                <c:pt idx="254">
                  <c:v>550.57706675948998</c:v>
                </c:pt>
                <c:pt idx="255">
                  <c:v>550.57706675948998</c:v>
                </c:pt>
                <c:pt idx="256">
                  <c:v>550.57706675948998</c:v>
                </c:pt>
                <c:pt idx="257">
                  <c:v>550.91726354609102</c:v>
                </c:pt>
                <c:pt idx="258">
                  <c:v>553.7906586646659</c:v>
                </c:pt>
                <c:pt idx="259">
                  <c:v>558.56257499569438</c:v>
                </c:pt>
                <c:pt idx="260">
                  <c:v>564.1646953975536</c:v>
                </c:pt>
                <c:pt idx="261">
                  <c:v>570.29397726572347</c:v>
                </c:pt>
                <c:pt idx="262">
                  <c:v>577.56522575790154</c:v>
                </c:pt>
                <c:pt idx="263">
                  <c:v>587.3708164269492</c:v>
                </c:pt>
                <c:pt idx="264">
                  <c:v>599.40276157665164</c:v>
                </c:pt>
                <c:pt idx="265">
                  <c:v>611.41943395498106</c:v>
                </c:pt>
                <c:pt idx="266">
                  <c:v>621.38951161297814</c:v>
                </c:pt>
                <c:pt idx="267">
                  <c:v>630.43694678650706</c:v>
                </c:pt>
                <c:pt idx="268">
                  <c:v>639.45301981697673</c:v>
                </c:pt>
                <c:pt idx="269">
                  <c:v>647.66523358107065</c:v>
                </c:pt>
                <c:pt idx="270">
                  <c:v>653.38345982362034</c:v>
                </c:pt>
                <c:pt idx="271">
                  <c:v>655.2706869711219</c:v>
                </c:pt>
                <c:pt idx="272">
                  <c:v>656.32317831600494</c:v>
                </c:pt>
                <c:pt idx="273">
                  <c:v>656.32317831600494</c:v>
                </c:pt>
                <c:pt idx="274">
                  <c:v>656.32317831600494</c:v>
                </c:pt>
                <c:pt idx="275">
                  <c:v>656.32317831600494</c:v>
                </c:pt>
                <c:pt idx="276">
                  <c:v>656.32317831600494</c:v>
                </c:pt>
                <c:pt idx="277">
                  <c:v>656.32317831600494</c:v>
                </c:pt>
                <c:pt idx="278">
                  <c:v>656.32317831600494</c:v>
                </c:pt>
                <c:pt idx="279">
                  <c:v>656.32317831600494</c:v>
                </c:pt>
                <c:pt idx="280">
                  <c:v>656.32317831600494</c:v>
                </c:pt>
                <c:pt idx="281">
                  <c:v>658.43450131052862</c:v>
                </c:pt>
                <c:pt idx="282">
                  <c:v>665.79208345051359</c:v>
                </c:pt>
                <c:pt idx="283">
                  <c:v>675.43718760744537</c:v>
                </c:pt>
                <c:pt idx="284">
                  <c:v>686.71044156631444</c:v>
                </c:pt>
                <c:pt idx="285">
                  <c:v>699.06800269382109</c:v>
                </c:pt>
                <c:pt idx="286">
                  <c:v>711.71498017451142</c:v>
                </c:pt>
                <c:pt idx="287">
                  <c:v>725.57454760163364</c:v>
                </c:pt>
                <c:pt idx="288">
                  <c:v>740.67121544049769</c:v>
                </c:pt>
                <c:pt idx="289">
                  <c:v>754.11647300378513</c:v>
                </c:pt>
                <c:pt idx="290">
                  <c:v>762.33733259169605</c:v>
                </c:pt>
                <c:pt idx="291">
                  <c:v>765.20521314527457</c:v>
                </c:pt>
                <c:pt idx="292">
                  <c:v>765.20521314527457</c:v>
                </c:pt>
                <c:pt idx="293">
                  <c:v>765.20521314527457</c:v>
                </c:pt>
                <c:pt idx="294">
                  <c:v>765.20521314527457</c:v>
                </c:pt>
                <c:pt idx="295">
                  <c:v>766.53924295435627</c:v>
                </c:pt>
                <c:pt idx="296">
                  <c:v>769.0998399522814</c:v>
                </c:pt>
                <c:pt idx="297">
                  <c:v>772.494008650252</c:v>
                </c:pt>
                <c:pt idx="298">
                  <c:v>776.12949818492086</c:v>
                </c:pt>
                <c:pt idx="299">
                  <c:v>779.16401114944279</c:v>
                </c:pt>
                <c:pt idx="300">
                  <c:v>781.36566454606339</c:v>
                </c:pt>
                <c:pt idx="301">
                  <c:v>782.51314019184338</c:v>
                </c:pt>
                <c:pt idx="302">
                  <c:v>782.51314019184338</c:v>
                </c:pt>
                <c:pt idx="303">
                  <c:v>782.51314019184338</c:v>
                </c:pt>
                <c:pt idx="304">
                  <c:v>782.51314019184338</c:v>
                </c:pt>
                <c:pt idx="305">
                  <c:v>782.51314019184338</c:v>
                </c:pt>
                <c:pt idx="306">
                  <c:v>782.51314019184338</c:v>
                </c:pt>
                <c:pt idx="307">
                  <c:v>782.51314019184338</c:v>
                </c:pt>
                <c:pt idx="308">
                  <c:v>783.27419919360023</c:v>
                </c:pt>
                <c:pt idx="309">
                  <c:v>784.20205863814238</c:v>
                </c:pt>
                <c:pt idx="310">
                  <c:v>784.58470399926921</c:v>
                </c:pt>
                <c:pt idx="311">
                  <c:v>784.58470399926921</c:v>
                </c:pt>
                <c:pt idx="312">
                  <c:v>784.58470399926921</c:v>
                </c:pt>
                <c:pt idx="313">
                  <c:v>784.58470399926921</c:v>
                </c:pt>
                <c:pt idx="314">
                  <c:v>784.58470399926921</c:v>
                </c:pt>
                <c:pt idx="315">
                  <c:v>784.58470399926921</c:v>
                </c:pt>
                <c:pt idx="316">
                  <c:v>784.58470399926921</c:v>
                </c:pt>
                <c:pt idx="317">
                  <c:v>784.58470399926921</c:v>
                </c:pt>
                <c:pt idx="318">
                  <c:v>784.58470399926921</c:v>
                </c:pt>
                <c:pt idx="319">
                  <c:v>784.58470399926921</c:v>
                </c:pt>
                <c:pt idx="320">
                  <c:v>784.58470399926921</c:v>
                </c:pt>
                <c:pt idx="321">
                  <c:v>784.58470399926921</c:v>
                </c:pt>
                <c:pt idx="322">
                  <c:v>784.82450295023432</c:v>
                </c:pt>
                <c:pt idx="323">
                  <c:v>785.17391185490317</c:v>
                </c:pt>
                <c:pt idx="324">
                  <c:v>785.17391185490317</c:v>
                </c:pt>
                <c:pt idx="325">
                  <c:v>785.70895448346789</c:v>
                </c:pt>
                <c:pt idx="326">
                  <c:v>786.34920505956336</c:v>
                </c:pt>
                <c:pt idx="327">
                  <c:v>786.66665738599477</c:v>
                </c:pt>
                <c:pt idx="328">
                  <c:v>786.66665738599477</c:v>
                </c:pt>
                <c:pt idx="329">
                  <c:v>786.66665738599477</c:v>
                </c:pt>
                <c:pt idx="330">
                  <c:v>786.66665738599477</c:v>
                </c:pt>
                <c:pt idx="331">
                  <c:v>786.70293139561795</c:v>
                </c:pt>
                <c:pt idx="332">
                  <c:v>786.70293139561795</c:v>
                </c:pt>
                <c:pt idx="333">
                  <c:v>786.70293139561795</c:v>
                </c:pt>
                <c:pt idx="334">
                  <c:v>786.70293139561795</c:v>
                </c:pt>
                <c:pt idx="335">
                  <c:v>786.70293139561795</c:v>
                </c:pt>
                <c:pt idx="336">
                  <c:v>786.78781182419436</c:v>
                </c:pt>
                <c:pt idx="337">
                  <c:v>787.31140314051049</c:v>
                </c:pt>
                <c:pt idx="338">
                  <c:v>788.54520718019819</c:v>
                </c:pt>
                <c:pt idx="339">
                  <c:v>791.3508114037113</c:v>
                </c:pt>
                <c:pt idx="340">
                  <c:v>796.48726184579232</c:v>
                </c:pt>
                <c:pt idx="341">
                  <c:v>803.15823411914539</c:v>
                </c:pt>
                <c:pt idx="342">
                  <c:v>808.26168547710222</c:v>
                </c:pt>
                <c:pt idx="343">
                  <c:v>810.59455019827794</c:v>
                </c:pt>
                <c:pt idx="344">
                  <c:v>812.17933274775646</c:v>
                </c:pt>
                <c:pt idx="345">
                  <c:v>814.45253804371134</c:v>
                </c:pt>
                <c:pt idx="346">
                  <c:v>816.81733970025061</c:v>
                </c:pt>
                <c:pt idx="347">
                  <c:v>818.73428182014538</c:v>
                </c:pt>
                <c:pt idx="348">
                  <c:v>821.17114058890525</c:v>
                </c:pt>
                <c:pt idx="349">
                  <c:v>823.54841077808248</c:v>
                </c:pt>
                <c:pt idx="350">
                  <c:v>825.34730858602052</c:v>
                </c:pt>
                <c:pt idx="351">
                  <c:v>826.53338860238159</c:v>
                </c:pt>
                <c:pt idx="352">
                  <c:v>827.46641179612209</c:v>
                </c:pt>
                <c:pt idx="353">
                  <c:v>828.39466685483819</c:v>
                </c:pt>
                <c:pt idx="354">
                  <c:v>829.44098523489947</c:v>
                </c:pt>
                <c:pt idx="355">
                  <c:v>830.85575153162733</c:v>
                </c:pt>
                <c:pt idx="356">
                  <c:v>832.40725659265183</c:v>
                </c:pt>
                <c:pt idx="357">
                  <c:v>833.46920003493881</c:v>
                </c:pt>
                <c:pt idx="358">
                  <c:v>833.46920003493881</c:v>
                </c:pt>
                <c:pt idx="359">
                  <c:v>833.46920003493881</c:v>
                </c:pt>
                <c:pt idx="360">
                  <c:v>833.46920003493881</c:v>
                </c:pt>
                <c:pt idx="361">
                  <c:v>833.46920003493881</c:v>
                </c:pt>
                <c:pt idx="362">
                  <c:v>833.46920003493881</c:v>
                </c:pt>
                <c:pt idx="363">
                  <c:v>833.46920003493881</c:v>
                </c:pt>
                <c:pt idx="364">
                  <c:v>833.90537606225053</c:v>
                </c:pt>
                <c:pt idx="365">
                  <c:v>834.79715972845133</c:v>
                </c:pt>
                <c:pt idx="366">
                  <c:v>836.06029403212824</c:v>
                </c:pt>
                <c:pt idx="367">
                  <c:v>838.0975822662806</c:v>
                </c:pt>
                <c:pt idx="368">
                  <c:v>841.20214032602098</c:v>
                </c:pt>
                <c:pt idx="369">
                  <c:v>844.41374742073958</c:v>
                </c:pt>
                <c:pt idx="370">
                  <c:v>846.45962532396902</c:v>
                </c:pt>
                <c:pt idx="371">
                  <c:v>846.90680837026207</c:v>
                </c:pt>
                <c:pt idx="372">
                  <c:v>846.90680837026207</c:v>
                </c:pt>
                <c:pt idx="373">
                  <c:v>846.90680837026207</c:v>
                </c:pt>
                <c:pt idx="374">
                  <c:v>846.90680837026207</c:v>
                </c:pt>
                <c:pt idx="375">
                  <c:v>846.90680837026207</c:v>
                </c:pt>
                <c:pt idx="376">
                  <c:v>846.90680837026207</c:v>
                </c:pt>
                <c:pt idx="377">
                  <c:v>846.90680837026207</c:v>
                </c:pt>
                <c:pt idx="378">
                  <c:v>846.90680837026207</c:v>
                </c:pt>
                <c:pt idx="379">
                  <c:v>846.90680837026207</c:v>
                </c:pt>
                <c:pt idx="380">
                  <c:v>846.90680837026207</c:v>
                </c:pt>
                <c:pt idx="381">
                  <c:v>846.90680837026207</c:v>
                </c:pt>
                <c:pt idx="382">
                  <c:v>846.90680837026207</c:v>
                </c:pt>
                <c:pt idx="383">
                  <c:v>846.90680837026207</c:v>
                </c:pt>
                <c:pt idx="384">
                  <c:v>846.90680837026207</c:v>
                </c:pt>
                <c:pt idx="385">
                  <c:v>846.90680837026207</c:v>
                </c:pt>
                <c:pt idx="386">
                  <c:v>846.90680837026207</c:v>
                </c:pt>
                <c:pt idx="387">
                  <c:v>846.90680837026207</c:v>
                </c:pt>
                <c:pt idx="388">
                  <c:v>846.90680837026207</c:v>
                </c:pt>
                <c:pt idx="389">
                  <c:v>846.90680837026207</c:v>
                </c:pt>
                <c:pt idx="390">
                  <c:v>846.90680837026207</c:v>
                </c:pt>
                <c:pt idx="391">
                  <c:v>846.90680837026207</c:v>
                </c:pt>
                <c:pt idx="392">
                  <c:v>846.97039560879614</c:v>
                </c:pt>
                <c:pt idx="393">
                  <c:v>847.44091521339146</c:v>
                </c:pt>
                <c:pt idx="394">
                  <c:v>848.91867575733511</c:v>
                </c:pt>
                <c:pt idx="395">
                  <c:v>851.95245397927181</c:v>
                </c:pt>
                <c:pt idx="396">
                  <c:v>856.89079276727705</c:v>
                </c:pt>
                <c:pt idx="397">
                  <c:v>863.79377566052563</c:v>
                </c:pt>
                <c:pt idx="398">
                  <c:v>871.59592295295408</c:v>
                </c:pt>
                <c:pt idx="399">
                  <c:v>877.57385616224531</c:v>
                </c:pt>
                <c:pt idx="400">
                  <c:v>880.1952557617949</c:v>
                </c:pt>
                <c:pt idx="401">
                  <c:v>880.45013684282594</c:v>
                </c:pt>
                <c:pt idx="402">
                  <c:v>880.45013684282594</c:v>
                </c:pt>
                <c:pt idx="403">
                  <c:v>880.45013684282594</c:v>
                </c:pt>
                <c:pt idx="404">
                  <c:v>880.45013684282594</c:v>
                </c:pt>
                <c:pt idx="405">
                  <c:v>880.45013684282594</c:v>
                </c:pt>
                <c:pt idx="406">
                  <c:v>880.45013684282594</c:v>
                </c:pt>
                <c:pt idx="407">
                  <c:v>880.45013684282594</c:v>
                </c:pt>
                <c:pt idx="408">
                  <c:v>880.45013684282594</c:v>
                </c:pt>
                <c:pt idx="409">
                  <c:v>880.45013684282594</c:v>
                </c:pt>
                <c:pt idx="410">
                  <c:v>880.83526136322962</c:v>
                </c:pt>
                <c:pt idx="411">
                  <c:v>881.53165700216323</c:v>
                </c:pt>
                <c:pt idx="412">
                  <c:v>882.36375627696248</c:v>
                </c:pt>
                <c:pt idx="413">
                  <c:v>883.34224395862532</c:v>
                </c:pt>
                <c:pt idx="414">
                  <c:v>884.80846864432692</c:v>
                </c:pt>
                <c:pt idx="415">
                  <c:v>887.14752217996306</c:v>
                </c:pt>
                <c:pt idx="416">
                  <c:v>889.94503642349525</c:v>
                </c:pt>
                <c:pt idx="417">
                  <c:v>892.05415622287887</c:v>
                </c:pt>
                <c:pt idx="418">
                  <c:v>892.86579952280886</c:v>
                </c:pt>
                <c:pt idx="419">
                  <c:v>892.86579952280886</c:v>
                </c:pt>
                <c:pt idx="420">
                  <c:v>892.86579952280886</c:v>
                </c:pt>
                <c:pt idx="421">
                  <c:v>892.86579952280886</c:v>
                </c:pt>
                <c:pt idx="422">
                  <c:v>893.32498651301569</c:v>
                </c:pt>
                <c:pt idx="423">
                  <c:v>894.65714282234353</c:v>
                </c:pt>
                <c:pt idx="424">
                  <c:v>897.34569020859021</c:v>
                </c:pt>
                <c:pt idx="425">
                  <c:v>902.61348435728564</c:v>
                </c:pt>
                <c:pt idx="426">
                  <c:v>911.76205713235993</c:v>
                </c:pt>
                <c:pt idx="427">
                  <c:v>923.75860377300137</c:v>
                </c:pt>
                <c:pt idx="428">
                  <c:v>933.49310688441176</c:v>
                </c:pt>
                <c:pt idx="429">
                  <c:v>937.79001698839886</c:v>
                </c:pt>
                <c:pt idx="430">
                  <c:v>938.41517753586493</c:v>
                </c:pt>
                <c:pt idx="431">
                  <c:v>938.41517753586493</c:v>
                </c:pt>
                <c:pt idx="432">
                  <c:v>938.41517753586493</c:v>
                </c:pt>
                <c:pt idx="433">
                  <c:v>938.68259083933481</c:v>
                </c:pt>
                <c:pt idx="434">
                  <c:v>939.08162054310969</c:v>
                </c:pt>
                <c:pt idx="435">
                  <c:v>939.08162054310969</c:v>
                </c:pt>
                <c:pt idx="436">
                  <c:v>939.08162054310969</c:v>
                </c:pt>
                <c:pt idx="437">
                  <c:v>939.08162054310969</c:v>
                </c:pt>
                <c:pt idx="438">
                  <c:v>939.08162054310969</c:v>
                </c:pt>
                <c:pt idx="439">
                  <c:v>939.08162054310969</c:v>
                </c:pt>
                <c:pt idx="440">
                  <c:v>939.08162054310969</c:v>
                </c:pt>
                <c:pt idx="441">
                  <c:v>939.08162054310969</c:v>
                </c:pt>
                <c:pt idx="442">
                  <c:v>939.08162054310969</c:v>
                </c:pt>
                <c:pt idx="443">
                  <c:v>939.08162054310969</c:v>
                </c:pt>
                <c:pt idx="444">
                  <c:v>939.08162054310969</c:v>
                </c:pt>
                <c:pt idx="445">
                  <c:v>939.08162054310969</c:v>
                </c:pt>
                <c:pt idx="446">
                  <c:v>939.08162054310969</c:v>
                </c:pt>
                <c:pt idx="447">
                  <c:v>939.08162054310969</c:v>
                </c:pt>
                <c:pt idx="448">
                  <c:v>939.08162054310969</c:v>
                </c:pt>
                <c:pt idx="449">
                  <c:v>939.08162054310969</c:v>
                </c:pt>
                <c:pt idx="450">
                  <c:v>939.08162054310969</c:v>
                </c:pt>
                <c:pt idx="451">
                  <c:v>939.08162054310969</c:v>
                </c:pt>
                <c:pt idx="452">
                  <c:v>939.08162054310969</c:v>
                </c:pt>
                <c:pt idx="453">
                  <c:v>939.08162054310969</c:v>
                </c:pt>
                <c:pt idx="454">
                  <c:v>939.08162054310969</c:v>
                </c:pt>
                <c:pt idx="455">
                  <c:v>939.08162054310969</c:v>
                </c:pt>
                <c:pt idx="456">
                  <c:v>939.08162054310969</c:v>
                </c:pt>
                <c:pt idx="457">
                  <c:v>939.08162054310969</c:v>
                </c:pt>
                <c:pt idx="458">
                  <c:v>939.08162054310969</c:v>
                </c:pt>
                <c:pt idx="459">
                  <c:v>939.08162054310969</c:v>
                </c:pt>
                <c:pt idx="460">
                  <c:v>939.08162054310969</c:v>
                </c:pt>
                <c:pt idx="461">
                  <c:v>939.08162054310969</c:v>
                </c:pt>
                <c:pt idx="462">
                  <c:v>939.08162054310969</c:v>
                </c:pt>
                <c:pt idx="463">
                  <c:v>939.08162054310969</c:v>
                </c:pt>
                <c:pt idx="464">
                  <c:v>939.08162054310969</c:v>
                </c:pt>
                <c:pt idx="465">
                  <c:v>939.08162054310969</c:v>
                </c:pt>
                <c:pt idx="466">
                  <c:v>939.08162054310969</c:v>
                </c:pt>
                <c:pt idx="467">
                  <c:v>939.08162054310969</c:v>
                </c:pt>
                <c:pt idx="468">
                  <c:v>939.08162054310969</c:v>
                </c:pt>
                <c:pt idx="469">
                  <c:v>939.08162054310969</c:v>
                </c:pt>
                <c:pt idx="470">
                  <c:v>939.08162054310969</c:v>
                </c:pt>
                <c:pt idx="471">
                  <c:v>939.08162054310969</c:v>
                </c:pt>
                <c:pt idx="472">
                  <c:v>939.08162054310969</c:v>
                </c:pt>
                <c:pt idx="473">
                  <c:v>939.08162054310969</c:v>
                </c:pt>
                <c:pt idx="474">
                  <c:v>939.08162054310969</c:v>
                </c:pt>
                <c:pt idx="475">
                  <c:v>939.08162054310969</c:v>
                </c:pt>
                <c:pt idx="476">
                  <c:v>939.08162054310969</c:v>
                </c:pt>
                <c:pt idx="477">
                  <c:v>939.08162054310969</c:v>
                </c:pt>
                <c:pt idx="478">
                  <c:v>939.08162054310969</c:v>
                </c:pt>
                <c:pt idx="479">
                  <c:v>939.08162054310969</c:v>
                </c:pt>
                <c:pt idx="480">
                  <c:v>939.08162054310969</c:v>
                </c:pt>
                <c:pt idx="481">
                  <c:v>939.08162054310969</c:v>
                </c:pt>
                <c:pt idx="482">
                  <c:v>939.08162054310969</c:v>
                </c:pt>
                <c:pt idx="483">
                  <c:v>939.08162054310969</c:v>
                </c:pt>
                <c:pt idx="484">
                  <c:v>939.08162054310969</c:v>
                </c:pt>
                <c:pt idx="485">
                  <c:v>939.08162054310969</c:v>
                </c:pt>
                <c:pt idx="486">
                  <c:v>939.08162054310969</c:v>
                </c:pt>
                <c:pt idx="487">
                  <c:v>939.08162054310969</c:v>
                </c:pt>
                <c:pt idx="488">
                  <c:v>939.08162054310969</c:v>
                </c:pt>
                <c:pt idx="489">
                  <c:v>939.08162054310969</c:v>
                </c:pt>
                <c:pt idx="490">
                  <c:v>939.08162054310969</c:v>
                </c:pt>
                <c:pt idx="491">
                  <c:v>939.08162054310969</c:v>
                </c:pt>
                <c:pt idx="492">
                  <c:v>939.08162054310969</c:v>
                </c:pt>
                <c:pt idx="493">
                  <c:v>939.08162054310969</c:v>
                </c:pt>
                <c:pt idx="494">
                  <c:v>939.08162054310969</c:v>
                </c:pt>
                <c:pt idx="495">
                  <c:v>939.08162054310969</c:v>
                </c:pt>
                <c:pt idx="496">
                  <c:v>939.08162054310969</c:v>
                </c:pt>
                <c:pt idx="497">
                  <c:v>939.08162054310969</c:v>
                </c:pt>
                <c:pt idx="498">
                  <c:v>939.08162054310969</c:v>
                </c:pt>
                <c:pt idx="499">
                  <c:v>939.08162054310969</c:v>
                </c:pt>
                <c:pt idx="500">
                  <c:v>939.08162054310969</c:v>
                </c:pt>
                <c:pt idx="501">
                  <c:v>939.08162054310969</c:v>
                </c:pt>
                <c:pt idx="502">
                  <c:v>939.08162054310969</c:v>
                </c:pt>
                <c:pt idx="503">
                  <c:v>939.08162054310969</c:v>
                </c:pt>
                <c:pt idx="504">
                  <c:v>939.08162054310969</c:v>
                </c:pt>
                <c:pt idx="505">
                  <c:v>939.08162054310969</c:v>
                </c:pt>
                <c:pt idx="506">
                  <c:v>939.08162054310969</c:v>
                </c:pt>
                <c:pt idx="507">
                  <c:v>939.08162054310969</c:v>
                </c:pt>
                <c:pt idx="508">
                  <c:v>939.08162054310969</c:v>
                </c:pt>
                <c:pt idx="509">
                  <c:v>939.08162054310969</c:v>
                </c:pt>
                <c:pt idx="510">
                  <c:v>939.08162054310969</c:v>
                </c:pt>
                <c:pt idx="511">
                  <c:v>939.08162054310969</c:v>
                </c:pt>
                <c:pt idx="512">
                  <c:v>939.15401179398953</c:v>
                </c:pt>
                <c:pt idx="513">
                  <c:v>939.91228685526073</c:v>
                </c:pt>
                <c:pt idx="514">
                  <c:v>942.84610630963311</c:v>
                </c:pt>
                <c:pt idx="515">
                  <c:v>948.5693188720885</c:v>
                </c:pt>
                <c:pt idx="516">
                  <c:v>955.63045827868405</c:v>
                </c:pt>
                <c:pt idx="517">
                  <c:v>961.02412511057958</c:v>
                </c:pt>
                <c:pt idx="518">
                  <c:v>963.23117595268639</c:v>
                </c:pt>
                <c:pt idx="519">
                  <c:v>963.51014809108949</c:v>
                </c:pt>
                <c:pt idx="520">
                  <c:v>963.51014809108949</c:v>
                </c:pt>
                <c:pt idx="521">
                  <c:v>963.51014809108949</c:v>
                </c:pt>
                <c:pt idx="522">
                  <c:v>963.51014809108949</c:v>
                </c:pt>
                <c:pt idx="523">
                  <c:v>963.51014809108949</c:v>
                </c:pt>
                <c:pt idx="524">
                  <c:v>963.51014809108949</c:v>
                </c:pt>
                <c:pt idx="525">
                  <c:v>963.51014809108949</c:v>
                </c:pt>
                <c:pt idx="526">
                  <c:v>963.51014809108949</c:v>
                </c:pt>
                <c:pt idx="527">
                  <c:v>963.51014809108949</c:v>
                </c:pt>
                <c:pt idx="528">
                  <c:v>963.51014809108949</c:v>
                </c:pt>
                <c:pt idx="529">
                  <c:v>963.51014809108949</c:v>
                </c:pt>
                <c:pt idx="530">
                  <c:v>963.51014809108949</c:v>
                </c:pt>
                <c:pt idx="531">
                  <c:v>963.51014809108949</c:v>
                </c:pt>
                <c:pt idx="532">
                  <c:v>963.51014809108949</c:v>
                </c:pt>
                <c:pt idx="533">
                  <c:v>963.52765898828829</c:v>
                </c:pt>
                <c:pt idx="534">
                  <c:v>963.72782318896213</c:v>
                </c:pt>
                <c:pt idx="535">
                  <c:v>964.40271813209506</c:v>
                </c:pt>
                <c:pt idx="536">
                  <c:v>965.72913191134126</c:v>
                </c:pt>
                <c:pt idx="537">
                  <c:v>968.83452323759968</c:v>
                </c:pt>
                <c:pt idx="538">
                  <c:v>975.37222751551997</c:v>
                </c:pt>
                <c:pt idx="539">
                  <c:v>984.44492395974419</c:v>
                </c:pt>
                <c:pt idx="540">
                  <c:v>991.15691880553504</c:v>
                </c:pt>
                <c:pt idx="541">
                  <c:v>993.65323572528496</c:v>
                </c:pt>
                <c:pt idx="542">
                  <c:v>994.42396622528156</c:v>
                </c:pt>
                <c:pt idx="543">
                  <c:v>994.43743787851099</c:v>
                </c:pt>
                <c:pt idx="544">
                  <c:v>994.43743787851099</c:v>
                </c:pt>
                <c:pt idx="545">
                  <c:v>994.43743787851099</c:v>
                </c:pt>
                <c:pt idx="546">
                  <c:v>994.43743787851099</c:v>
                </c:pt>
                <c:pt idx="547">
                  <c:v>994.43743787851099</c:v>
                </c:pt>
                <c:pt idx="548">
                  <c:v>994.43743787851099</c:v>
                </c:pt>
                <c:pt idx="549">
                  <c:v>994.43743787851099</c:v>
                </c:pt>
                <c:pt idx="550">
                  <c:v>994.43743787851099</c:v>
                </c:pt>
                <c:pt idx="551">
                  <c:v>994.43743787851099</c:v>
                </c:pt>
                <c:pt idx="552">
                  <c:v>994.43743787851099</c:v>
                </c:pt>
                <c:pt idx="553">
                  <c:v>994.43743787851099</c:v>
                </c:pt>
                <c:pt idx="554">
                  <c:v>994.56975103865125</c:v>
                </c:pt>
                <c:pt idx="555">
                  <c:v>994.9301021461963</c:v>
                </c:pt>
                <c:pt idx="556">
                  <c:v>995.52111837719815</c:v>
                </c:pt>
                <c:pt idx="557">
                  <c:v>996.41453840462225</c:v>
                </c:pt>
                <c:pt idx="558">
                  <c:v>997.64700751796056</c:v>
                </c:pt>
                <c:pt idx="559">
                  <c:v>999.90207698974689</c:v>
                </c:pt>
                <c:pt idx="560">
                  <c:v>1002.3323530626922</c:v>
                </c:pt>
                <c:pt idx="561">
                  <c:v>1003.3422162371812</c:v>
                </c:pt>
                <c:pt idx="562">
                  <c:v>1003.9779088869789</c:v>
                </c:pt>
                <c:pt idx="563">
                  <c:v>1003.9779088869789</c:v>
                </c:pt>
                <c:pt idx="564">
                  <c:v>1003.9779088869789</c:v>
                </c:pt>
                <c:pt idx="565">
                  <c:v>1003.9779088869789</c:v>
                </c:pt>
                <c:pt idx="566">
                  <c:v>1003.9779088869789</c:v>
                </c:pt>
                <c:pt idx="567">
                  <c:v>1003.9779088869789</c:v>
                </c:pt>
                <c:pt idx="568">
                  <c:v>1003.9779088869789</c:v>
                </c:pt>
                <c:pt idx="569">
                  <c:v>1003.9779088869789</c:v>
                </c:pt>
                <c:pt idx="570">
                  <c:v>1003.9779088869789</c:v>
                </c:pt>
                <c:pt idx="571">
                  <c:v>1003.9779088869789</c:v>
                </c:pt>
                <c:pt idx="572">
                  <c:v>1003.9779088869789</c:v>
                </c:pt>
                <c:pt idx="573">
                  <c:v>1003.9779088869789</c:v>
                </c:pt>
                <c:pt idx="574">
                  <c:v>1003.9779088869789</c:v>
                </c:pt>
                <c:pt idx="575">
                  <c:v>1003.9779088869789</c:v>
                </c:pt>
                <c:pt idx="576">
                  <c:v>1003.9779088869789</c:v>
                </c:pt>
                <c:pt idx="577">
                  <c:v>1003.9779088869789</c:v>
                </c:pt>
                <c:pt idx="578">
                  <c:v>1003.9779088869789</c:v>
                </c:pt>
                <c:pt idx="579">
                  <c:v>1003.9779088869789</c:v>
                </c:pt>
                <c:pt idx="580">
                  <c:v>1003.9779088869789</c:v>
                </c:pt>
                <c:pt idx="581">
                  <c:v>1003.9779088869789</c:v>
                </c:pt>
                <c:pt idx="582">
                  <c:v>1003.9779088869789</c:v>
                </c:pt>
                <c:pt idx="583">
                  <c:v>1003.9779088869789</c:v>
                </c:pt>
                <c:pt idx="584">
                  <c:v>1003.9779088869789</c:v>
                </c:pt>
                <c:pt idx="585">
                  <c:v>1003.9779088869789</c:v>
                </c:pt>
                <c:pt idx="586">
                  <c:v>1003.9779088869789</c:v>
                </c:pt>
                <c:pt idx="587">
                  <c:v>1003.9779088869789</c:v>
                </c:pt>
                <c:pt idx="588">
                  <c:v>1003.9779088869789</c:v>
                </c:pt>
                <c:pt idx="589">
                  <c:v>1003.9779088869789</c:v>
                </c:pt>
                <c:pt idx="590">
                  <c:v>1003.9779088869789</c:v>
                </c:pt>
                <c:pt idx="591">
                  <c:v>1003.9779088869789</c:v>
                </c:pt>
                <c:pt idx="592">
                  <c:v>1003.9779088869789</c:v>
                </c:pt>
                <c:pt idx="593">
                  <c:v>1003.9779088869789</c:v>
                </c:pt>
                <c:pt idx="594">
                  <c:v>1003.9779088869789</c:v>
                </c:pt>
                <c:pt idx="595">
                  <c:v>1003.9779088869789</c:v>
                </c:pt>
                <c:pt idx="596">
                  <c:v>1003.9779088869789</c:v>
                </c:pt>
                <c:pt idx="597">
                  <c:v>1003.9779088869789</c:v>
                </c:pt>
                <c:pt idx="598">
                  <c:v>1003.9779088869789</c:v>
                </c:pt>
                <c:pt idx="599">
                  <c:v>1003.9779088869789</c:v>
                </c:pt>
                <c:pt idx="600">
                  <c:v>1003.9779088869789</c:v>
                </c:pt>
                <c:pt idx="601">
                  <c:v>1004.1050902766129</c:v>
                </c:pt>
                <c:pt idx="602">
                  <c:v>1004.5293888163933</c:v>
                </c:pt>
                <c:pt idx="603">
                  <c:v>1006.1761863973741</c:v>
                </c:pt>
                <c:pt idx="604">
                  <c:v>1010.2646513500536</c:v>
                </c:pt>
                <c:pt idx="605">
                  <c:v>1017.4726163655936</c:v>
                </c:pt>
                <c:pt idx="606">
                  <c:v>1028.0808638939604</c:v>
                </c:pt>
                <c:pt idx="607">
                  <c:v>1041.1301803010263</c:v>
                </c:pt>
                <c:pt idx="608">
                  <c:v>1054.937240646761</c:v>
                </c:pt>
                <c:pt idx="609">
                  <c:v>1069.249033450089</c:v>
                </c:pt>
                <c:pt idx="610">
                  <c:v>1084.9695446351991</c:v>
                </c:pt>
                <c:pt idx="611">
                  <c:v>1101.5394602582612</c:v>
                </c:pt>
                <c:pt idx="612">
                  <c:v>1115.1013302202573</c:v>
                </c:pt>
                <c:pt idx="613">
                  <c:v>1122.7075108332965</c:v>
                </c:pt>
                <c:pt idx="614">
                  <c:v>1125.8921664876791</c:v>
                </c:pt>
                <c:pt idx="615">
                  <c:v>1127.98756705241</c:v>
                </c:pt>
                <c:pt idx="616">
                  <c:v>1130.0743245826416</c:v>
                </c:pt>
                <c:pt idx="617">
                  <c:v>1131.5073461923459</c:v>
                </c:pt>
                <c:pt idx="618">
                  <c:v>1131.64906259906</c:v>
                </c:pt>
                <c:pt idx="619">
                  <c:v>1131.64906259906</c:v>
                </c:pt>
                <c:pt idx="620">
                  <c:v>1131.64906259906</c:v>
                </c:pt>
                <c:pt idx="621">
                  <c:v>1131.64906259906</c:v>
                </c:pt>
                <c:pt idx="622">
                  <c:v>1132.8251096964875</c:v>
                </c:pt>
                <c:pt idx="623">
                  <c:v>1135.3599485126831</c:v>
                </c:pt>
                <c:pt idx="624">
                  <c:v>1139.2847404046522</c:v>
                </c:pt>
                <c:pt idx="625">
                  <c:v>1144.0789194741703</c:v>
                </c:pt>
                <c:pt idx="626">
                  <c:v>1148.3563114355261</c:v>
                </c:pt>
                <c:pt idx="627">
                  <c:v>1151.4584922867311</c:v>
                </c:pt>
                <c:pt idx="628">
                  <c:v>1153.9531962860847</c:v>
                </c:pt>
                <c:pt idx="629">
                  <c:v>1156.6503925693885</c:v>
                </c:pt>
                <c:pt idx="630">
                  <c:v>1160.5749604890966</c:v>
                </c:pt>
                <c:pt idx="631">
                  <c:v>1166.4247364993676</c:v>
                </c:pt>
                <c:pt idx="632">
                  <c:v>1173.701131485122</c:v>
                </c:pt>
                <c:pt idx="633">
                  <c:v>1182.0738579021133</c:v>
                </c:pt>
                <c:pt idx="634">
                  <c:v>1190.9721003380328</c:v>
                </c:pt>
                <c:pt idx="635">
                  <c:v>1199.2547438390204</c:v>
                </c:pt>
                <c:pt idx="636">
                  <c:v>1205.6645102584316</c:v>
                </c:pt>
                <c:pt idx="637">
                  <c:v>1209.8105906096002</c:v>
                </c:pt>
                <c:pt idx="638">
                  <c:v>1212.7901393249665</c:v>
                </c:pt>
                <c:pt idx="639">
                  <c:v>1215.2931706699978</c:v>
                </c:pt>
                <c:pt idx="640">
                  <c:v>1217.7764802896356</c:v>
                </c:pt>
                <c:pt idx="641">
                  <c:v>1221.8707914621332</c:v>
                </c:pt>
                <c:pt idx="642">
                  <c:v>1229.0685921040272</c:v>
                </c:pt>
                <c:pt idx="643">
                  <c:v>1237.4496711914919</c:v>
                </c:pt>
                <c:pt idx="644">
                  <c:v>1243.8328853008074</c:v>
                </c:pt>
                <c:pt idx="645">
                  <c:v>1249.0462219852127</c:v>
                </c:pt>
                <c:pt idx="646">
                  <c:v>1254.5661624628988</c:v>
                </c:pt>
                <c:pt idx="647">
                  <c:v>1260.148889999183</c:v>
                </c:pt>
                <c:pt idx="648">
                  <c:v>1265.2957152412089</c:v>
                </c:pt>
                <c:pt idx="649">
                  <c:v>1269.2202394386534</c:v>
                </c:pt>
                <c:pt idx="650">
                  <c:v>1270.6315745718664</c:v>
                </c:pt>
                <c:pt idx="651">
                  <c:v>1270.6315745718664</c:v>
                </c:pt>
                <c:pt idx="652">
                  <c:v>1270.6315745718664</c:v>
                </c:pt>
                <c:pt idx="653">
                  <c:v>1270.6315745718664</c:v>
                </c:pt>
                <c:pt idx="654">
                  <c:v>1270.6315745718664</c:v>
                </c:pt>
                <c:pt idx="655">
                  <c:v>1270.6315745718664</c:v>
                </c:pt>
                <c:pt idx="656">
                  <c:v>1270.6315745718664</c:v>
                </c:pt>
                <c:pt idx="657">
                  <c:v>1270.6315745718664</c:v>
                </c:pt>
                <c:pt idx="658">
                  <c:v>1270.6315745718664</c:v>
                </c:pt>
                <c:pt idx="659">
                  <c:v>1270.6315745718664</c:v>
                </c:pt>
                <c:pt idx="660">
                  <c:v>1270.6315745718664</c:v>
                </c:pt>
                <c:pt idx="661">
                  <c:v>1270.6315745718664</c:v>
                </c:pt>
                <c:pt idx="662">
                  <c:v>1270.6315745718664</c:v>
                </c:pt>
                <c:pt idx="663">
                  <c:v>1270.6315745718664</c:v>
                </c:pt>
                <c:pt idx="664">
                  <c:v>1270.6315745718664</c:v>
                </c:pt>
                <c:pt idx="665">
                  <c:v>1270.7473171980887</c:v>
                </c:pt>
                <c:pt idx="666">
                  <c:v>1272.2999457554329</c:v>
                </c:pt>
                <c:pt idx="667">
                  <c:v>1276.8172827523913</c:v>
                </c:pt>
                <c:pt idx="668">
                  <c:v>1285.2350780829461</c:v>
                </c:pt>
                <c:pt idx="669">
                  <c:v>1295.347295136301</c:v>
                </c:pt>
                <c:pt idx="670">
                  <c:v>1307.3686057505727</c:v>
                </c:pt>
                <c:pt idx="671">
                  <c:v>1317.2338335958073</c:v>
                </c:pt>
                <c:pt idx="672">
                  <c:v>1324.76363877775</c:v>
                </c:pt>
                <c:pt idx="673">
                  <c:v>1332.7828261186389</c:v>
                </c:pt>
                <c:pt idx="674">
                  <c:v>1341.2993588943073</c:v>
                </c:pt>
                <c:pt idx="675">
                  <c:v>1347.32827858727</c:v>
                </c:pt>
                <c:pt idx="676">
                  <c:v>1350.218147774212</c:v>
                </c:pt>
                <c:pt idx="677">
                  <c:v>1350.218147774212</c:v>
                </c:pt>
                <c:pt idx="678">
                  <c:v>1350.218147774212</c:v>
                </c:pt>
                <c:pt idx="679">
                  <c:v>1350.218147774212</c:v>
                </c:pt>
                <c:pt idx="680">
                  <c:v>1350.218147774212</c:v>
                </c:pt>
                <c:pt idx="681">
                  <c:v>1350.218147774212</c:v>
                </c:pt>
                <c:pt idx="682">
                  <c:v>1350.218147774212</c:v>
                </c:pt>
                <c:pt idx="683">
                  <c:v>1350.218147774212</c:v>
                </c:pt>
                <c:pt idx="684">
                  <c:v>1350.218147774212</c:v>
                </c:pt>
                <c:pt idx="685">
                  <c:v>1352.9335203801463</c:v>
                </c:pt>
                <c:pt idx="686">
                  <c:v>1358.4504738759699</c:v>
                </c:pt>
                <c:pt idx="687">
                  <c:v>1364.2459138810777</c:v>
                </c:pt>
                <c:pt idx="688">
                  <c:v>1370.4360918937291</c:v>
                </c:pt>
                <c:pt idx="689">
                  <c:v>1377.1342938146302</c:v>
                </c:pt>
                <c:pt idx="690">
                  <c:v>1381.7775266464801</c:v>
                </c:pt>
                <c:pt idx="691">
                  <c:v>1384.210788612316</c:v>
                </c:pt>
                <c:pt idx="692">
                  <c:v>1386.8002565876961</c:v>
                </c:pt>
                <c:pt idx="693">
                  <c:v>1390.4407998578465</c:v>
                </c:pt>
                <c:pt idx="694">
                  <c:v>1393.9139817336463</c:v>
                </c:pt>
                <c:pt idx="695">
                  <c:v>1394.9658606583546</c:v>
                </c:pt>
                <c:pt idx="696">
                  <c:v>1394.9658606583546</c:v>
                </c:pt>
                <c:pt idx="697">
                  <c:v>1394.9658606583546</c:v>
                </c:pt>
                <c:pt idx="698">
                  <c:v>1394.9658606583546</c:v>
                </c:pt>
                <c:pt idx="699">
                  <c:v>1394.9658606583546</c:v>
                </c:pt>
                <c:pt idx="700">
                  <c:v>1394.9658606583546</c:v>
                </c:pt>
                <c:pt idx="701">
                  <c:v>1395.0433757443586</c:v>
                </c:pt>
                <c:pt idx="702">
                  <c:v>1395.673178756188</c:v>
                </c:pt>
                <c:pt idx="703">
                  <c:v>1396.3954238976469</c:v>
                </c:pt>
                <c:pt idx="704">
                  <c:v>1396.3954238976469</c:v>
                </c:pt>
                <c:pt idx="705">
                  <c:v>1396.3954238976469</c:v>
                </c:pt>
                <c:pt idx="706">
                  <c:v>1396.3954238976469</c:v>
                </c:pt>
                <c:pt idx="707">
                  <c:v>1396.3954238976469</c:v>
                </c:pt>
                <c:pt idx="708">
                  <c:v>1396.3954238976469</c:v>
                </c:pt>
                <c:pt idx="709">
                  <c:v>1397.0394072646097</c:v>
                </c:pt>
                <c:pt idx="710">
                  <c:v>1400.4824726313336</c:v>
                </c:pt>
                <c:pt idx="711">
                  <c:v>1407.0691122267162</c:v>
                </c:pt>
                <c:pt idx="712">
                  <c:v>1412.2539672161188</c:v>
                </c:pt>
                <c:pt idx="713">
                  <c:v>1413.2025336077882</c:v>
                </c:pt>
                <c:pt idx="714">
                  <c:v>1413.2025336077882</c:v>
                </c:pt>
                <c:pt idx="715">
                  <c:v>1413.2025336077882</c:v>
                </c:pt>
                <c:pt idx="716">
                  <c:v>1413.2025336077882</c:v>
                </c:pt>
                <c:pt idx="717">
                  <c:v>1413.2025336077882</c:v>
                </c:pt>
                <c:pt idx="718">
                  <c:v>1414.1634614191955</c:v>
                </c:pt>
                <c:pt idx="719">
                  <c:v>1416.9242444008198</c:v>
                </c:pt>
                <c:pt idx="720">
                  <c:v>1421.3914423510914</c:v>
                </c:pt>
                <c:pt idx="721">
                  <c:v>1425.8384124371132</c:v>
                </c:pt>
                <c:pt idx="722">
                  <c:v>1430.261675585886</c:v>
                </c:pt>
                <c:pt idx="723">
                  <c:v>1434.5156208747389</c:v>
                </c:pt>
                <c:pt idx="724">
                  <c:v>1439.8081284001464</c:v>
                </c:pt>
                <c:pt idx="725">
                  <c:v>1447.813925458313</c:v>
                </c:pt>
                <c:pt idx="726">
                  <c:v>1459.8915646180119</c:v>
                </c:pt>
                <c:pt idx="727">
                  <c:v>1473.5905981620806</c:v>
                </c:pt>
                <c:pt idx="728">
                  <c:v>1484.386567105005</c:v>
                </c:pt>
                <c:pt idx="729">
                  <c:v>1493.1059841556498</c:v>
                </c:pt>
                <c:pt idx="730">
                  <c:v>1498.3273788170957</c:v>
                </c:pt>
                <c:pt idx="731">
                  <c:v>1501.1983288639929</c:v>
                </c:pt>
                <c:pt idx="732">
                  <c:v>1503.894494360979</c:v>
                </c:pt>
                <c:pt idx="733">
                  <c:v>1506.7958132698848</c:v>
                </c:pt>
                <c:pt idx="734">
                  <c:v>1509.9041397404685</c:v>
                </c:pt>
                <c:pt idx="735">
                  <c:v>1513.4204378839147</c:v>
                </c:pt>
                <c:pt idx="736">
                  <c:v>1517.5524883360006</c:v>
                </c:pt>
                <c:pt idx="737">
                  <c:v>1521.5706702370014</c:v>
                </c:pt>
                <c:pt idx="738">
                  <c:v>1524.6586652363594</c:v>
                </c:pt>
                <c:pt idx="739">
                  <c:v>1529.5044155588212</c:v>
                </c:pt>
                <c:pt idx="740">
                  <c:v>1536.520923264954</c:v>
                </c:pt>
                <c:pt idx="741">
                  <c:v>1542.9339352022587</c:v>
                </c:pt>
                <c:pt idx="742">
                  <c:v>1547.4123445043247</c:v>
                </c:pt>
                <c:pt idx="743">
                  <c:v>1550.4468574688467</c:v>
                </c:pt>
                <c:pt idx="744">
                  <c:v>1553.2832679998869</c:v>
                </c:pt>
                <c:pt idx="745">
                  <c:v>1556.1196785309273</c:v>
                </c:pt>
                <c:pt idx="746">
                  <c:v>1559.8026089057503</c:v>
                </c:pt>
                <c:pt idx="747">
                  <c:v>1564.7985369788041</c:v>
                </c:pt>
                <c:pt idx="748">
                  <c:v>1570.7534823987896</c:v>
                </c:pt>
                <c:pt idx="749">
                  <c:v>1576.1897704181451</c:v>
                </c:pt>
                <c:pt idx="750">
                  <c:v>1579.9345306013533</c:v>
                </c:pt>
                <c:pt idx="751">
                  <c:v>1582.5831912475244</c:v>
                </c:pt>
                <c:pt idx="752">
                  <c:v>1584.3468566475399</c:v>
                </c:pt>
                <c:pt idx="753">
                  <c:v>1584.5592015418156</c:v>
                </c:pt>
                <c:pt idx="754">
                  <c:v>1584.5592015418156</c:v>
                </c:pt>
                <c:pt idx="755">
                  <c:v>1584.5592015418156</c:v>
                </c:pt>
                <c:pt idx="756">
                  <c:v>1584.5592015418156</c:v>
                </c:pt>
                <c:pt idx="757">
                  <c:v>1584.5592015418156</c:v>
                </c:pt>
                <c:pt idx="758">
                  <c:v>1584.5592015418156</c:v>
                </c:pt>
                <c:pt idx="759">
                  <c:v>1584.5592015418156</c:v>
                </c:pt>
                <c:pt idx="760">
                  <c:v>1584.5592015418156</c:v>
                </c:pt>
                <c:pt idx="761">
                  <c:v>1584.5592015418156</c:v>
                </c:pt>
                <c:pt idx="762">
                  <c:v>1584.5592015418156</c:v>
                </c:pt>
                <c:pt idx="763">
                  <c:v>1584.5592015418156</c:v>
                </c:pt>
                <c:pt idx="764">
                  <c:v>1584.5592015418156</c:v>
                </c:pt>
                <c:pt idx="765">
                  <c:v>1587.2769021909101</c:v>
                </c:pt>
                <c:pt idx="766">
                  <c:v>1592.307556931305</c:v>
                </c:pt>
                <c:pt idx="767">
                  <c:v>1598.4161342590128</c:v>
                </c:pt>
                <c:pt idx="768">
                  <c:v>1605.7069992264853</c:v>
                </c:pt>
                <c:pt idx="769">
                  <c:v>1615.4279543815906</c:v>
                </c:pt>
                <c:pt idx="770">
                  <c:v>1629.5772153040402</c:v>
                </c:pt>
                <c:pt idx="771">
                  <c:v>1646.4369031505094</c:v>
                </c:pt>
                <c:pt idx="772">
                  <c:v>1664.566975428153</c:v>
                </c:pt>
                <c:pt idx="773">
                  <c:v>1681.8122379991344</c:v>
                </c:pt>
                <c:pt idx="774">
                  <c:v>1697.8317906733403</c:v>
                </c:pt>
                <c:pt idx="775">
                  <c:v>1715.6030833635193</c:v>
                </c:pt>
                <c:pt idx="776">
                  <c:v>1731.8013843144427</c:v>
                </c:pt>
                <c:pt idx="777">
                  <c:v>1745.3147661717146</c:v>
                </c:pt>
                <c:pt idx="778">
                  <c:v>1758.0916782236145</c:v>
                </c:pt>
                <c:pt idx="779">
                  <c:v>1770.0367109396866</c:v>
                </c:pt>
                <c:pt idx="780">
                  <c:v>1780.447189534611</c:v>
                </c:pt>
                <c:pt idx="781">
                  <c:v>1789.458379702096</c:v>
                </c:pt>
                <c:pt idx="782">
                  <c:v>1797.2395208926021</c:v>
                </c:pt>
                <c:pt idx="783">
                  <c:v>1804.0048105472624</c:v>
                </c:pt>
                <c:pt idx="784">
                  <c:v>1810.5445116785888</c:v>
                </c:pt>
                <c:pt idx="785">
                  <c:v>1818.2823636673295</c:v>
                </c:pt>
                <c:pt idx="786">
                  <c:v>1826.4433810418259</c:v>
                </c:pt>
                <c:pt idx="787">
                  <c:v>1832.984432300643</c:v>
                </c:pt>
                <c:pt idx="788">
                  <c:v>1838.1061150267794</c:v>
                </c:pt>
                <c:pt idx="789">
                  <c:v>1843.2277977529159</c:v>
                </c:pt>
                <c:pt idx="790">
                  <c:v>1849.2288756810722</c:v>
                </c:pt>
                <c:pt idx="791">
                  <c:v>1855.8597210190901</c:v>
                </c:pt>
                <c:pt idx="792">
                  <c:v>1860.5111514997245</c:v>
                </c:pt>
                <c:pt idx="793">
                  <c:v>1860.5111514997245</c:v>
                </c:pt>
                <c:pt idx="794">
                  <c:v>1860.5111514997245</c:v>
                </c:pt>
                <c:pt idx="795">
                  <c:v>1860.5111514997245</c:v>
                </c:pt>
                <c:pt idx="796">
                  <c:v>1860.5111514997245</c:v>
                </c:pt>
                <c:pt idx="797">
                  <c:v>1860.5111514997245</c:v>
                </c:pt>
                <c:pt idx="798">
                  <c:v>1860.5111514997245</c:v>
                </c:pt>
                <c:pt idx="799">
                  <c:v>1860.5111514997245</c:v>
                </c:pt>
                <c:pt idx="800">
                  <c:v>1860.780546679902</c:v>
                </c:pt>
                <c:pt idx="801">
                  <c:v>1864.13679168934</c:v>
                </c:pt>
                <c:pt idx="802">
                  <c:v>1872.5876981774511</c:v>
                </c:pt>
                <c:pt idx="803">
                  <c:v>1887.3598116418593</c:v>
                </c:pt>
                <c:pt idx="804">
                  <c:v>1904.3605660856711</c:v>
                </c:pt>
                <c:pt idx="805">
                  <c:v>1917.1266095946862</c:v>
                </c:pt>
                <c:pt idx="806">
                  <c:v>1924.0176479951883</c:v>
                </c:pt>
                <c:pt idx="807">
                  <c:v>1926.7638903833943</c:v>
                </c:pt>
                <c:pt idx="808">
                  <c:v>1926.7638903833943</c:v>
                </c:pt>
                <c:pt idx="809">
                  <c:v>1926.7638903833943</c:v>
                </c:pt>
                <c:pt idx="810">
                  <c:v>1926.7638903833943</c:v>
                </c:pt>
                <c:pt idx="811">
                  <c:v>1926.7638903833943</c:v>
                </c:pt>
                <c:pt idx="812">
                  <c:v>1926.7638903833943</c:v>
                </c:pt>
                <c:pt idx="813">
                  <c:v>1926.7638903833943</c:v>
                </c:pt>
                <c:pt idx="814">
                  <c:v>1926.7638903833943</c:v>
                </c:pt>
                <c:pt idx="815">
                  <c:v>1926.7638903833943</c:v>
                </c:pt>
                <c:pt idx="816">
                  <c:v>1926.7638903833943</c:v>
                </c:pt>
                <c:pt idx="817">
                  <c:v>1926.7638903833943</c:v>
                </c:pt>
                <c:pt idx="818">
                  <c:v>1926.7638903833943</c:v>
                </c:pt>
                <c:pt idx="819">
                  <c:v>1927.3995830331917</c:v>
                </c:pt>
                <c:pt idx="820">
                  <c:v>1931.5648648124557</c:v>
                </c:pt>
                <c:pt idx="821">
                  <c:v>1938.8042144847652</c:v>
                </c:pt>
                <c:pt idx="822">
                  <c:v>1946.902136589672</c:v>
                </c:pt>
                <c:pt idx="823">
                  <c:v>1955.4402292752889</c:v>
                </c:pt>
                <c:pt idx="824">
                  <c:v>1963.6938820670939</c:v>
                </c:pt>
                <c:pt idx="825">
                  <c:v>1971.4176427577956</c:v>
                </c:pt>
                <c:pt idx="826">
                  <c:v>1979.3701595497432</c:v>
                </c:pt>
                <c:pt idx="827">
                  <c:v>1987.3352442801322</c:v>
                </c:pt>
                <c:pt idx="828">
                  <c:v>1996.5920125136345</c:v>
                </c:pt>
                <c:pt idx="829">
                  <c:v>2007.978234082701</c:v>
                </c:pt>
                <c:pt idx="830">
                  <c:v>2019.7822013042812</c:v>
                </c:pt>
                <c:pt idx="831">
                  <c:v>2029.8460681993927</c:v>
                </c:pt>
                <c:pt idx="832">
                  <c:v>2036.4925361018138</c:v>
                </c:pt>
                <c:pt idx="833">
                  <c:v>2041.320384872012</c:v>
                </c:pt>
                <c:pt idx="834">
                  <c:v>2046.4344398319502</c:v>
                </c:pt>
                <c:pt idx="835">
                  <c:v>2051.6382195256087</c:v>
                </c:pt>
                <c:pt idx="836">
                  <c:v>2056.4790792458539</c:v>
                </c:pt>
                <c:pt idx="837">
                  <c:v>2061.8192900361528</c:v>
                </c:pt>
                <c:pt idx="838">
                  <c:v>2068.3874770164553</c:v>
                </c:pt>
                <c:pt idx="839">
                  <c:v>2075.1159295571097</c:v>
                </c:pt>
                <c:pt idx="840">
                  <c:v>2081.7395298581982</c:v>
                </c:pt>
                <c:pt idx="841">
                  <c:v>2089.6787755114465</c:v>
                </c:pt>
                <c:pt idx="842">
                  <c:v>2098.8213824778259</c:v>
                </c:pt>
                <c:pt idx="843">
                  <c:v>2107.2524160513071</c:v>
                </c:pt>
                <c:pt idx="844">
                  <c:v>2113.6128637471638</c:v>
                </c:pt>
                <c:pt idx="845">
                  <c:v>2118.5246741890187</c:v>
                </c:pt>
                <c:pt idx="846">
                  <c:v>2123.2148224660768</c:v>
                </c:pt>
                <c:pt idx="847">
                  <c:v>2128.6888528734162</c:v>
                </c:pt>
                <c:pt idx="848">
                  <c:v>2136.2732515429821</c:v>
                </c:pt>
                <c:pt idx="849">
                  <c:v>2146.3776505915853</c:v>
                </c:pt>
                <c:pt idx="850">
                  <c:v>2156.8151695471138</c:v>
                </c:pt>
                <c:pt idx="851">
                  <c:v>2165.3429101019146</c:v>
                </c:pt>
                <c:pt idx="852">
                  <c:v>2172.9098775481743</c:v>
                </c:pt>
                <c:pt idx="853">
                  <c:v>2180.5931505298317</c:v>
                </c:pt>
                <c:pt idx="854">
                  <c:v>2187.8401969505549</c:v>
                </c:pt>
                <c:pt idx="855">
                  <c:v>2193.769545632993</c:v>
                </c:pt>
                <c:pt idx="856">
                  <c:v>2198.8784034169571</c:v>
                </c:pt>
                <c:pt idx="857">
                  <c:v>2206.5184928629819</c:v>
                </c:pt>
                <c:pt idx="858">
                  <c:v>2217.7621449806425</c:v>
                </c:pt>
                <c:pt idx="859">
                  <c:v>2229.3351420155745</c:v>
                </c:pt>
                <c:pt idx="860">
                  <c:v>2239.1072814394311</c:v>
                </c:pt>
                <c:pt idx="861">
                  <c:v>2250.2039952036171</c:v>
                </c:pt>
                <c:pt idx="862">
                  <c:v>2266.8007035363216</c:v>
                </c:pt>
                <c:pt idx="863">
                  <c:v>2283.5371379083499</c:v>
                </c:pt>
                <c:pt idx="864">
                  <c:v>2294.9419420944205</c:v>
                </c:pt>
                <c:pt idx="865">
                  <c:v>2304.5515009613418</c:v>
                </c:pt>
                <c:pt idx="866">
                  <c:v>2316.5613536983797</c:v>
                </c:pt>
                <c:pt idx="867">
                  <c:v>2331.5167824965038</c:v>
                </c:pt>
                <c:pt idx="868">
                  <c:v>2344.8932491618366</c:v>
                </c:pt>
                <c:pt idx="869">
                  <c:v>2353.3820560891527</c:v>
                </c:pt>
                <c:pt idx="870">
                  <c:v>2358.8182049720431</c:v>
                </c:pt>
                <c:pt idx="871">
                  <c:v>2363.1945638854286</c:v>
                </c:pt>
                <c:pt idx="872">
                  <c:v>2367.1718010150762</c:v>
                </c:pt>
                <c:pt idx="873">
                  <c:v>2370.42219738528</c:v>
                </c:pt>
                <c:pt idx="874">
                  <c:v>2371.9382483032805</c:v>
                </c:pt>
                <c:pt idx="875">
                  <c:v>2371.9382483032805</c:v>
                </c:pt>
                <c:pt idx="876">
                  <c:v>2371.9382483032805</c:v>
                </c:pt>
                <c:pt idx="877">
                  <c:v>2371.9382483032805</c:v>
                </c:pt>
                <c:pt idx="878">
                  <c:v>2373.5703788594051</c:v>
                </c:pt>
                <c:pt idx="879">
                  <c:v>2377.9302669303079</c:v>
                </c:pt>
                <c:pt idx="880">
                  <c:v>2380.4413124086177</c:v>
                </c:pt>
                <c:pt idx="881">
                  <c:v>2380.4413124086177</c:v>
                </c:pt>
                <c:pt idx="882">
                  <c:v>2382.707633683136</c:v>
                </c:pt>
                <c:pt idx="883">
                  <c:v>2387.9673191551856</c:v>
                </c:pt>
                <c:pt idx="884">
                  <c:v>2393.5263410469879</c:v>
                </c:pt>
                <c:pt idx="885">
                  <c:v>2400.0014102979944</c:v>
                </c:pt>
                <c:pt idx="886">
                  <c:v>2406.8319172502106</c:v>
                </c:pt>
                <c:pt idx="887">
                  <c:v>2413.0957653783726</c:v>
                </c:pt>
                <c:pt idx="888">
                  <c:v>2418.1677668970256</c:v>
                </c:pt>
                <c:pt idx="889">
                  <c:v>2421.6999914690064</c:v>
                </c:pt>
                <c:pt idx="890">
                  <c:v>2423.3786347940868</c:v>
                </c:pt>
                <c:pt idx="891">
                  <c:v>2423.3786347940868</c:v>
                </c:pt>
                <c:pt idx="892">
                  <c:v>2423.3786347940868</c:v>
                </c:pt>
                <c:pt idx="893">
                  <c:v>2423.3786347940868</c:v>
                </c:pt>
                <c:pt idx="894">
                  <c:v>2423.3786347940868</c:v>
                </c:pt>
                <c:pt idx="895">
                  <c:v>2423.6802540686317</c:v>
                </c:pt>
                <c:pt idx="896">
                  <c:v>2426.1306942361166</c:v>
                </c:pt>
                <c:pt idx="897">
                  <c:v>2429.9215145732205</c:v>
                </c:pt>
                <c:pt idx="898">
                  <c:v>2433.9848190924235</c:v>
                </c:pt>
                <c:pt idx="899">
                  <c:v>2437.2183814672308</c:v>
                </c:pt>
                <c:pt idx="900">
                  <c:v>2439.0616629827405</c:v>
                </c:pt>
                <c:pt idx="901">
                  <c:v>2439.0616629827405</c:v>
                </c:pt>
                <c:pt idx="902">
                  <c:v>2439.0616629827405</c:v>
                </c:pt>
                <c:pt idx="903">
                  <c:v>2439.0616629827405</c:v>
                </c:pt>
                <c:pt idx="904">
                  <c:v>2439.0616629827405</c:v>
                </c:pt>
                <c:pt idx="905">
                  <c:v>2439.0616629827405</c:v>
                </c:pt>
                <c:pt idx="906">
                  <c:v>2439.0616629827405</c:v>
                </c:pt>
                <c:pt idx="907">
                  <c:v>2439.331058162918</c:v>
                </c:pt>
                <c:pt idx="908">
                  <c:v>2442.6873031723558</c:v>
                </c:pt>
                <c:pt idx="909">
                  <c:v>2451.1382096604671</c:v>
                </c:pt>
                <c:pt idx="910">
                  <c:v>2465.9103231248755</c:v>
                </c:pt>
                <c:pt idx="911">
                  <c:v>2482.9110775686872</c:v>
                </c:pt>
                <c:pt idx="912">
                  <c:v>2495.6771210777024</c:v>
                </c:pt>
                <c:pt idx="913">
                  <c:v>2504.8880167312909</c:v>
                </c:pt>
                <c:pt idx="914">
                  <c:v>2518.4362044207496</c:v>
                </c:pt>
                <c:pt idx="915">
                  <c:v>2532.4101837163266</c:v>
                </c:pt>
                <c:pt idx="916">
                  <c:v>2541.8622605058808</c:v>
                </c:pt>
                <c:pt idx="917">
                  <c:v>2548.1759112063023</c:v>
                </c:pt>
                <c:pt idx="918">
                  <c:v>2551.8581932033157</c:v>
                </c:pt>
                <c:pt idx="919">
                  <c:v>2557.1141007724559</c:v>
                </c:pt>
                <c:pt idx="920">
                  <c:v>2564.7888715740364</c:v>
                </c:pt>
                <c:pt idx="921">
                  <c:v>2576.3880429857873</c:v>
                </c:pt>
                <c:pt idx="922">
                  <c:v>2590.1047056279381</c:v>
                </c:pt>
                <c:pt idx="923">
                  <c:v>2602.6048338502192</c:v>
                </c:pt>
                <c:pt idx="924">
                  <c:v>2607.9817522748212</c:v>
                </c:pt>
                <c:pt idx="925">
                  <c:v>2607.9817522748212</c:v>
                </c:pt>
                <c:pt idx="926">
                  <c:v>2607.9817522748212</c:v>
                </c:pt>
                <c:pt idx="927">
                  <c:v>2608.510684249693</c:v>
                </c:pt>
                <c:pt idx="928">
                  <c:v>2609.7944093151063</c:v>
                </c:pt>
                <c:pt idx="929">
                  <c:v>2611.846567874893</c:v>
                </c:pt>
                <c:pt idx="930">
                  <c:v>2614.1244912156562</c:v>
                </c:pt>
                <c:pt idx="931">
                  <c:v>2616.3710280003543</c:v>
                </c:pt>
                <c:pt idx="932">
                  <c:v>2618.3129418892654</c:v>
                </c:pt>
                <c:pt idx="933">
                  <c:v>2619.1698461027677</c:v>
                </c:pt>
                <c:pt idx="934">
                  <c:v>2619.1698461027677</c:v>
                </c:pt>
                <c:pt idx="935">
                  <c:v>2619.1698461027677</c:v>
                </c:pt>
                <c:pt idx="936">
                  <c:v>2619.1698461027677</c:v>
                </c:pt>
                <c:pt idx="937">
                  <c:v>2620.0217022694592</c:v>
                </c:pt>
                <c:pt idx="938">
                  <c:v>2621.0817461297902</c:v>
                </c:pt>
                <c:pt idx="939">
                  <c:v>2621.862122293383</c:v>
                </c:pt>
                <c:pt idx="940">
                  <c:v>2623.0800121998577</c:v>
                </c:pt>
                <c:pt idx="941">
                  <c:v>2625.4656981816456</c:v>
                </c:pt>
                <c:pt idx="942">
                  <c:v>2628.3170108711038</c:v>
                </c:pt>
                <c:pt idx="943">
                  <c:v>2631.3949511953324</c:v>
                </c:pt>
                <c:pt idx="944">
                  <c:v>2634.9474277849922</c:v>
                </c:pt>
                <c:pt idx="945">
                  <c:v>2638.9872821411172</c:v>
                </c:pt>
                <c:pt idx="946">
                  <c:v>2644.7230302834369</c:v>
                </c:pt>
                <c:pt idx="947">
                  <c:v>2652.0403856136963</c:v>
                </c:pt>
                <c:pt idx="948">
                  <c:v>2658.5272345252474</c:v>
                </c:pt>
                <c:pt idx="949">
                  <c:v>2662.8572549992705</c:v>
                </c:pt>
                <c:pt idx="950">
                  <c:v>2663.7164285794352</c:v>
                </c:pt>
                <c:pt idx="951">
                  <c:v>2663.7164285794352</c:v>
                </c:pt>
                <c:pt idx="952">
                  <c:v>2663.7164285794352</c:v>
                </c:pt>
                <c:pt idx="953">
                  <c:v>2663.7164285794352</c:v>
                </c:pt>
                <c:pt idx="954">
                  <c:v>2663.7164285794352</c:v>
                </c:pt>
                <c:pt idx="955">
                  <c:v>2663.7164285794352</c:v>
                </c:pt>
                <c:pt idx="956">
                  <c:v>2663.7164285794352</c:v>
                </c:pt>
                <c:pt idx="957">
                  <c:v>2663.7164285794352</c:v>
                </c:pt>
                <c:pt idx="958">
                  <c:v>2663.7164285794352</c:v>
                </c:pt>
                <c:pt idx="959">
                  <c:v>2669.5883941206562</c:v>
                </c:pt>
                <c:pt idx="960">
                  <c:v>2681.9299955436322</c:v>
                </c:pt>
                <c:pt idx="961">
                  <c:v>2700.4197739165443</c:v>
                </c:pt>
                <c:pt idx="962">
                  <c:v>2721.4596059518212</c:v>
                </c:pt>
                <c:pt idx="963">
                  <c:v>2741.0389990746212</c:v>
                </c:pt>
                <c:pt idx="964">
                  <c:v>2756.3356146798078</c:v>
                </c:pt>
                <c:pt idx="965">
                  <c:v>2766.3133555054023</c:v>
                </c:pt>
                <c:pt idx="966">
                  <c:v>2771.9490209227738</c:v>
                </c:pt>
                <c:pt idx="967">
                  <c:v>2775.0728894369436</c:v>
                </c:pt>
                <c:pt idx="968">
                  <c:v>2777.0390425086362</c:v>
                </c:pt>
                <c:pt idx="969">
                  <c:v>2777.3772297836535</c:v>
                </c:pt>
                <c:pt idx="970">
                  <c:v>2777.3772297836535</c:v>
                </c:pt>
                <c:pt idx="971">
                  <c:v>2777.3772297836535</c:v>
                </c:pt>
                <c:pt idx="972">
                  <c:v>2777.3772297836535</c:v>
                </c:pt>
                <c:pt idx="973">
                  <c:v>2777.3772297836535</c:v>
                </c:pt>
                <c:pt idx="974">
                  <c:v>2777.3772297836535</c:v>
                </c:pt>
                <c:pt idx="975">
                  <c:v>2777.3772297836535</c:v>
                </c:pt>
                <c:pt idx="976">
                  <c:v>2777.3772297836535</c:v>
                </c:pt>
                <c:pt idx="977">
                  <c:v>2777.3772297836535</c:v>
                </c:pt>
                <c:pt idx="978">
                  <c:v>2777.3772297836535</c:v>
                </c:pt>
                <c:pt idx="979">
                  <c:v>2777.3772297836535</c:v>
                </c:pt>
                <c:pt idx="980">
                  <c:v>2777.3772297836535</c:v>
                </c:pt>
                <c:pt idx="981">
                  <c:v>2777.3772297836535</c:v>
                </c:pt>
                <c:pt idx="982">
                  <c:v>2777.3772297836535</c:v>
                </c:pt>
                <c:pt idx="983">
                  <c:v>2777.3772297836535</c:v>
                </c:pt>
                <c:pt idx="984">
                  <c:v>2777.3772297836535</c:v>
                </c:pt>
                <c:pt idx="985">
                  <c:v>2777.3772297836535</c:v>
                </c:pt>
                <c:pt idx="986">
                  <c:v>2777.3772297836535</c:v>
                </c:pt>
                <c:pt idx="987">
                  <c:v>2777.3772297836535</c:v>
                </c:pt>
                <c:pt idx="988">
                  <c:v>2777.3772297836535</c:v>
                </c:pt>
                <c:pt idx="989">
                  <c:v>2777.3772297836535</c:v>
                </c:pt>
                <c:pt idx="990">
                  <c:v>2777.3772297836535</c:v>
                </c:pt>
                <c:pt idx="991">
                  <c:v>2777.3772297836535</c:v>
                </c:pt>
                <c:pt idx="992">
                  <c:v>2777.3772297836535</c:v>
                </c:pt>
                <c:pt idx="993">
                  <c:v>2777.3772297836535</c:v>
                </c:pt>
                <c:pt idx="994">
                  <c:v>2777.3772297836535</c:v>
                </c:pt>
                <c:pt idx="995">
                  <c:v>2777.3772297836535</c:v>
                </c:pt>
                <c:pt idx="996">
                  <c:v>2777.3772297836535</c:v>
                </c:pt>
                <c:pt idx="997">
                  <c:v>2777.3772297836535</c:v>
                </c:pt>
                <c:pt idx="998">
                  <c:v>2777.3772297836535</c:v>
                </c:pt>
                <c:pt idx="999">
                  <c:v>2777.3772297836535</c:v>
                </c:pt>
                <c:pt idx="1000">
                  <c:v>2777.3772297836535</c:v>
                </c:pt>
                <c:pt idx="1001">
                  <c:v>2777.3772297836535</c:v>
                </c:pt>
                <c:pt idx="1002">
                  <c:v>2777.3772297836535</c:v>
                </c:pt>
                <c:pt idx="1003">
                  <c:v>2777.3772297836535</c:v>
                </c:pt>
                <c:pt idx="1004">
                  <c:v>2777.3772297836535</c:v>
                </c:pt>
                <c:pt idx="1005">
                  <c:v>2777.3772297836535</c:v>
                </c:pt>
                <c:pt idx="1006">
                  <c:v>2777.3772297836535</c:v>
                </c:pt>
                <c:pt idx="1007">
                  <c:v>2777.3772297836535</c:v>
                </c:pt>
                <c:pt idx="1008">
                  <c:v>2777.3772297836535</c:v>
                </c:pt>
                <c:pt idx="1009">
                  <c:v>2777.3772297836535</c:v>
                </c:pt>
                <c:pt idx="1010">
                  <c:v>2777.3772297836535</c:v>
                </c:pt>
                <c:pt idx="1011">
                  <c:v>2777.3772297836535</c:v>
                </c:pt>
                <c:pt idx="1012">
                  <c:v>2777.3772297836535</c:v>
                </c:pt>
                <c:pt idx="1013">
                  <c:v>2777.3772297836535</c:v>
                </c:pt>
                <c:pt idx="1014">
                  <c:v>2777.3772297836535</c:v>
                </c:pt>
                <c:pt idx="1015">
                  <c:v>2777.3772297836535</c:v>
                </c:pt>
                <c:pt idx="1016">
                  <c:v>2777.3772297836535</c:v>
                </c:pt>
                <c:pt idx="1017">
                  <c:v>2777.3772297836535</c:v>
                </c:pt>
                <c:pt idx="1018">
                  <c:v>2777.3772297836535</c:v>
                </c:pt>
                <c:pt idx="1019">
                  <c:v>2777.3772297836535</c:v>
                </c:pt>
                <c:pt idx="1020">
                  <c:v>2777.3772297836535</c:v>
                </c:pt>
                <c:pt idx="1021">
                  <c:v>2777.3772297836535</c:v>
                </c:pt>
                <c:pt idx="1022">
                  <c:v>2777.3772297836535</c:v>
                </c:pt>
                <c:pt idx="1023">
                  <c:v>2777.3772297836535</c:v>
                </c:pt>
                <c:pt idx="1024">
                  <c:v>2777.3772297836535</c:v>
                </c:pt>
                <c:pt idx="1025">
                  <c:v>2777.3772297836535</c:v>
                </c:pt>
                <c:pt idx="1026">
                  <c:v>2777.3772297836535</c:v>
                </c:pt>
                <c:pt idx="1027">
                  <c:v>2777.5317963150096</c:v>
                </c:pt>
                <c:pt idx="1028">
                  <c:v>2778.8933378209376</c:v>
                </c:pt>
                <c:pt idx="1029">
                  <c:v>2783.3621764043542</c:v>
                </c:pt>
                <c:pt idx="1030">
                  <c:v>2791.224617903164</c:v>
                </c:pt>
                <c:pt idx="1031">
                  <c:v>2800.6208849024233</c:v>
                </c:pt>
                <c:pt idx="1032">
                  <c:v>2810.409721709224</c:v>
                </c:pt>
                <c:pt idx="1033">
                  <c:v>2820.6577716329921</c:v>
                </c:pt>
                <c:pt idx="1034">
                  <c:v>2831.5412783425895</c:v>
                </c:pt>
                <c:pt idx="1035">
                  <c:v>2842.2421409497279</c:v>
                </c:pt>
                <c:pt idx="1036">
                  <c:v>2851.8171543656631</c:v>
                </c:pt>
                <c:pt idx="1037">
                  <c:v>2860.5882626897524</c:v>
                </c:pt>
                <c:pt idx="1038">
                  <c:v>2869.8129590215071</c:v>
                </c:pt>
                <c:pt idx="1039">
                  <c:v>2880.7278267323304</c:v>
                </c:pt>
                <c:pt idx="1040">
                  <c:v>2892.9421603613137</c:v>
                </c:pt>
                <c:pt idx="1041">
                  <c:v>2905.2556586322858</c:v>
                </c:pt>
                <c:pt idx="1042">
                  <c:v>2915.9770756410194</c:v>
                </c:pt>
                <c:pt idx="1043">
                  <c:v>2923.865798559033</c:v>
                </c:pt>
                <c:pt idx="1044">
                  <c:v>2929.1178373549869</c:v>
                </c:pt>
                <c:pt idx="1045">
                  <c:v>2933.0055487935379</c:v>
                </c:pt>
                <c:pt idx="1046">
                  <c:v>2936.9057768978287</c:v>
                </c:pt>
                <c:pt idx="1047">
                  <c:v>2941.0648726786112</c:v>
                </c:pt>
                <c:pt idx="1048">
                  <c:v>2944.311579751613</c:v>
                </c:pt>
                <c:pt idx="1049">
                  <c:v>2945.1982241435076</c:v>
                </c:pt>
                <c:pt idx="1050">
                  <c:v>2945.1982241435076</c:v>
                </c:pt>
                <c:pt idx="1051">
                  <c:v>2945.1982241435076</c:v>
                </c:pt>
                <c:pt idx="1052">
                  <c:v>2945.1982241435076</c:v>
                </c:pt>
                <c:pt idx="1053">
                  <c:v>2945.1982241435076</c:v>
                </c:pt>
                <c:pt idx="1054">
                  <c:v>2945.1982241435076</c:v>
                </c:pt>
                <c:pt idx="1055">
                  <c:v>2945.1982241435076</c:v>
                </c:pt>
                <c:pt idx="1056">
                  <c:v>2945.1982241435076</c:v>
                </c:pt>
                <c:pt idx="1057">
                  <c:v>2945.1982241435076</c:v>
                </c:pt>
                <c:pt idx="1058">
                  <c:v>2945.1982241435076</c:v>
                </c:pt>
                <c:pt idx="1059">
                  <c:v>2945.1982241435076</c:v>
                </c:pt>
                <c:pt idx="1060">
                  <c:v>2945.1982241435076</c:v>
                </c:pt>
                <c:pt idx="1061">
                  <c:v>2945.1982241435076</c:v>
                </c:pt>
                <c:pt idx="1062">
                  <c:v>2945.1982241435076</c:v>
                </c:pt>
                <c:pt idx="1063">
                  <c:v>2946.0608999070696</c:v>
                </c:pt>
                <c:pt idx="1064">
                  <c:v>2948.4968721611026</c:v>
                </c:pt>
                <c:pt idx="1065">
                  <c:v>2953.949313506851</c:v>
                </c:pt>
                <c:pt idx="1066">
                  <c:v>2961.5458688948047</c:v>
                </c:pt>
                <c:pt idx="1067">
                  <c:v>2967.3179716855329</c:v>
                </c:pt>
                <c:pt idx="1068">
                  <c:v>2970.2587483162438</c:v>
                </c:pt>
                <c:pt idx="1069">
                  <c:v>2973.2781912011287</c:v>
                </c:pt>
                <c:pt idx="1070">
                  <c:v>2978.5483169317417</c:v>
                </c:pt>
                <c:pt idx="1071">
                  <c:v>2986.6147108275818</c:v>
                </c:pt>
                <c:pt idx="1072">
                  <c:v>2997.1144601162505</c:v>
                </c:pt>
                <c:pt idx="1073">
                  <c:v>3010.7109407867933</c:v>
                </c:pt>
                <c:pt idx="1074">
                  <c:v>3028.6476953511083</c:v>
                </c:pt>
                <c:pt idx="1075">
                  <c:v>3050.2025219652996</c:v>
                </c:pt>
                <c:pt idx="1076">
                  <c:v>3072.1167572916743</c:v>
                </c:pt>
                <c:pt idx="1077">
                  <c:v>3092.0219763245523</c:v>
                </c:pt>
                <c:pt idx="1078">
                  <c:v>3109.5375894338367</c:v>
                </c:pt>
                <c:pt idx="1079">
                  <c:v>3125.9118598903547</c:v>
                </c:pt>
                <c:pt idx="1080">
                  <c:v>3140.1179143201675</c:v>
                </c:pt>
                <c:pt idx="1081">
                  <c:v>3149.5131979465641</c:v>
                </c:pt>
                <c:pt idx="1082">
                  <c:v>3153.728486079066</c:v>
                </c:pt>
                <c:pt idx="1083">
                  <c:v>3153.728486079066</c:v>
                </c:pt>
                <c:pt idx="1084">
                  <c:v>3153.728486079066</c:v>
                </c:pt>
                <c:pt idx="1085">
                  <c:v>3153.728486079066</c:v>
                </c:pt>
                <c:pt idx="1086">
                  <c:v>3155.8126516928583</c:v>
                </c:pt>
                <c:pt idx="1087">
                  <c:v>3159.9604778004777</c:v>
                </c:pt>
                <c:pt idx="1088">
                  <c:v>3164.3801260774758</c:v>
                </c:pt>
                <c:pt idx="1089">
                  <c:v>3168.554833460571</c:v>
                </c:pt>
                <c:pt idx="1090">
                  <c:v>3172.4707028807024</c:v>
                </c:pt>
                <c:pt idx="1091">
                  <c:v>3177.1630861897229</c:v>
                </c:pt>
                <c:pt idx="1092">
                  <c:v>3184.5002622773818</c:v>
                </c:pt>
                <c:pt idx="1093">
                  <c:v>3195.4669023748856</c:v>
                </c:pt>
                <c:pt idx="1094">
                  <c:v>3207.6511340958364</c:v>
                </c:pt>
                <c:pt idx="1095">
                  <c:v>3217.6902763950047</c:v>
                </c:pt>
                <c:pt idx="1096">
                  <c:v>3224.8085495370892</c:v>
                </c:pt>
                <c:pt idx="1097">
                  <c:v>3228.870031926037</c:v>
                </c:pt>
                <c:pt idx="1098">
                  <c:v>3228.9628817887278</c:v>
                </c:pt>
                <c:pt idx="1099">
                  <c:v>3228.9628817887278</c:v>
                </c:pt>
                <c:pt idx="1100">
                  <c:v>3228.9628817887278</c:v>
                </c:pt>
                <c:pt idx="1101">
                  <c:v>3228.9628817887278</c:v>
                </c:pt>
                <c:pt idx="1102">
                  <c:v>3232.5698019243191</c:v>
                </c:pt>
                <c:pt idx="1103">
                  <c:v>3241.144754677784</c:v>
                </c:pt>
                <c:pt idx="1104">
                  <c:v>3254.5213238698898</c:v>
                </c:pt>
                <c:pt idx="1105">
                  <c:v>3269.0607214657443</c:v>
                </c:pt>
                <c:pt idx="1106">
                  <c:v>3279.8731205213589</c:v>
                </c:pt>
                <c:pt idx="1107">
                  <c:v>3286.0060434723532</c:v>
                </c:pt>
                <c:pt idx="1108">
                  <c:v>3287.8694690773823</c:v>
                </c:pt>
                <c:pt idx="1109">
                  <c:v>3287.8694690773823</c:v>
                </c:pt>
                <c:pt idx="1110">
                  <c:v>3287.8694690773823</c:v>
                </c:pt>
                <c:pt idx="1111">
                  <c:v>3290.2218012849726</c:v>
                </c:pt>
                <c:pt idx="1112">
                  <c:v>3298.2516008102625</c:v>
                </c:pt>
                <c:pt idx="1113">
                  <c:v>3313.7093273378937</c:v>
                </c:pt>
                <c:pt idx="1114">
                  <c:v>3334.0659132276105</c:v>
                </c:pt>
                <c:pt idx="1115">
                  <c:v>3351.5983919095365</c:v>
                </c:pt>
                <c:pt idx="1116">
                  <c:v>3362.2828935872849</c:v>
                </c:pt>
                <c:pt idx="1117">
                  <c:v>3367.517632604101</c:v>
                </c:pt>
                <c:pt idx="1118">
                  <c:v>3368.1109317682108</c:v>
                </c:pt>
                <c:pt idx="1119">
                  <c:v>3368.1109317682108</c:v>
                </c:pt>
                <c:pt idx="1120">
                  <c:v>3368.1109317682108</c:v>
                </c:pt>
                <c:pt idx="1121">
                  <c:v>3369.5870489410236</c:v>
                </c:pt>
                <c:pt idx="1122">
                  <c:v>3370.722869973486</c:v>
                </c:pt>
                <c:pt idx="1123">
                  <c:v>3370.722869973486</c:v>
                </c:pt>
                <c:pt idx="1124">
                  <c:v>3370.722869973486</c:v>
                </c:pt>
                <c:pt idx="1125">
                  <c:v>3370.722869973486</c:v>
                </c:pt>
                <c:pt idx="1126">
                  <c:v>3370.722869973486</c:v>
                </c:pt>
                <c:pt idx="1127">
                  <c:v>3370.722869973486</c:v>
                </c:pt>
                <c:pt idx="1128">
                  <c:v>3370.722869973486</c:v>
                </c:pt>
                <c:pt idx="1129">
                  <c:v>3370.722869973486</c:v>
                </c:pt>
                <c:pt idx="1130">
                  <c:v>3370.722869973486</c:v>
                </c:pt>
                <c:pt idx="1131">
                  <c:v>3370.722869973486</c:v>
                </c:pt>
                <c:pt idx="1132">
                  <c:v>3370.722869973486</c:v>
                </c:pt>
                <c:pt idx="1133">
                  <c:v>3370.722869973486</c:v>
                </c:pt>
                <c:pt idx="1134">
                  <c:v>3370.722869973486</c:v>
                </c:pt>
                <c:pt idx="1135">
                  <c:v>3370.722869973486</c:v>
                </c:pt>
                <c:pt idx="1136">
                  <c:v>3370.722869973486</c:v>
                </c:pt>
                <c:pt idx="1137">
                  <c:v>3370.722869973486</c:v>
                </c:pt>
                <c:pt idx="1138">
                  <c:v>3371.0549013470504</c:v>
                </c:pt>
                <c:pt idx="1139">
                  <c:v>3371.8302874164528</c:v>
                </c:pt>
                <c:pt idx="1140">
                  <c:v>3372.8801841621762</c:v>
                </c:pt>
                <c:pt idx="1141">
                  <c:v>3374.632805926934</c:v>
                </c:pt>
                <c:pt idx="1142">
                  <c:v>3378.130749273299</c:v>
                </c:pt>
                <c:pt idx="1143">
                  <c:v>3383.9870916473028</c:v>
                </c:pt>
                <c:pt idx="1144">
                  <c:v>3390.1228945750445</c:v>
                </c:pt>
                <c:pt idx="1145">
                  <c:v>3393.5746032954253</c:v>
                </c:pt>
                <c:pt idx="1146">
                  <c:v>3393.5746032954253</c:v>
                </c:pt>
                <c:pt idx="1147">
                  <c:v>3393.5746032954253</c:v>
                </c:pt>
                <c:pt idx="1148">
                  <c:v>3393.5746032954253</c:v>
                </c:pt>
                <c:pt idx="1149">
                  <c:v>3393.5746032954253</c:v>
                </c:pt>
                <c:pt idx="1150">
                  <c:v>3393.5746032954253</c:v>
                </c:pt>
                <c:pt idx="1151">
                  <c:v>3394.0072903660921</c:v>
                </c:pt>
                <c:pt idx="1152">
                  <c:v>3395.4436348441664</c:v>
                </c:pt>
                <c:pt idx="1153">
                  <c:v>3400.1119113707427</c:v>
                </c:pt>
                <c:pt idx="1154">
                  <c:v>3410.0949426915099</c:v>
                </c:pt>
                <c:pt idx="1155">
                  <c:v>3423.2663526716083</c:v>
                </c:pt>
                <c:pt idx="1156">
                  <c:v>3435.9578575931396</c:v>
                </c:pt>
                <c:pt idx="1157">
                  <c:v>3449.9858090870434</c:v>
                </c:pt>
                <c:pt idx="1158">
                  <c:v>3467.9693030238614</c:v>
                </c:pt>
                <c:pt idx="1159">
                  <c:v>3490.6720606197723</c:v>
                </c:pt>
                <c:pt idx="1160">
                  <c:v>3515.8349189812079</c:v>
                </c:pt>
                <c:pt idx="1161">
                  <c:v>3540.2163223027451</c:v>
                </c:pt>
                <c:pt idx="1162">
                  <c:v>3563.5950478448153</c:v>
                </c:pt>
                <c:pt idx="1163">
                  <c:v>3587.3669231103254</c:v>
                </c:pt>
                <c:pt idx="1164">
                  <c:v>3611.8985247939472</c:v>
                </c:pt>
                <c:pt idx="1165">
                  <c:v>3637.0959623017188</c:v>
                </c:pt>
                <c:pt idx="1166">
                  <c:v>3657.4641984444443</c:v>
                </c:pt>
                <c:pt idx="1167">
                  <c:v>3672.2613199290736</c:v>
                </c:pt>
                <c:pt idx="1168">
                  <c:v>3689.0884303711327</c:v>
                </c:pt>
                <c:pt idx="1169">
                  <c:v>3707.8884027104436</c:v>
                </c:pt>
                <c:pt idx="1170">
                  <c:v>3726.2671387373866</c:v>
                </c:pt>
                <c:pt idx="1171">
                  <c:v>3744.5079706709089</c:v>
                </c:pt>
                <c:pt idx="1172">
                  <c:v>3762.2030153687679</c:v>
                </c:pt>
                <c:pt idx="1173">
                  <c:v>3779.2562295080752</c:v>
                </c:pt>
                <c:pt idx="1174">
                  <c:v>3795.9760775705322</c:v>
                </c:pt>
                <c:pt idx="1175">
                  <c:v>3811.9431391851244</c:v>
                </c:pt>
                <c:pt idx="1176">
                  <c:v>3827.0715884700753</c:v>
                </c:pt>
                <c:pt idx="1177">
                  <c:v>3842.0710179521375</c:v>
                </c:pt>
                <c:pt idx="1178">
                  <c:v>3858.0876829930849</c:v>
                </c:pt>
                <c:pt idx="1179">
                  <c:v>3875.2061314648149</c:v>
                </c:pt>
                <c:pt idx="1180">
                  <c:v>3892.6644058684146</c:v>
                </c:pt>
                <c:pt idx="1181">
                  <c:v>3910.0708127246335</c:v>
                </c:pt>
                <c:pt idx="1182">
                  <c:v>3926.586046505678</c:v>
                </c:pt>
                <c:pt idx="1183">
                  <c:v>3942.1254182559028</c:v>
                </c:pt>
                <c:pt idx="1184">
                  <c:v>3957.0477729356185</c:v>
                </c:pt>
                <c:pt idx="1185">
                  <c:v>3970.9046046401695</c:v>
                </c:pt>
                <c:pt idx="1186">
                  <c:v>3982.8049533759809</c:v>
                </c:pt>
                <c:pt idx="1187">
                  <c:v>3993.4758217877179</c:v>
                </c:pt>
                <c:pt idx="1188">
                  <c:v>4004.146690199455</c:v>
                </c:pt>
                <c:pt idx="1189">
                  <c:v>4014.817558611192</c:v>
                </c:pt>
                <c:pt idx="1190">
                  <c:v>4025.488427022929</c:v>
                </c:pt>
                <c:pt idx="1191">
                  <c:v>4036.1592954346661</c:v>
                </c:pt>
                <c:pt idx="1192">
                  <c:v>4046.8301638464027</c:v>
                </c:pt>
                <c:pt idx="1193">
                  <c:v>4057.5010322581397</c:v>
                </c:pt>
                <c:pt idx="1194">
                  <c:v>4068.1719006698768</c:v>
                </c:pt>
                <c:pt idx="1195">
                  <c:v>4079.2525958563056</c:v>
                </c:pt>
                <c:pt idx="1196">
                  <c:v>4090.3611961691654</c:v>
                </c:pt>
                <c:pt idx="1197">
                  <c:v>4101.4697964820252</c:v>
                </c:pt>
                <c:pt idx="1198">
                  <c:v>4114.2491821651101</c:v>
                </c:pt>
                <c:pt idx="1199">
                  <c:v>4128.7978261446597</c:v>
                </c:pt>
                <c:pt idx="1200">
                  <c:v>4145.1643493291904</c:v>
                </c:pt>
                <c:pt idx="1201">
                  <c:v>4163.0569676558462</c:v>
                </c:pt>
                <c:pt idx="1202">
                  <c:v>4180.3916120694857</c:v>
                </c:pt>
                <c:pt idx="1203">
                  <c:v>4196.2398718713193</c:v>
                </c:pt>
                <c:pt idx="1204">
                  <c:v>4210.518383108928</c:v>
                </c:pt>
                <c:pt idx="1205">
                  <c:v>4223.580064022507</c:v>
                </c:pt>
                <c:pt idx="1206">
                  <c:v>4236.2451467055998</c:v>
                </c:pt>
                <c:pt idx="1207">
                  <c:v>4248.9406794537845</c:v>
                </c:pt>
                <c:pt idx="1208">
                  <c:v>4261.6667160191728</c:v>
                </c:pt>
                <c:pt idx="1209">
                  <c:v>4273.9945548079431</c:v>
                </c:pt>
                <c:pt idx="1210">
                  <c:v>4285.8936381954782</c:v>
                </c:pt>
                <c:pt idx="1211">
                  <c:v>4297.7927215830132</c:v>
                </c:pt>
                <c:pt idx="1212">
                  <c:v>4309.2630495693147</c:v>
                </c:pt>
                <c:pt idx="1213">
                  <c:v>4320.7041405328509</c:v>
                </c:pt>
                <c:pt idx="1214">
                  <c:v>4332.5735466970045</c:v>
                </c:pt>
                <c:pt idx="1215">
                  <c:v>4344.4429528611581</c:v>
                </c:pt>
                <c:pt idx="1216">
                  <c:v>4355.8840438246953</c:v>
                </c:pt>
                <c:pt idx="1217">
                  <c:v>4366.8680765728805</c:v>
                </c:pt>
                <c:pt idx="1218">
                  <c:v>4377.823420058442</c:v>
                </c:pt>
                <c:pt idx="1219">
                  <c:v>4388.7501279781936</c:v>
                </c:pt>
                <c:pt idx="1220">
                  <c:v>4399.221699575497</c:v>
                </c:pt>
                <c:pt idx="1221">
                  <c:v>4408.7858004349364</c:v>
                </c:pt>
                <c:pt idx="1222">
                  <c:v>4417.8444059157828</c:v>
                </c:pt>
                <c:pt idx="1223">
                  <c:v>4426.4006370091083</c:v>
                </c:pt>
                <c:pt idx="1224">
                  <c:v>4435.2748558584453</c:v>
                </c:pt>
                <c:pt idx="1225">
                  <c:v>4444.9376531250209</c:v>
                </c:pt>
                <c:pt idx="1226">
                  <c:v>4454.9662072636374</c:v>
                </c:pt>
                <c:pt idx="1227">
                  <c:v>4464.9675231232741</c:v>
                </c:pt>
                <c:pt idx="1228">
                  <c:v>4474.9145203079543</c:v>
                </c:pt>
                <c:pt idx="1229">
                  <c:v>4484.8344369860579</c:v>
                </c:pt>
                <c:pt idx="1230">
                  <c:v>4494.2834800517385</c:v>
                </c:pt>
                <c:pt idx="1231">
                  <c:v>4504.0955989525255</c:v>
                </c:pt>
                <c:pt idx="1232">
                  <c:v>4514.7119979601603</c:v>
                </c:pt>
                <c:pt idx="1233">
                  <c:v>4525.3283969677959</c:v>
                </c:pt>
                <c:pt idx="1234">
                  <c:v>4535.9171491193101</c:v>
                </c:pt>
                <c:pt idx="1235">
                  <c:v>4546.0907920887257</c:v>
                </c:pt>
                <c:pt idx="1236">
                  <c:v>4555.3817205752948</c:v>
                </c:pt>
                <c:pt idx="1237">
                  <c:v>4563.3803159555073</c:v>
                </c:pt>
                <c:pt idx="1238">
                  <c:v>4569.6111126782835</c:v>
                </c:pt>
                <c:pt idx="1239">
                  <c:v>4574.4808085803661</c:v>
                </c:pt>
                <c:pt idx="1240">
                  <c:v>4578.7781801196743</c:v>
                </c:pt>
                <c:pt idx="1241">
                  <c:v>4583.3367858895663</c:v>
                </c:pt>
                <c:pt idx="1242">
                  <c:v>4588.1529370610588</c:v>
                </c:pt>
                <c:pt idx="1243">
                  <c:v>4592.8473077157114</c:v>
                </c:pt>
                <c:pt idx="1244">
                  <c:v>4597.4018648185584</c:v>
                </c:pt>
                <c:pt idx="1245">
                  <c:v>4602.2289663520214</c:v>
                </c:pt>
                <c:pt idx="1246">
                  <c:v>4606.5494622774549</c:v>
                </c:pt>
                <c:pt idx="1247">
                  <c:v>4610.3519331700027</c:v>
                </c:pt>
                <c:pt idx="1248">
                  <c:v>4614.0265640738444</c:v>
                </c:pt>
                <c:pt idx="1249">
                  <c:v>4617.5757043212543</c:v>
                </c:pt>
                <c:pt idx="1250">
                  <c:v>4621.3771754029649</c:v>
                </c:pt>
                <c:pt idx="1251">
                  <c:v>4625.4451296405587</c:v>
                </c:pt>
                <c:pt idx="1252">
                  <c:v>4629.4057621311504</c:v>
                </c:pt>
                <c:pt idx="1253">
                  <c:v>4633.2607471534839</c:v>
                </c:pt>
                <c:pt idx="1254">
                  <c:v>4637.0117470413898</c:v>
                </c:pt>
                <c:pt idx="1255">
                  <c:v>4640.6604121837827</c:v>
                </c:pt>
                <c:pt idx="1256">
                  <c:v>4644.2083810246677</c:v>
                </c:pt>
                <c:pt idx="1257">
                  <c:v>4647.6572800631329</c:v>
                </c:pt>
                <c:pt idx="1258">
                  <c:v>4651.0087238533524</c:v>
                </c:pt>
                <c:pt idx="1259">
                  <c:v>4654.6160352977986</c:v>
                </c:pt>
                <c:pt idx="1260">
                  <c:v>4658.8415227179958</c:v>
                </c:pt>
                <c:pt idx="1261">
                  <c:v>4663.6951061118953</c:v>
                </c:pt>
                <c:pt idx="1262">
                  <c:v>4669.8816930055173</c:v>
                </c:pt>
                <c:pt idx="1263">
                  <c:v>4677.4540314423484</c:v>
                </c:pt>
                <c:pt idx="1264">
                  <c:v>4686.0880648292914</c:v>
                </c:pt>
                <c:pt idx="1265">
                  <c:v>4695.4859011529834</c:v>
                </c:pt>
                <c:pt idx="1266">
                  <c:v>4704.6046586349084</c:v>
                </c:pt>
                <c:pt idx="1267">
                  <c:v>4713.4193157740692</c:v>
                </c:pt>
                <c:pt idx="1268">
                  <c:v>4721.5770077522811</c:v>
                </c:pt>
                <c:pt idx="1269">
                  <c:v>4728.3295793601219</c:v>
                </c:pt>
                <c:pt idx="1270">
                  <c:v>4733.9906392770608</c:v>
                </c:pt>
                <c:pt idx="1271">
                  <c:v>4738.897363901192</c:v>
                </c:pt>
                <c:pt idx="1272">
                  <c:v>4743.3860027132105</c:v>
                </c:pt>
                <c:pt idx="1273">
                  <c:v>4748.1518904010372</c:v>
                </c:pt>
                <c:pt idx="1274">
                  <c:v>4753.2099189213013</c:v>
                </c:pt>
                <c:pt idx="1275">
                  <c:v>4758.557836275404</c:v>
                </c:pt>
                <c:pt idx="1276">
                  <c:v>4764.8958447235309</c:v>
                </c:pt>
                <c:pt idx="1277">
                  <c:v>4772.2599608105465</c:v>
                </c:pt>
                <c:pt idx="1278">
                  <c:v>4779.9871809420411</c:v>
                </c:pt>
                <c:pt idx="1279">
                  <c:v>4788.0784285430573</c:v>
                </c:pt>
                <c:pt idx="1280">
                  <c:v>4796.5567048973553</c:v>
                </c:pt>
                <c:pt idx="1281">
                  <c:v>4804.38991231625</c:v>
                </c:pt>
                <c:pt idx="1282">
                  <c:v>4811.8784426518114</c:v>
                </c:pt>
                <c:pt idx="1283">
                  <c:v>4819.3878599239697</c:v>
                </c:pt>
                <c:pt idx="1284">
                  <c:v>4826.5521599121785</c:v>
                </c:pt>
                <c:pt idx="1285">
                  <c:v>4833.0262253324854</c:v>
                </c:pt>
                <c:pt idx="1286">
                  <c:v>4838.7727276181813</c:v>
                </c:pt>
                <c:pt idx="1287">
                  <c:v>4844.1387178357318</c:v>
                </c:pt>
                <c:pt idx="1288">
                  <c:v>4848.7665468857103</c:v>
                </c:pt>
                <c:pt idx="1289">
                  <c:v>4852.9861045534417</c:v>
                </c:pt>
                <c:pt idx="1290">
                  <c:v>4857.4786249501594</c:v>
                </c:pt>
                <c:pt idx="1291">
                  <c:v>4861.9211078034004</c:v>
                </c:pt>
                <c:pt idx="1292">
                  <c:v>4865.6266009760457</c:v>
                </c:pt>
                <c:pt idx="1293">
                  <c:v>4868.9215570755332</c:v>
                </c:pt>
                <c:pt idx="1294">
                  <c:v>4872.1424555347003</c:v>
                </c:pt>
                <c:pt idx="1295">
                  <c:v>4875.9479957256699</c:v>
                </c:pt>
                <c:pt idx="1296">
                  <c:v>4881.0176171120465</c:v>
                </c:pt>
                <c:pt idx="1297">
                  <c:v>4887.3785176775627</c:v>
                </c:pt>
                <c:pt idx="1298">
                  <c:v>4894.7407038787542</c:v>
                </c:pt>
                <c:pt idx="1299">
                  <c:v>4902.7999498065074</c:v>
                </c:pt>
                <c:pt idx="1300">
                  <c:v>4910.9225670910246</c:v>
                </c:pt>
                <c:pt idx="1301">
                  <c:v>4918.7570482914407</c:v>
                </c:pt>
                <c:pt idx="1302">
                  <c:v>4926.6332697928856</c:v>
                </c:pt>
                <c:pt idx="1303">
                  <c:v>4934.8837496265933</c:v>
                </c:pt>
                <c:pt idx="1304">
                  <c:v>4942.865051571056</c:v>
                </c:pt>
                <c:pt idx="1305">
                  <c:v>4950.1992705992816</c:v>
                </c:pt>
                <c:pt idx="1306">
                  <c:v>4957.2192403510344</c:v>
                </c:pt>
                <c:pt idx="1307">
                  <c:v>4963.9046576336523</c:v>
                </c:pt>
                <c:pt idx="1308">
                  <c:v>4970.2555224471334</c:v>
                </c:pt>
                <c:pt idx="1309">
                  <c:v>4976.5874046698027</c:v>
                </c:pt>
                <c:pt idx="1310">
                  <c:v>4982.919286892472</c:v>
                </c:pt>
                <c:pt idx="1311">
                  <c:v>4988.8985564295272</c:v>
                </c:pt>
                <c:pt idx="1312">
                  <c:v>4994.5261356000019</c:v>
                </c:pt>
                <c:pt idx="1313">
                  <c:v>4999.4531007732157</c:v>
                </c:pt>
                <c:pt idx="1314">
                  <c:v>5004.3291535533708</c:v>
                </c:pt>
                <c:pt idx="1315">
                  <c:v>5009.1714727603003</c:v>
                </c:pt>
                <c:pt idx="1316">
                  <c:v>5012.6481830901585</c:v>
                </c:pt>
                <c:pt idx="1317">
                  <c:v>5015.7098045753792</c:v>
                </c:pt>
                <c:pt idx="1318">
                  <c:v>5019.3635960726024</c:v>
                </c:pt>
                <c:pt idx="1319">
                  <c:v>5024.8938346856376</c:v>
                </c:pt>
                <c:pt idx="1320">
                  <c:v>5033.3709790971407</c:v>
                </c:pt>
                <c:pt idx="1321">
                  <c:v>5044.2363307925716</c:v>
                </c:pt>
                <c:pt idx="1322">
                  <c:v>5057.6343122746193</c:v>
                </c:pt>
                <c:pt idx="1323">
                  <c:v>5073.7189891301523</c:v>
                </c:pt>
                <c:pt idx="1324">
                  <c:v>5091.3441816060558</c:v>
                </c:pt>
                <c:pt idx="1325">
                  <c:v>5107.7382320405277</c:v>
                </c:pt>
                <c:pt idx="1326">
                  <c:v>5120.9550181522754</c:v>
                </c:pt>
                <c:pt idx="1327">
                  <c:v>5131.1129483704462</c:v>
                </c:pt>
                <c:pt idx="1328">
                  <c:v>5139.537368068306</c:v>
                </c:pt>
                <c:pt idx="1329">
                  <c:v>5147.2486627661647</c:v>
                </c:pt>
                <c:pt idx="1330">
                  <c:v>5154.9599574640242</c:v>
                </c:pt>
                <c:pt idx="1331">
                  <c:v>5162.6712521618838</c:v>
                </c:pt>
                <c:pt idx="1332">
                  <c:v>5170.0259843597432</c:v>
                </c:pt>
                <c:pt idx="1333">
                  <c:v>5176.2911979054852</c:v>
                </c:pt>
                <c:pt idx="1334">
                  <c:v>5181.7875828073684</c:v>
                </c:pt>
                <c:pt idx="1335">
                  <c:v>5187.2277848141784</c:v>
                </c:pt>
                <c:pt idx="1336">
                  <c:v>5193.316524570474</c:v>
                </c:pt>
                <c:pt idx="1337">
                  <c:v>5200.0893186538096</c:v>
                </c:pt>
                <c:pt idx="1338">
                  <c:v>5207.1931703542432</c:v>
                </c:pt>
                <c:pt idx="1339">
                  <c:v>5214.6483021472704</c:v>
                </c:pt>
                <c:pt idx="1340">
                  <c:v>5222.4547140328896</c:v>
                </c:pt>
                <c:pt idx="1341">
                  <c:v>5230.6343892890645</c:v>
                </c:pt>
                <c:pt idx="1342">
                  <c:v>5239.8925734898048</c:v>
                </c:pt>
                <c:pt idx="1343">
                  <c:v>5250.3063567963973</c:v>
                </c:pt>
                <c:pt idx="1344">
                  <c:v>5260.8199691133332</c:v>
                </c:pt>
                <c:pt idx="1345">
                  <c:v>5271.0766824645871</c:v>
                </c:pt>
                <c:pt idx="1346">
                  <c:v>5280.3316639551322</c:v>
                </c:pt>
                <c:pt idx="1347">
                  <c:v>5288.5326566816893</c:v>
                </c:pt>
                <c:pt idx="1348">
                  <c:v>5295.6560382971356</c:v>
                </c:pt>
                <c:pt idx="1349">
                  <c:v>5300.2292395783888</c:v>
                </c:pt>
                <c:pt idx="1350">
                  <c:v>5301.4815384048998</c:v>
                </c:pt>
                <c:pt idx="1351">
                  <c:v>5301.4815384048998</c:v>
                </c:pt>
                <c:pt idx="1352">
                  <c:v>5301.4815384048998</c:v>
                </c:pt>
                <c:pt idx="1353">
                  <c:v>5301.4815384048998</c:v>
                </c:pt>
                <c:pt idx="1354">
                  <c:v>5301.4815384048998</c:v>
                </c:pt>
                <c:pt idx="1355">
                  <c:v>5301.4815384048998</c:v>
                </c:pt>
                <c:pt idx="1356">
                  <c:v>5301.4815384048998</c:v>
                </c:pt>
                <c:pt idx="1357">
                  <c:v>5301.4815384048998</c:v>
                </c:pt>
                <c:pt idx="1358">
                  <c:v>5301.4815384048998</c:v>
                </c:pt>
                <c:pt idx="1359">
                  <c:v>5301.4815384048998</c:v>
                </c:pt>
                <c:pt idx="1360">
                  <c:v>5301.4815384048998</c:v>
                </c:pt>
                <c:pt idx="1361">
                  <c:v>5301.4815384048998</c:v>
                </c:pt>
                <c:pt idx="1362">
                  <c:v>5301.4815384048998</c:v>
                </c:pt>
                <c:pt idx="1363">
                  <c:v>5306.0558519851693</c:v>
                </c:pt>
                <c:pt idx="1364">
                  <c:v>5315.50207142416</c:v>
                </c:pt>
                <c:pt idx="1365">
                  <c:v>5325.8087773174857</c:v>
                </c:pt>
                <c:pt idx="1366">
                  <c:v>5332.7239706661048</c:v>
                </c:pt>
                <c:pt idx="1367">
                  <c:v>5335.2413590248789</c:v>
                </c:pt>
                <c:pt idx="1368">
                  <c:v>5335.2413590248789</c:v>
                </c:pt>
                <c:pt idx="1369">
                  <c:v>5335.2413590248789</c:v>
                </c:pt>
                <c:pt idx="1370">
                  <c:v>5335.2413590248789</c:v>
                </c:pt>
                <c:pt idx="1371">
                  <c:v>5337.5019001533683</c:v>
                </c:pt>
                <c:pt idx="1372">
                  <c:v>5341.2890570225991</c:v>
                </c:pt>
                <c:pt idx="1373">
                  <c:v>5343.8040341078795</c:v>
                </c:pt>
                <c:pt idx="1374">
                  <c:v>5343.8040341078795</c:v>
                </c:pt>
                <c:pt idx="1375">
                  <c:v>5343.8040341078795</c:v>
                </c:pt>
                <c:pt idx="1376">
                  <c:v>5343.8040341078795</c:v>
                </c:pt>
                <c:pt idx="1377">
                  <c:v>5343.8040341078795</c:v>
                </c:pt>
                <c:pt idx="1378">
                  <c:v>5343.8040341078795</c:v>
                </c:pt>
                <c:pt idx="1379">
                  <c:v>5343.8040341078795</c:v>
                </c:pt>
                <c:pt idx="1380">
                  <c:v>5343.8040341078795</c:v>
                </c:pt>
                <c:pt idx="1381">
                  <c:v>5343.8040341078795</c:v>
                </c:pt>
                <c:pt idx="1382">
                  <c:v>5344.5791679122058</c:v>
                </c:pt>
                <c:pt idx="1383">
                  <c:v>5353.0514059092557</c:v>
                </c:pt>
                <c:pt idx="1384">
                  <c:v>5363.6462830325145</c:v>
                </c:pt>
                <c:pt idx="1385">
                  <c:v>5371.2535481969762</c:v>
                </c:pt>
                <c:pt idx="1386">
                  <c:v>5376.2148054409818</c:v>
                </c:pt>
                <c:pt idx="1387">
                  <c:v>5382.4795102149419</c:v>
                </c:pt>
                <c:pt idx="1388">
                  <c:v>5392.9101112404214</c:v>
                </c:pt>
                <c:pt idx="1389">
                  <c:v>5408.3767216198967</c:v>
                </c:pt>
                <c:pt idx="1390">
                  <c:v>5426.6797468514314</c:v>
                </c:pt>
                <c:pt idx="1391">
                  <c:v>5443.5109545553105</c:v>
                </c:pt>
                <c:pt idx="1392">
                  <c:v>5456.2308511790461</c:v>
                </c:pt>
                <c:pt idx="1393">
                  <c:v>5464.611930266512</c:v>
                </c:pt>
                <c:pt idx="1394">
                  <c:v>5469.4937189874572</c:v>
                </c:pt>
                <c:pt idx="1395">
                  <c:v>5472.4421465972919</c:v>
                </c:pt>
                <c:pt idx="1396">
                  <c:v>5473.9240435872407</c:v>
                </c:pt>
                <c:pt idx="1397">
                  <c:v>5473.9240435872407</c:v>
                </c:pt>
                <c:pt idx="1398">
                  <c:v>5473.9240435872407</c:v>
                </c:pt>
                <c:pt idx="1399">
                  <c:v>5473.9240435872407</c:v>
                </c:pt>
                <c:pt idx="1400">
                  <c:v>5473.9240435872407</c:v>
                </c:pt>
                <c:pt idx="1401">
                  <c:v>5473.9240435872407</c:v>
                </c:pt>
                <c:pt idx="1402">
                  <c:v>5473.9240435872407</c:v>
                </c:pt>
                <c:pt idx="1403">
                  <c:v>5473.9240435872407</c:v>
                </c:pt>
                <c:pt idx="1404">
                  <c:v>5473.9240435872407</c:v>
                </c:pt>
                <c:pt idx="1405">
                  <c:v>5473.9240435872407</c:v>
                </c:pt>
                <c:pt idx="1406">
                  <c:v>5473.9240435872407</c:v>
                </c:pt>
                <c:pt idx="1407">
                  <c:v>5473.9240435872407</c:v>
                </c:pt>
                <c:pt idx="1408">
                  <c:v>5474.6824449822543</c:v>
                </c:pt>
                <c:pt idx="1409">
                  <c:v>5476.5391517032458</c:v>
                </c:pt>
                <c:pt idx="1410">
                  <c:v>5477.8069627523</c:v>
                </c:pt>
                <c:pt idx="1411">
                  <c:v>5478.4657022941765</c:v>
                </c:pt>
                <c:pt idx="1412">
                  <c:v>5478.7552624518248</c:v>
                </c:pt>
                <c:pt idx="1413">
                  <c:v>5479.5053871184346</c:v>
                </c:pt>
                <c:pt idx="1414">
                  <c:v>5482.3831705167531</c:v>
                </c:pt>
                <c:pt idx="1415">
                  <c:v>5488.9071232182996</c:v>
                </c:pt>
                <c:pt idx="1416">
                  <c:v>5499.300027536272</c:v>
                </c:pt>
                <c:pt idx="1417">
                  <c:v>5512.0799221914522</c:v>
                </c:pt>
                <c:pt idx="1418">
                  <c:v>5524.2466963565248</c:v>
                </c:pt>
                <c:pt idx="1419">
                  <c:v>5532.2391341075936</c:v>
                </c:pt>
                <c:pt idx="1420">
                  <c:v>5534.3556995636263</c:v>
                </c:pt>
                <c:pt idx="1421">
                  <c:v>5534.3556995636263</c:v>
                </c:pt>
                <c:pt idx="1422">
                  <c:v>5534.3556995636263</c:v>
                </c:pt>
                <c:pt idx="1423">
                  <c:v>5534.3556995636263</c:v>
                </c:pt>
                <c:pt idx="1424">
                  <c:v>5534.8619476513577</c:v>
                </c:pt>
                <c:pt idx="1425">
                  <c:v>5539.4915693884668</c:v>
                </c:pt>
                <c:pt idx="1426">
                  <c:v>5549.0229754911525</c:v>
                </c:pt>
                <c:pt idx="1427">
                  <c:v>5560.5261980338619</c:v>
                </c:pt>
                <c:pt idx="1428">
                  <c:v>5568.1711718509741</c:v>
                </c:pt>
                <c:pt idx="1429">
                  <c:v>5570.5418138662508</c:v>
                </c:pt>
                <c:pt idx="1430">
                  <c:v>5570.5418138662508</c:v>
                </c:pt>
                <c:pt idx="1431">
                  <c:v>5570.5418138662508</c:v>
                </c:pt>
                <c:pt idx="1432">
                  <c:v>5570.5418138662508</c:v>
                </c:pt>
                <c:pt idx="1433">
                  <c:v>5570.5418138662508</c:v>
                </c:pt>
                <c:pt idx="1434">
                  <c:v>5570.5418138662508</c:v>
                </c:pt>
                <c:pt idx="1435">
                  <c:v>5570.5418138662508</c:v>
                </c:pt>
                <c:pt idx="1436">
                  <c:v>5570.5418138662508</c:v>
                </c:pt>
                <c:pt idx="1437">
                  <c:v>5573.0308516758932</c:v>
                </c:pt>
                <c:pt idx="1438">
                  <c:v>5575.9865307393702</c:v>
                </c:pt>
                <c:pt idx="1439">
                  <c:v>5577.8171730501372</c:v>
                </c:pt>
                <c:pt idx="1440">
                  <c:v>5578.1004853537042</c:v>
                </c:pt>
                <c:pt idx="1441">
                  <c:v>5578.1004853537042</c:v>
                </c:pt>
                <c:pt idx="1442">
                  <c:v>5578.1004853537042</c:v>
                </c:pt>
                <c:pt idx="1443">
                  <c:v>5578.1004853537042</c:v>
                </c:pt>
                <c:pt idx="1444">
                  <c:v>5578.7793782440795</c:v>
                </c:pt>
                <c:pt idx="1445">
                  <c:v>5579.8742063601176</c:v>
                </c:pt>
                <c:pt idx="1446">
                  <c:v>5580.2493207362631</c:v>
                </c:pt>
                <c:pt idx="1447">
                  <c:v>5580.2493207362631</c:v>
                </c:pt>
                <c:pt idx="1448">
                  <c:v>5580.2493207362631</c:v>
                </c:pt>
                <c:pt idx="1449">
                  <c:v>5580.2493207362631</c:v>
                </c:pt>
                <c:pt idx="1450">
                  <c:v>5580.2493207362631</c:v>
                </c:pt>
                <c:pt idx="1451">
                  <c:v>5580.2493207362631</c:v>
                </c:pt>
                <c:pt idx="1452">
                  <c:v>5580.2493207362631</c:v>
                </c:pt>
                <c:pt idx="1453">
                  <c:v>5580.2493207362631</c:v>
                </c:pt>
                <c:pt idx="1454">
                  <c:v>5580.2493207362631</c:v>
                </c:pt>
                <c:pt idx="1455">
                  <c:v>5580.2493207362631</c:v>
                </c:pt>
                <c:pt idx="1456">
                  <c:v>5580.2493207362631</c:v>
                </c:pt>
                <c:pt idx="1457">
                  <c:v>5580.2493207362631</c:v>
                </c:pt>
                <c:pt idx="1458">
                  <c:v>5580.2493207362631</c:v>
                </c:pt>
                <c:pt idx="1459">
                  <c:v>5580.2493207362631</c:v>
                </c:pt>
                <c:pt idx="1460">
                  <c:v>5580.2493207362631</c:v>
                </c:pt>
                <c:pt idx="1461">
                  <c:v>5580.2493207362631</c:v>
                </c:pt>
                <c:pt idx="1462">
                  <c:v>5580.2493207362631</c:v>
                </c:pt>
                <c:pt idx="1463">
                  <c:v>5580.2493207362631</c:v>
                </c:pt>
                <c:pt idx="1464">
                  <c:v>5580.2493207362631</c:v>
                </c:pt>
                <c:pt idx="1465">
                  <c:v>5580.2493207362631</c:v>
                </c:pt>
                <c:pt idx="1466">
                  <c:v>5580.2493207362631</c:v>
                </c:pt>
                <c:pt idx="1467">
                  <c:v>5580.2493207362631</c:v>
                </c:pt>
                <c:pt idx="1468">
                  <c:v>5580.2493207362631</c:v>
                </c:pt>
                <c:pt idx="1469">
                  <c:v>5580.2493207362631</c:v>
                </c:pt>
                <c:pt idx="1470">
                  <c:v>5580.2493207362631</c:v>
                </c:pt>
                <c:pt idx="1471">
                  <c:v>5580.2493207362631</c:v>
                </c:pt>
                <c:pt idx="1472">
                  <c:v>5580.2493207362631</c:v>
                </c:pt>
                <c:pt idx="1473">
                  <c:v>5580.2493207362631</c:v>
                </c:pt>
                <c:pt idx="1474">
                  <c:v>5580.2493207362631</c:v>
                </c:pt>
                <c:pt idx="1475">
                  <c:v>5580.2493207362631</c:v>
                </c:pt>
                <c:pt idx="1476">
                  <c:v>5580.2493207362631</c:v>
                </c:pt>
                <c:pt idx="1477">
                  <c:v>5580.2493207362631</c:v>
                </c:pt>
                <c:pt idx="1478">
                  <c:v>5580.2493207362631</c:v>
                </c:pt>
                <c:pt idx="1479">
                  <c:v>5580.7519391689448</c:v>
                </c:pt>
                <c:pt idx="1480">
                  <c:v>5581.6996583928358</c:v>
                </c:pt>
                <c:pt idx="1481">
                  <c:v>5582.8914046482187</c:v>
                </c:pt>
                <c:pt idx="1482">
                  <c:v>5584.1788158234813</c:v>
                </c:pt>
                <c:pt idx="1483">
                  <c:v>5585.517970617213</c:v>
                </c:pt>
                <c:pt idx="1484">
                  <c:v>5586.9424905388187</c:v>
                </c:pt>
                <c:pt idx="1485">
                  <c:v>5588.621480342289</c:v>
                </c:pt>
                <c:pt idx="1486">
                  <c:v>5590.906431553728</c:v>
                </c:pt>
                <c:pt idx="1487">
                  <c:v>5594.0993295423268</c:v>
                </c:pt>
                <c:pt idx="1488">
                  <c:v>5598.5515615439763</c:v>
                </c:pt>
                <c:pt idx="1489">
                  <c:v>5604.6275035167864</c:v>
                </c:pt>
                <c:pt idx="1490">
                  <c:v>5612.5597344736889</c:v>
                </c:pt>
                <c:pt idx="1491">
                  <c:v>5622.3599436310396</c:v>
                </c:pt>
                <c:pt idx="1492">
                  <c:v>5633.616041399614</c:v>
                </c:pt>
                <c:pt idx="1493">
                  <c:v>5645.6733857061336</c:v>
                </c:pt>
                <c:pt idx="1494">
                  <c:v>5658.1916921590537</c:v>
                </c:pt>
                <c:pt idx="1495">
                  <c:v>5670.5843927421456</c:v>
                </c:pt>
                <c:pt idx="1496">
                  <c:v>5682.5573951977831</c:v>
                </c:pt>
                <c:pt idx="1497">
                  <c:v>5693.8757960325956</c:v>
                </c:pt>
                <c:pt idx="1498">
                  <c:v>5704.0918507405722</c:v>
                </c:pt>
                <c:pt idx="1499">
                  <c:v>5712.984951807688</c:v>
                </c:pt>
                <c:pt idx="1500">
                  <c:v>5720.3718491404952</c:v>
                </c:pt>
                <c:pt idx="1501">
                  <c:v>5727.0109813826948</c:v>
                </c:pt>
                <c:pt idx="1502">
                  <c:v>5733.3346803648819</c:v>
                </c:pt>
                <c:pt idx="1503">
                  <c:v>5739.5297615894578</c:v>
                </c:pt>
                <c:pt idx="1504">
                  <c:v>5745.8436842344308</c:v>
                </c:pt>
                <c:pt idx="1505">
                  <c:v>5751.7852052572234</c:v>
                </c:pt>
                <c:pt idx="1506">
                  <c:v>5757.5690815137259</c:v>
                </c:pt>
                <c:pt idx="1507">
                  <c:v>5763.6758851464547</c:v>
                </c:pt>
                <c:pt idx="1508">
                  <c:v>5770.3728178262345</c:v>
                </c:pt>
                <c:pt idx="1509">
                  <c:v>5777.9382089427654</c:v>
                </c:pt>
                <c:pt idx="1510">
                  <c:v>5787.1891606464014</c:v>
                </c:pt>
                <c:pt idx="1511">
                  <c:v>5798.7915982253189</c:v>
                </c:pt>
                <c:pt idx="1512">
                  <c:v>5812.9631697322393</c:v>
                </c:pt>
                <c:pt idx="1513">
                  <c:v>5829.6965272046373</c:v>
                </c:pt>
                <c:pt idx="1514">
                  <c:v>5848.1106973569113</c:v>
                </c:pt>
                <c:pt idx="1515">
                  <c:v>5866.5174303506219</c:v>
                </c:pt>
                <c:pt idx="1516">
                  <c:v>5882.9412188737406</c:v>
                </c:pt>
                <c:pt idx="1517">
                  <c:v>5897.0567612551786</c:v>
                </c:pt>
                <c:pt idx="1518">
                  <c:v>5909.3097574038693</c:v>
                </c:pt>
                <c:pt idx="1519">
                  <c:v>5920.1764703777617</c:v>
                </c:pt>
                <c:pt idx="1520">
                  <c:v>5929.924572343195</c:v>
                </c:pt>
                <c:pt idx="1521">
                  <c:v>5938.4663752264705</c:v>
                </c:pt>
                <c:pt idx="1522">
                  <c:v>5945.4422606005801</c:v>
                </c:pt>
                <c:pt idx="1523">
                  <c:v>5950.1183916169985</c:v>
                </c:pt>
                <c:pt idx="1524">
                  <c:v>5951.4893197377423</c:v>
                </c:pt>
                <c:pt idx="1525">
                  <c:v>5951.4893197377423</c:v>
                </c:pt>
                <c:pt idx="1526">
                  <c:v>5951.4893197377423</c:v>
                </c:pt>
                <c:pt idx="1527">
                  <c:v>5951.4893197377423</c:v>
                </c:pt>
                <c:pt idx="1528">
                  <c:v>5951.4893197377423</c:v>
                </c:pt>
                <c:pt idx="1529">
                  <c:v>5951.4893197377423</c:v>
                </c:pt>
                <c:pt idx="1530">
                  <c:v>5951.4893197377423</c:v>
                </c:pt>
                <c:pt idx="1531">
                  <c:v>5951.4893197377423</c:v>
                </c:pt>
                <c:pt idx="1532">
                  <c:v>5953.2058549792309</c:v>
                </c:pt>
                <c:pt idx="1533">
                  <c:v>5957.8087172733049</c:v>
                </c:pt>
                <c:pt idx="1534">
                  <c:v>5965.6596496752582</c:v>
                </c:pt>
                <c:pt idx="1535">
                  <c:v>5977.4934565903104</c:v>
                </c:pt>
                <c:pt idx="1536">
                  <c:v>5993.6997208369494</c:v>
                </c:pt>
                <c:pt idx="1537">
                  <c:v>6013.5960287425987</c:v>
                </c:pt>
                <c:pt idx="1538">
                  <c:v>6036.9868829170364</c:v>
                </c:pt>
                <c:pt idx="1539">
                  <c:v>6063.3436082572925</c:v>
                </c:pt>
                <c:pt idx="1540">
                  <c:v>6092.2379720695872</c:v>
                </c:pt>
                <c:pt idx="1541">
                  <c:v>6123.2153646503884</c:v>
                </c:pt>
                <c:pt idx="1542">
                  <c:v>6154.5064790145261</c:v>
                </c:pt>
                <c:pt idx="1543">
                  <c:v>6184.0242433313206</c:v>
                </c:pt>
                <c:pt idx="1544">
                  <c:v>6208.9871578967077</c:v>
                </c:pt>
                <c:pt idx="1545">
                  <c:v>6228.7619001884141</c:v>
                </c:pt>
                <c:pt idx="1546">
                  <c:v>6244.9455069541782</c:v>
                </c:pt>
                <c:pt idx="1547">
                  <c:v>6258.9345585886331</c:v>
                </c:pt>
                <c:pt idx="1548">
                  <c:v>6272.645714437579</c:v>
                </c:pt>
                <c:pt idx="1549">
                  <c:v>6286.9119440115628</c:v>
                </c:pt>
                <c:pt idx="1550">
                  <c:v>6302.1438988842046</c:v>
                </c:pt>
                <c:pt idx="1551">
                  <c:v>6318.4183454986942</c:v>
                </c:pt>
                <c:pt idx="1552">
                  <c:v>6335.3389740115945</c:v>
                </c:pt>
                <c:pt idx="1553">
                  <c:v>6352.5348351590883</c:v>
                </c:pt>
                <c:pt idx="1554">
                  <c:v>6369.9742587816363</c:v>
                </c:pt>
                <c:pt idx="1555">
                  <c:v>6388.5377334180093</c:v>
                </c:pt>
                <c:pt idx="1556">
                  <c:v>6408.7055784551367</c:v>
                </c:pt>
                <c:pt idx="1557">
                  <c:v>6430.5857649812842</c:v>
                </c:pt>
                <c:pt idx="1558">
                  <c:v>6454.691178296719</c:v>
                </c:pt>
                <c:pt idx="1559">
                  <c:v>6481.2066771354193</c:v>
                </c:pt>
                <c:pt idx="1560">
                  <c:v>6508.8981832373593</c:v>
                </c:pt>
                <c:pt idx="1561">
                  <c:v>6537.3381752562973</c:v>
                </c:pt>
                <c:pt idx="1562">
                  <c:v>6566.5413197767011</c:v>
                </c:pt>
                <c:pt idx="1563">
                  <c:v>6596.9926441532552</c:v>
                </c:pt>
                <c:pt idx="1564">
                  <c:v>6628.7723148273135</c:v>
                </c:pt>
                <c:pt idx="1565">
                  <c:v>6661.4275378492475</c:v>
                </c:pt>
                <c:pt idx="1566">
                  <c:v>6695.4685097109141</c:v>
                </c:pt>
                <c:pt idx="1567">
                  <c:v>6729.9820989228665</c:v>
                </c:pt>
                <c:pt idx="1568">
                  <c:v>6763.848083825892</c:v>
                </c:pt>
                <c:pt idx="1569">
                  <c:v>6797.5011303484134</c:v>
                </c:pt>
                <c:pt idx="1570">
                  <c:v>6830.8753374724929</c:v>
                </c:pt>
                <c:pt idx="1571">
                  <c:v>6863.9048692088636</c:v>
                </c:pt>
                <c:pt idx="1572">
                  <c:v>6896.5240900832214</c:v>
                </c:pt>
                <c:pt idx="1573">
                  <c:v>6927.5953827024096</c:v>
                </c:pt>
                <c:pt idx="1574">
                  <c:v>6956.3932588121943</c:v>
                </c:pt>
                <c:pt idx="1575">
                  <c:v>6983.3302262036977</c:v>
                </c:pt>
                <c:pt idx="1576">
                  <c:v>7007.746672387274</c:v>
                </c:pt>
                <c:pt idx="1577">
                  <c:v>7029.4884271419605</c:v>
                </c:pt>
                <c:pt idx="1578">
                  <c:v>7049.0080816588707</c:v>
                </c:pt>
                <c:pt idx="1579">
                  <c:v>7067.3106485906937</c:v>
                </c:pt>
                <c:pt idx="1580">
                  <c:v>7084.4020240147811</c:v>
                </c:pt>
                <c:pt idx="1581">
                  <c:v>7100.7460853624552</c:v>
                </c:pt>
                <c:pt idx="1582">
                  <c:v>7116.3891876111165</c:v>
                </c:pt>
                <c:pt idx="1583">
                  <c:v>7130.1872131477976</c:v>
                </c:pt>
                <c:pt idx="1584">
                  <c:v>7142.6533781464132</c:v>
                </c:pt>
                <c:pt idx="1585">
                  <c:v>7153.7674424104871</c:v>
                </c:pt>
                <c:pt idx="1586">
                  <c:v>7163.5133759337896</c:v>
                </c:pt>
                <c:pt idx="1587">
                  <c:v>7172.3994108002153</c:v>
                </c:pt>
                <c:pt idx="1588">
                  <c:v>7181.4718318599816</c:v>
                </c:pt>
                <c:pt idx="1589">
                  <c:v>7191.7841889019364</c:v>
                </c:pt>
                <c:pt idx="1590">
                  <c:v>7203.387061496056</c:v>
                </c:pt>
                <c:pt idx="1591">
                  <c:v>7216.3006340922066</c:v>
                </c:pt>
                <c:pt idx="1592">
                  <c:v>7230.0804742208065</c:v>
                </c:pt>
                <c:pt idx="1593">
                  <c:v>7244.7205517776292</c:v>
                </c:pt>
                <c:pt idx="1594">
                  <c:v>7260.2898741565523</c:v>
                </c:pt>
                <c:pt idx="1595">
                  <c:v>7274.7831392944299</c:v>
                </c:pt>
                <c:pt idx="1596">
                  <c:v>7288.1331034417781</c:v>
                </c:pt>
                <c:pt idx="1597">
                  <c:v>7299.8508257995054</c:v>
                </c:pt>
                <c:pt idx="1598">
                  <c:v>7309.3573295680562</c:v>
                </c:pt>
                <c:pt idx="1599">
                  <c:v>7317.631619399287</c:v>
                </c:pt>
                <c:pt idx="1600">
                  <c:v>7324.6628230011829</c:v>
                </c:pt>
                <c:pt idx="1601">
                  <c:v>7330.9263445109445</c:v>
                </c:pt>
                <c:pt idx="1602">
                  <c:v>7337.8698963578427</c:v>
                </c:pt>
                <c:pt idx="1603">
                  <c:v>7346.4869479837917</c:v>
                </c:pt>
                <c:pt idx="1604">
                  <c:v>7356.3431390305404</c:v>
                </c:pt>
                <c:pt idx="1605">
                  <c:v>7367.9253507770309</c:v>
                </c:pt>
                <c:pt idx="1606">
                  <c:v>7380.8491764356449</c:v>
                </c:pt>
                <c:pt idx="1607">
                  <c:v>7394.6420759024595</c:v>
                </c:pt>
                <c:pt idx="1608">
                  <c:v>7409.3699614803845</c:v>
                </c:pt>
                <c:pt idx="1609">
                  <c:v>7425.0328331694209</c:v>
                </c:pt>
                <c:pt idx="1610">
                  <c:v>7441.2352730255661</c:v>
                </c:pt>
                <c:pt idx="1611">
                  <c:v>7457.9426523268839</c:v>
                </c:pt>
                <c:pt idx="1612">
                  <c:v>7476.1704859626971</c:v>
                </c:pt>
                <c:pt idx="1613">
                  <c:v>7495.9668497116027</c:v>
                </c:pt>
                <c:pt idx="1614">
                  <c:v>7517.4257928307234</c:v>
                </c:pt>
                <c:pt idx="1615">
                  <c:v>7540.6083454492264</c:v>
                </c:pt>
                <c:pt idx="1616">
                  <c:v>7566.1072538902108</c:v>
                </c:pt>
                <c:pt idx="1617">
                  <c:v>7593.5681681402548</c:v>
                </c:pt>
                <c:pt idx="1618">
                  <c:v>7622.5852175811315</c:v>
                </c:pt>
                <c:pt idx="1619">
                  <c:v>7651.7467805356146</c:v>
                </c:pt>
                <c:pt idx="1620">
                  <c:v>7679.9481185091026</c:v>
                </c:pt>
                <c:pt idx="1621">
                  <c:v>7707.1197535602732</c:v>
                </c:pt>
                <c:pt idx="1622">
                  <c:v>7732.636881793047</c:v>
                </c:pt>
                <c:pt idx="1623">
                  <c:v>7755.3588306993115</c:v>
                </c:pt>
                <c:pt idx="1624">
                  <c:v>7774.5739541627136</c:v>
                </c:pt>
                <c:pt idx="1625">
                  <c:v>7790.6678965718447</c:v>
                </c:pt>
                <c:pt idx="1626">
                  <c:v>7802.0032798483671</c:v>
                </c:pt>
                <c:pt idx="1627">
                  <c:v>7807.9243077794599</c:v>
                </c:pt>
                <c:pt idx="1628">
                  <c:v>7809.4295257045769</c:v>
                </c:pt>
                <c:pt idx="1629">
                  <c:v>7809.4295257045769</c:v>
                </c:pt>
                <c:pt idx="1630">
                  <c:v>7809.4295257045769</c:v>
                </c:pt>
                <c:pt idx="1631">
                  <c:v>7810.1194130402646</c:v>
                </c:pt>
                <c:pt idx="1632">
                  <c:v>7814.7641256425841</c:v>
                </c:pt>
                <c:pt idx="1633">
                  <c:v>7823.8527481287147</c:v>
                </c:pt>
                <c:pt idx="1634">
                  <c:v>7836.5795411861054</c:v>
                </c:pt>
                <c:pt idx="1635">
                  <c:v>7850.669576734469</c:v>
                </c:pt>
                <c:pt idx="1636">
                  <c:v>7864.7596122828327</c:v>
                </c:pt>
                <c:pt idx="1637">
                  <c:v>7877.4211964600127</c:v>
                </c:pt>
                <c:pt idx="1638">
                  <c:v>7888.5948114087942</c:v>
                </c:pt>
                <c:pt idx="1639">
                  <c:v>7898.7211488810199</c:v>
                </c:pt>
                <c:pt idx="1640">
                  <c:v>7908.6985224484743</c:v>
                </c:pt>
                <c:pt idx="1641">
                  <c:v>7919.9311903573389</c:v>
                </c:pt>
                <c:pt idx="1642">
                  <c:v>7933.3871377704327</c:v>
                </c:pt>
                <c:pt idx="1643">
                  <c:v>7950.0775173972334</c:v>
                </c:pt>
                <c:pt idx="1644">
                  <c:v>7969.7058492980213</c:v>
                </c:pt>
                <c:pt idx="1645">
                  <c:v>7991.921100084719</c:v>
                </c:pt>
                <c:pt idx="1646">
                  <c:v>8016.4224667838143</c:v>
                </c:pt>
                <c:pt idx="1647">
                  <c:v>8042.8253613969173</c:v>
                </c:pt>
                <c:pt idx="1648">
                  <c:v>8071.2617083827045</c:v>
                </c:pt>
                <c:pt idx="1649">
                  <c:v>8100.8584672736943</c:v>
                </c:pt>
                <c:pt idx="1650">
                  <c:v>8131.1499323547696</c:v>
                </c:pt>
                <c:pt idx="1651">
                  <c:v>8161.1559551338541</c:v>
                </c:pt>
                <c:pt idx="1652">
                  <c:v>8190.262767096111</c:v>
                </c:pt>
                <c:pt idx="1653">
                  <c:v>8218.9050983812267</c:v>
                </c:pt>
                <c:pt idx="1654">
                  <c:v>8246.511567420388</c:v>
                </c:pt>
                <c:pt idx="1655">
                  <c:v>8273.4806077700687</c:v>
                </c:pt>
                <c:pt idx="1656">
                  <c:v>8300.8376186873375</c:v>
                </c:pt>
                <c:pt idx="1657">
                  <c:v>8328.586762311028</c:v>
                </c:pt>
                <c:pt idx="1658">
                  <c:v>8356.7322290938446</c:v>
                </c:pt>
                <c:pt idx="1659">
                  <c:v>8385.2782378023621</c:v>
                </c:pt>
                <c:pt idx="1660">
                  <c:v>8414.229035517028</c:v>
                </c:pt>
                <c:pt idx="1661">
                  <c:v>8443.0536136815354</c:v>
                </c:pt>
                <c:pt idx="1662">
                  <c:v>8472.2365712099854</c:v>
                </c:pt>
                <c:pt idx="1663">
                  <c:v>8501.8331642130215</c:v>
                </c:pt>
                <c:pt idx="1664">
                  <c:v>8530.7053244949548</c:v>
                </c:pt>
                <c:pt idx="1665">
                  <c:v>8559.3405512518002</c:v>
                </c:pt>
                <c:pt idx="1666">
                  <c:v>8587.1857878833362</c:v>
                </c:pt>
                <c:pt idx="1667">
                  <c:v>8614.1318691495417</c:v>
                </c:pt>
                <c:pt idx="1668">
                  <c:v>8640.726633766848</c:v>
                </c:pt>
                <c:pt idx="1669">
                  <c:v>8666.9175568707487</c:v>
                </c:pt>
                <c:pt idx="1670">
                  <c:v>8692.7026248632155</c:v>
                </c:pt>
                <c:pt idx="1671">
                  <c:v>8717.4729462111845</c:v>
                </c:pt>
                <c:pt idx="1672">
                  <c:v>8741.7346786231046</c:v>
                </c:pt>
                <c:pt idx="1673">
                  <c:v>8766.0451861462243</c:v>
                </c:pt>
                <c:pt idx="1674">
                  <c:v>8789.845924318277</c:v>
                </c:pt>
                <c:pt idx="1675">
                  <c:v>8813.0880479069947</c:v>
                </c:pt>
                <c:pt idx="1676">
                  <c:v>8835.7715569123793</c:v>
                </c:pt>
                <c:pt idx="1677">
                  <c:v>8857.2911925219178</c:v>
                </c:pt>
                <c:pt idx="1678">
                  <c:v>8877.6031620180365</c:v>
                </c:pt>
                <c:pt idx="1679">
                  <c:v>8897.2227070527915</c:v>
                </c:pt>
                <c:pt idx="1680">
                  <c:v>8916.7077502087504</c:v>
                </c:pt>
                <c:pt idx="1681">
                  <c:v>8937.1655829457359</c:v>
                </c:pt>
                <c:pt idx="1682">
                  <c:v>8959.2367253830635</c:v>
                </c:pt>
                <c:pt idx="1683">
                  <c:v>8982.9665437463173</c:v>
                </c:pt>
                <c:pt idx="1684">
                  <c:v>9009.0075359870807</c:v>
                </c:pt>
                <c:pt idx="1685">
                  <c:v>9036.3596417975787</c:v>
                </c:pt>
                <c:pt idx="1686">
                  <c:v>9063.9164330529547</c:v>
                </c:pt>
                <c:pt idx="1687">
                  <c:v>9091.6790299206787</c:v>
                </c:pt>
                <c:pt idx="1688">
                  <c:v>9118.5269249346111</c:v>
                </c:pt>
                <c:pt idx="1689">
                  <c:v>9144.3535543263133</c:v>
                </c:pt>
                <c:pt idx="1690">
                  <c:v>9169.7182551336227</c:v>
                </c:pt>
                <c:pt idx="1691">
                  <c:v>9194.5699290365174</c:v>
                </c:pt>
                <c:pt idx="1692">
                  <c:v>9219.4712231532576</c:v>
                </c:pt>
                <c:pt idx="1693">
                  <c:v>9244.4222082685192</c:v>
                </c:pt>
                <c:pt idx="1694">
                  <c:v>9269.4229552222769</c:v>
                </c:pt>
                <c:pt idx="1695">
                  <c:v>9294.4735349098046</c:v>
                </c:pt>
                <c:pt idx="1696">
                  <c:v>9319.5740182816789</c:v>
                </c:pt>
                <c:pt idx="1697">
                  <c:v>9344.7244763437757</c:v>
                </c:pt>
                <c:pt idx="1698">
                  <c:v>9369.3588821634421</c:v>
                </c:pt>
                <c:pt idx="1699">
                  <c:v>9392.8610919954554</c:v>
                </c:pt>
                <c:pt idx="1700">
                  <c:v>9415.1832610915026</c:v>
                </c:pt>
                <c:pt idx="1701">
                  <c:v>9436.8451764271776</c:v>
                </c:pt>
                <c:pt idx="1702">
                  <c:v>9458.4127795979966</c:v>
                </c:pt>
                <c:pt idx="1703">
                  <c:v>9479.323337374346</c:v>
                </c:pt>
                <c:pt idx="1704">
                  <c:v>9500.0947028771589</c:v>
                </c:pt>
                <c:pt idx="1705">
                  <c:v>9521.3344420268932</c:v>
                </c:pt>
                <c:pt idx="1706">
                  <c:v>9542.4811406473782</c:v>
                </c:pt>
                <c:pt idx="1707">
                  <c:v>9564.094134891644</c:v>
                </c:pt>
                <c:pt idx="1708">
                  <c:v>9586.2190293136973</c:v>
                </c:pt>
                <c:pt idx="1709">
                  <c:v>9608.2968393059509</c:v>
                </c:pt>
                <c:pt idx="1710">
                  <c:v>9631.4431033536712</c:v>
                </c:pt>
                <c:pt idx="1711">
                  <c:v>9655.7536108767908</c:v>
                </c:pt>
                <c:pt idx="1712">
                  <c:v>9680.6715782155097</c:v>
                </c:pt>
                <c:pt idx="1713">
                  <c:v>9706.807316973538</c:v>
                </c:pt>
                <c:pt idx="1714">
                  <c:v>9733.6552119874686</c:v>
                </c:pt>
                <c:pt idx="1715">
                  <c:v>9761.2185385368484</c:v>
                </c:pt>
                <c:pt idx="1716">
                  <c:v>9789.5529055965544</c:v>
                </c:pt>
                <c:pt idx="1717">
                  <c:v>9818.6629682111197</c:v>
                </c:pt>
                <c:pt idx="1718">
                  <c:v>9848.60723711836</c:v>
                </c:pt>
                <c:pt idx="1719">
                  <c:v>9879.3918977664289</c:v>
                </c:pt>
                <c:pt idx="1720">
                  <c:v>9910.5059618242503</c:v>
                </c:pt>
                <c:pt idx="1721">
                  <c:v>9940.7467027188541</c:v>
                </c:pt>
                <c:pt idx="1722">
                  <c:v>9969.4764179348749</c:v>
                </c:pt>
                <c:pt idx="1723">
                  <c:v>9996.580778132171</c:v>
                </c:pt>
                <c:pt idx="1724">
                  <c:v>10022.003613605371</c:v>
                </c:pt>
                <c:pt idx="1725">
                  <c:v>10043.910084913778</c:v>
                </c:pt>
                <c:pt idx="1726">
                  <c:v>10060.972587267062</c:v>
                </c:pt>
                <c:pt idx="1727">
                  <c:v>10072.494692967655</c:v>
                </c:pt>
                <c:pt idx="1728">
                  <c:v>10077.812560598786</c:v>
                </c:pt>
                <c:pt idx="1729">
                  <c:v>10077.812560598786</c:v>
                </c:pt>
                <c:pt idx="1730">
                  <c:v>10077.812560598786</c:v>
                </c:pt>
                <c:pt idx="1731">
                  <c:v>10077.812560598786</c:v>
                </c:pt>
                <c:pt idx="1732">
                  <c:v>10077.812560598786</c:v>
                </c:pt>
                <c:pt idx="1733">
                  <c:v>10077.812560598786</c:v>
                </c:pt>
                <c:pt idx="1734">
                  <c:v>10077.812560598786</c:v>
                </c:pt>
                <c:pt idx="1735">
                  <c:v>10077.812560598786</c:v>
                </c:pt>
                <c:pt idx="1736">
                  <c:v>10077.812560598786</c:v>
                </c:pt>
                <c:pt idx="1737">
                  <c:v>10077.812560598786</c:v>
                </c:pt>
                <c:pt idx="1738">
                  <c:v>10077.812560598786</c:v>
                </c:pt>
                <c:pt idx="1739">
                  <c:v>10077.812560598786</c:v>
                </c:pt>
                <c:pt idx="1740">
                  <c:v>10077.812560598786</c:v>
                </c:pt>
                <c:pt idx="1741">
                  <c:v>10077.812560598786</c:v>
                </c:pt>
                <c:pt idx="1742">
                  <c:v>10078.099718346972</c:v>
                </c:pt>
                <c:pt idx="1743">
                  <c:v>10079.427610592942</c:v>
                </c:pt>
                <c:pt idx="1744">
                  <c:v>10081.808915911335</c:v>
                </c:pt>
                <c:pt idx="1745">
                  <c:v>10084.414959500948</c:v>
                </c:pt>
                <c:pt idx="1746">
                  <c:v>10086.833618365994</c:v>
                </c:pt>
                <c:pt idx="1747">
                  <c:v>10089.878232728675</c:v>
                </c:pt>
                <c:pt idx="1748">
                  <c:v>10093.574824534411</c:v>
                </c:pt>
                <c:pt idx="1749">
                  <c:v>10097.912528066119</c:v>
                </c:pt>
                <c:pt idx="1750">
                  <c:v>10103.315547362537</c:v>
                </c:pt>
                <c:pt idx="1751">
                  <c:v>10109.007259266138</c:v>
                </c:pt>
                <c:pt idx="1752">
                  <c:v>10114.594475843063</c:v>
                </c:pt>
                <c:pt idx="1753">
                  <c:v>10120.078421999979</c:v>
                </c:pt>
                <c:pt idx="1754">
                  <c:v>10125.460315730981</c:v>
                </c:pt>
                <c:pt idx="1755">
                  <c:v>10130.741368117608</c:v>
                </c:pt>
                <c:pt idx="1756">
                  <c:v>10135.922783328824</c:v>
                </c:pt>
                <c:pt idx="1757">
                  <c:v>10140.626745889549</c:v>
                </c:pt>
                <c:pt idx="1758">
                  <c:v>10145.216792396721</c:v>
                </c:pt>
                <c:pt idx="1759">
                  <c:v>10149.713209619822</c:v>
                </c:pt>
                <c:pt idx="1760">
                  <c:v>10153.727292952515</c:v>
                </c:pt>
                <c:pt idx="1761">
                  <c:v>10157.634893170693</c:v>
                </c:pt>
                <c:pt idx="1762">
                  <c:v>10161.43767858064</c:v>
                </c:pt>
                <c:pt idx="1763">
                  <c:v>10165.137305543733</c:v>
                </c:pt>
                <c:pt idx="1764">
                  <c:v>10168.374453970255</c:v>
                </c:pt>
                <c:pt idx="1765">
                  <c:v>10170.424663884005</c:v>
                </c:pt>
                <c:pt idx="1766">
                  <c:v>10170.424663884005</c:v>
                </c:pt>
                <c:pt idx="1767">
                  <c:v>10170.424663884005</c:v>
                </c:pt>
                <c:pt idx="1768">
                  <c:v>10170.424663884005</c:v>
                </c:pt>
                <c:pt idx="1769">
                  <c:v>10170.424663884005</c:v>
                </c:pt>
                <c:pt idx="1770">
                  <c:v>10170.424663884005</c:v>
                </c:pt>
                <c:pt idx="1771">
                  <c:v>10170.424663884005</c:v>
                </c:pt>
                <c:pt idx="1772">
                  <c:v>10170.424663884005</c:v>
                </c:pt>
                <c:pt idx="1773">
                  <c:v>10170.424663884005</c:v>
                </c:pt>
                <c:pt idx="1774">
                  <c:v>10170.424663884005</c:v>
                </c:pt>
                <c:pt idx="1775">
                  <c:v>10170.424663884005</c:v>
                </c:pt>
                <c:pt idx="1776">
                  <c:v>10170.424663884005</c:v>
                </c:pt>
                <c:pt idx="1777">
                  <c:v>10170.424663884005</c:v>
                </c:pt>
                <c:pt idx="1778">
                  <c:v>10170.424663884005</c:v>
                </c:pt>
                <c:pt idx="1779">
                  <c:v>10170.424663884005</c:v>
                </c:pt>
                <c:pt idx="1780">
                  <c:v>10170.424663884005</c:v>
                </c:pt>
                <c:pt idx="1781">
                  <c:v>10170.424663884005</c:v>
                </c:pt>
                <c:pt idx="1782">
                  <c:v>10170.424663884005</c:v>
                </c:pt>
                <c:pt idx="1783">
                  <c:v>10170.424663884005</c:v>
                </c:pt>
                <c:pt idx="1784">
                  <c:v>10170.424663884005</c:v>
                </c:pt>
                <c:pt idx="1785">
                  <c:v>10170.424663884005</c:v>
                </c:pt>
                <c:pt idx="1786">
                  <c:v>10170.424663884005</c:v>
                </c:pt>
                <c:pt idx="1787">
                  <c:v>10170.424663884005</c:v>
                </c:pt>
                <c:pt idx="1788">
                  <c:v>10170.424663884005</c:v>
                </c:pt>
                <c:pt idx="1789">
                  <c:v>10170.424663884005</c:v>
                </c:pt>
                <c:pt idx="1790">
                  <c:v>10170.424663884005</c:v>
                </c:pt>
                <c:pt idx="1791">
                  <c:v>10170.424663884005</c:v>
                </c:pt>
                <c:pt idx="1792">
                  <c:v>10170.424663884005</c:v>
                </c:pt>
                <c:pt idx="1793">
                  <c:v>10170.424663884005</c:v>
                </c:pt>
                <c:pt idx="1794">
                  <c:v>10170.424663884005</c:v>
                </c:pt>
                <c:pt idx="1795">
                  <c:v>10170.424663884005</c:v>
                </c:pt>
                <c:pt idx="1796">
                  <c:v>10170.424663884005</c:v>
                </c:pt>
                <c:pt idx="1797">
                  <c:v>10170.424663884005</c:v>
                </c:pt>
                <c:pt idx="1798">
                  <c:v>10170.424663884005</c:v>
                </c:pt>
                <c:pt idx="1799">
                  <c:v>10170.424663884005</c:v>
                </c:pt>
                <c:pt idx="1800">
                  <c:v>10170.424663884005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48-414F-8DAB-47F10CD1E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0872352"/>
        <c:axId val="2010875232"/>
      </c:lineChart>
      <c:catAx>
        <c:axId val="2010872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0875232"/>
        <c:crosses val="autoZero"/>
        <c:auto val="1"/>
        <c:lblAlgn val="ctr"/>
        <c:lblOffset val="100"/>
        <c:noMultiLvlLbl val="0"/>
      </c:catAx>
      <c:valAx>
        <c:axId val="201087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087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4</xdr:row>
      <xdr:rowOff>19049</xdr:rowOff>
    </xdr:from>
    <xdr:to>
      <xdr:col>8</xdr:col>
      <xdr:colOff>361950</xdr:colOff>
      <xdr:row>20</xdr:row>
      <xdr:rowOff>66674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A2F0C19-B0AB-486D-9234-394B2EF08C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476250</xdr:colOff>
      <xdr:row>4</xdr:row>
      <xdr:rowOff>0</xdr:rowOff>
    </xdr:from>
    <xdr:to>
      <xdr:col>16</xdr:col>
      <xdr:colOff>171450</xdr:colOff>
      <xdr:row>20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DBEB104-004A-4758-9EE9-B67C1166EA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542924</xdr:colOff>
      <xdr:row>20</xdr:row>
      <xdr:rowOff>180974</xdr:rowOff>
    </xdr:from>
    <xdr:to>
      <xdr:col>8</xdr:col>
      <xdr:colOff>361949</xdr:colOff>
      <xdr:row>35</xdr:row>
      <xdr:rowOff>57149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F2B89F5-1640-4EFE-8907-063C8F0E1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476250</xdr:colOff>
      <xdr:row>21</xdr:row>
      <xdr:rowOff>38100</xdr:rowOff>
    </xdr:from>
    <xdr:to>
      <xdr:col>16</xdr:col>
      <xdr:colOff>170157</xdr:colOff>
      <xdr:row>35</xdr:row>
      <xdr:rowOff>110421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668B3FB-1464-439F-A05A-AAA2550AB3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F31F0-88E2-4403-A9CE-0C539C852A13}">
  <dimension ref="B2:K9"/>
  <sheetViews>
    <sheetView workbookViewId="0">
      <selection activeCell="L10" sqref="L10"/>
    </sheetView>
  </sheetViews>
  <sheetFormatPr defaultRowHeight="15" x14ac:dyDescent="0.25"/>
  <cols>
    <col min="1" max="1" width="7.28515625" customWidth="1"/>
    <col min="5" max="5" width="16" customWidth="1"/>
    <col min="6" max="11" width="14.28515625" customWidth="1"/>
  </cols>
  <sheetData>
    <row r="2" spans="2:11" ht="15.75" thickBot="1" x14ac:dyDescent="0.3"/>
    <row r="3" spans="2:11" ht="45.75" thickBot="1" x14ac:dyDescent="0.45">
      <c r="C3" s="63" t="s">
        <v>42</v>
      </c>
      <c r="D3" s="64"/>
      <c r="E3" s="3" t="s">
        <v>23</v>
      </c>
      <c r="F3" s="2" t="s">
        <v>4</v>
      </c>
      <c r="G3" s="2" t="s">
        <v>24</v>
      </c>
      <c r="H3" s="1" t="s">
        <v>2</v>
      </c>
      <c r="I3" s="1" t="s">
        <v>3</v>
      </c>
      <c r="J3" s="53" t="s">
        <v>29</v>
      </c>
      <c r="K3" s="1" t="s">
        <v>30</v>
      </c>
    </row>
    <row r="4" spans="2:11" ht="15.75" thickBot="1" x14ac:dyDescent="0.3">
      <c r="D4" s="56"/>
      <c r="E4" s="7">
        <v>1141</v>
      </c>
      <c r="F4" s="8">
        <v>22.9</v>
      </c>
      <c r="G4" s="7">
        <v>2.1274799999999998</v>
      </c>
      <c r="H4" s="9">
        <v>1.1169999999999999E-2</v>
      </c>
      <c r="I4" s="7">
        <v>0.33</v>
      </c>
      <c r="J4" s="9">
        <v>1.2250000000000001</v>
      </c>
      <c r="K4" s="41">
        <v>9.81</v>
      </c>
    </row>
    <row r="5" spans="2:11" ht="47.25" customHeight="1" thickBot="1" x14ac:dyDescent="0.3">
      <c r="B5" s="108" t="s">
        <v>60</v>
      </c>
      <c r="C5" s="109"/>
    </row>
    <row r="6" spans="2:11" ht="15.75" customHeight="1" thickBot="1" x14ac:dyDescent="0.3">
      <c r="B6" s="110"/>
      <c r="C6" s="111"/>
      <c r="E6" s="127" t="s">
        <v>56</v>
      </c>
      <c r="F6" s="130">
        <v>1050</v>
      </c>
      <c r="G6" s="131" t="s">
        <v>57</v>
      </c>
    </row>
    <row r="7" spans="2:11" ht="15.75" thickBot="1" x14ac:dyDescent="0.3">
      <c r="E7" s="127" t="s">
        <v>58</v>
      </c>
      <c r="F7" s="130">
        <v>71</v>
      </c>
      <c r="G7" s="131" t="s">
        <v>57</v>
      </c>
      <c r="H7" s="139" t="s">
        <v>61</v>
      </c>
    </row>
    <row r="8" spans="2:11" ht="15.75" thickBot="1" x14ac:dyDescent="0.3">
      <c r="E8" s="127" t="s">
        <v>55</v>
      </c>
      <c r="F8" s="130">
        <v>20</v>
      </c>
      <c r="G8" s="131" t="s">
        <v>57</v>
      </c>
      <c r="H8" s="140"/>
    </row>
    <row r="9" spans="2:11" ht="15.75" thickBot="1" x14ac:dyDescent="0.3">
      <c r="E9" s="129" t="s">
        <v>59</v>
      </c>
      <c r="F9" s="132">
        <f>F6+F7+F8</f>
        <v>1141</v>
      </c>
      <c r="G9" s="133" t="s">
        <v>57</v>
      </c>
    </row>
  </sheetData>
  <mergeCells count="3">
    <mergeCell ref="C3:D3"/>
    <mergeCell ref="B5:C6"/>
    <mergeCell ref="H7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78BC2-FA9A-4A31-B3DB-2F7D66E2C107}">
  <dimension ref="B1:AR1810"/>
  <sheetViews>
    <sheetView tabSelected="1" zoomScale="85" zoomScaleNormal="85" workbookViewId="0">
      <selection activeCell="AF6" sqref="AF6"/>
    </sheetView>
  </sheetViews>
  <sheetFormatPr defaultRowHeight="15" x14ac:dyDescent="0.25"/>
  <cols>
    <col min="1" max="1" width="6.42578125" customWidth="1"/>
    <col min="2" max="2" width="27.140625" customWidth="1"/>
    <col min="4" max="7" width="14.28515625" customWidth="1"/>
    <col min="8" max="8" width="13" customWidth="1"/>
    <col min="9" max="9" width="14.28515625" style="56" customWidth="1"/>
    <col min="10" max="20" width="14.28515625" customWidth="1"/>
    <col min="21" max="21" width="14.28515625" style="47" customWidth="1"/>
    <col min="22" max="24" width="14.28515625" customWidth="1"/>
    <col min="25" max="27" width="14.28515625" style="45" customWidth="1"/>
    <col min="28" max="28" width="15.28515625" customWidth="1"/>
    <col min="29" max="29" width="14.28515625" customWidth="1"/>
    <col min="30" max="30" width="20.7109375" bestFit="1" customWidth="1"/>
    <col min="31" max="32" width="14.28515625" customWidth="1"/>
    <col min="33" max="33" width="20.7109375" style="123" customWidth="1"/>
    <col min="34" max="42" width="20.7109375" style="47" customWidth="1"/>
    <col min="43" max="43" width="20.7109375" style="124" customWidth="1"/>
  </cols>
  <sheetData>
    <row r="1" spans="2:44" ht="15.75" thickBot="1" x14ac:dyDescent="0.3">
      <c r="H1" s="47"/>
      <c r="I1" s="62"/>
      <c r="U1"/>
      <c r="Y1"/>
      <c r="Z1"/>
      <c r="AA1"/>
      <c r="AG1"/>
      <c r="AH1"/>
      <c r="AI1"/>
      <c r="AJ1"/>
      <c r="AK1"/>
      <c r="AL1"/>
      <c r="AM1"/>
      <c r="AN1"/>
      <c r="AO1"/>
      <c r="AP1"/>
      <c r="AQ1"/>
    </row>
    <row r="2" spans="2:44" ht="57" customHeight="1" thickBot="1" x14ac:dyDescent="0.45">
      <c r="B2" s="107" t="s">
        <v>60</v>
      </c>
      <c r="H2" s="63" t="s">
        <v>42</v>
      </c>
      <c r="I2" s="64"/>
      <c r="J2" s="3" t="s">
        <v>23</v>
      </c>
      <c r="K2" s="2" t="s">
        <v>4</v>
      </c>
      <c r="L2" s="2" t="s">
        <v>24</v>
      </c>
      <c r="M2" s="1" t="s">
        <v>2</v>
      </c>
      <c r="N2" s="1" t="s">
        <v>3</v>
      </c>
      <c r="O2" s="53" t="s">
        <v>29</v>
      </c>
      <c r="P2" s="1" t="s">
        <v>30</v>
      </c>
      <c r="U2"/>
      <c r="Y2"/>
      <c r="Z2" s="115"/>
      <c r="AA2" s="116" t="s">
        <v>36</v>
      </c>
      <c r="AB2" s="117" t="s">
        <v>54</v>
      </c>
      <c r="AC2" s="115"/>
      <c r="AD2" s="115"/>
      <c r="AE2" s="115"/>
      <c r="AG2"/>
      <c r="AH2"/>
      <c r="AI2"/>
      <c r="AJ2"/>
      <c r="AK2"/>
      <c r="AL2"/>
      <c r="AM2"/>
      <c r="AN2"/>
      <c r="AO2"/>
      <c r="AP2"/>
      <c r="AQ2"/>
    </row>
    <row r="3" spans="2:44" ht="15.75" thickBot="1" x14ac:dyDescent="0.3">
      <c r="J3" s="7">
        <v>1141</v>
      </c>
      <c r="K3" s="8">
        <v>22.9</v>
      </c>
      <c r="L3" s="7">
        <v>2.1274799999999998</v>
      </c>
      <c r="M3" s="9">
        <v>1.1169999999999999E-2</v>
      </c>
      <c r="N3" s="7">
        <v>0.33</v>
      </c>
      <c r="O3" s="9">
        <v>1.2250000000000001</v>
      </c>
      <c r="P3" s="41">
        <v>9.81</v>
      </c>
      <c r="U3"/>
      <c r="Y3"/>
      <c r="Z3" s="118" t="s">
        <v>14</v>
      </c>
      <c r="AA3" s="119">
        <f>MAX(Y8:Y1808)</f>
        <v>10170424.663884005</v>
      </c>
      <c r="AB3" s="120">
        <f>MAX(AB8:AB1808)</f>
        <v>2133006.3345656111</v>
      </c>
      <c r="AC3" s="121" t="s">
        <v>21</v>
      </c>
      <c r="AD3" s="155"/>
      <c r="AE3" s="155"/>
      <c r="AG3"/>
      <c r="AH3"/>
      <c r="AI3"/>
      <c r="AJ3"/>
      <c r="AK3"/>
      <c r="AL3"/>
      <c r="AM3"/>
      <c r="AN3"/>
      <c r="AO3"/>
      <c r="AP3"/>
      <c r="AQ3"/>
    </row>
    <row r="4" spans="2:44" ht="15.75" thickBot="1" x14ac:dyDescent="0.3">
      <c r="D4" s="4"/>
      <c r="E4" s="5"/>
      <c r="F4" s="5"/>
      <c r="G4" s="5"/>
      <c r="H4" s="6"/>
      <c r="I4" s="60"/>
      <c r="J4" s="61"/>
      <c r="K4" s="5"/>
      <c r="L4" s="5"/>
      <c r="M4" s="5"/>
      <c r="N4" s="5"/>
      <c r="O4" s="5"/>
      <c r="U4"/>
      <c r="Y4"/>
      <c r="Z4" s="118" t="s">
        <v>52</v>
      </c>
      <c r="AA4" s="122">
        <f>AA3/1000</f>
        <v>10170.424663884005</v>
      </c>
      <c r="AB4" s="122">
        <f>AB3/1000</f>
        <v>2133.0063345656113</v>
      </c>
      <c r="AC4" s="121" t="s">
        <v>45</v>
      </c>
      <c r="AD4" s="155"/>
      <c r="AE4" s="155"/>
      <c r="AG4"/>
      <c r="AH4"/>
      <c r="AI4"/>
      <c r="AJ4"/>
      <c r="AK4"/>
      <c r="AL4"/>
      <c r="AM4"/>
      <c r="AN4"/>
      <c r="AO4"/>
      <c r="AP4"/>
      <c r="AQ4"/>
    </row>
    <row r="5" spans="2:44" ht="21.75" customHeight="1" thickBot="1" x14ac:dyDescent="0.4">
      <c r="D5" s="49" t="s">
        <v>40</v>
      </c>
      <c r="E5" s="50"/>
      <c r="F5" s="50"/>
      <c r="G5" s="50"/>
      <c r="H5" s="51"/>
      <c r="I5" s="59"/>
      <c r="J5" s="71" t="s">
        <v>44</v>
      </c>
      <c r="K5" s="72"/>
      <c r="L5" s="72"/>
      <c r="M5" s="73"/>
      <c r="N5" s="66" t="s">
        <v>43</v>
      </c>
      <c r="O5" s="67"/>
      <c r="P5" s="67"/>
      <c r="Q5" s="68"/>
      <c r="R5" s="98" t="s">
        <v>48</v>
      </c>
      <c r="S5" s="102"/>
      <c r="T5" s="100"/>
      <c r="U5" s="98" t="s">
        <v>51</v>
      </c>
      <c r="V5" s="99"/>
      <c r="W5" s="100"/>
      <c r="X5" s="65"/>
      <c r="Y5" s="90" t="s">
        <v>50</v>
      </c>
      <c r="Z5" s="91"/>
      <c r="AA5" s="113"/>
      <c r="AB5" s="114"/>
      <c r="AG5"/>
      <c r="AH5"/>
      <c r="AI5"/>
      <c r="AJ5"/>
      <c r="AK5"/>
      <c r="AL5"/>
      <c r="AM5"/>
      <c r="AN5"/>
      <c r="AO5"/>
      <c r="AP5"/>
      <c r="AQ5"/>
    </row>
    <row r="6" spans="2:44" ht="45.75" thickBot="1" x14ac:dyDescent="0.3">
      <c r="D6" s="33" t="s">
        <v>25</v>
      </c>
      <c r="E6" s="34" t="s">
        <v>26</v>
      </c>
      <c r="F6" s="33" t="s">
        <v>27</v>
      </c>
      <c r="G6" s="34" t="s">
        <v>6</v>
      </c>
      <c r="H6" s="33" t="s">
        <v>7</v>
      </c>
      <c r="I6" s="48"/>
      <c r="J6" s="74" t="s">
        <v>31</v>
      </c>
      <c r="K6" s="75" t="s">
        <v>13</v>
      </c>
      <c r="L6" s="74" t="s">
        <v>15</v>
      </c>
      <c r="M6" s="74" t="s">
        <v>53</v>
      </c>
      <c r="N6" s="69" t="s">
        <v>16</v>
      </c>
      <c r="O6" s="69" t="s">
        <v>17</v>
      </c>
      <c r="P6" s="69" t="s">
        <v>18</v>
      </c>
      <c r="Q6" s="69" t="s">
        <v>34</v>
      </c>
      <c r="R6" s="101" t="s">
        <v>32</v>
      </c>
      <c r="S6" s="97" t="s">
        <v>33</v>
      </c>
      <c r="T6" s="89" t="s">
        <v>46</v>
      </c>
      <c r="U6" s="84" t="s">
        <v>47</v>
      </c>
      <c r="V6" s="97" t="s">
        <v>41</v>
      </c>
      <c r="W6" s="97" t="s">
        <v>39</v>
      </c>
      <c r="X6" s="33" t="s">
        <v>22</v>
      </c>
      <c r="Y6" s="92" t="s">
        <v>36</v>
      </c>
      <c r="Z6" s="93" t="s">
        <v>35</v>
      </c>
      <c r="AA6" s="92" t="s">
        <v>38</v>
      </c>
      <c r="AB6" s="94" t="s">
        <v>49</v>
      </c>
      <c r="AG6" s="152" t="s">
        <v>79</v>
      </c>
      <c r="AH6" s="151" t="s">
        <v>69</v>
      </c>
      <c r="AI6" s="152" t="s">
        <v>70</v>
      </c>
      <c r="AJ6" s="151" t="s">
        <v>71</v>
      </c>
      <c r="AK6" s="152" t="s">
        <v>72</v>
      </c>
      <c r="AL6" s="151" t="s">
        <v>73</v>
      </c>
      <c r="AM6" s="152" t="s">
        <v>74</v>
      </c>
      <c r="AN6" s="151" t="s">
        <v>75</v>
      </c>
      <c r="AO6" s="152" t="s">
        <v>76</v>
      </c>
      <c r="AP6" s="151" t="s">
        <v>77</v>
      </c>
      <c r="AQ6" s="152" t="s">
        <v>78</v>
      </c>
      <c r="AR6" s="42"/>
    </row>
    <row r="7" spans="2:44" ht="15.75" thickBot="1" x14ac:dyDescent="0.3">
      <c r="D7" s="10" t="s">
        <v>5</v>
      </c>
      <c r="E7" s="18" t="s">
        <v>8</v>
      </c>
      <c r="F7" s="10" t="s">
        <v>8</v>
      </c>
      <c r="G7" s="10" t="s">
        <v>0</v>
      </c>
      <c r="H7" s="10" t="s">
        <v>1</v>
      </c>
      <c r="I7" s="57"/>
      <c r="J7" s="76" t="s">
        <v>28</v>
      </c>
      <c r="K7" s="76" t="s">
        <v>14</v>
      </c>
      <c r="L7" s="76" t="s">
        <v>14</v>
      </c>
      <c r="M7" s="76" t="s">
        <v>19</v>
      </c>
      <c r="N7" s="70" t="s">
        <v>20</v>
      </c>
      <c r="O7" s="70" t="s">
        <v>20</v>
      </c>
      <c r="P7" s="70" t="s">
        <v>20</v>
      </c>
      <c r="Q7" s="70" t="s">
        <v>20</v>
      </c>
      <c r="R7" s="103" t="s">
        <v>21</v>
      </c>
      <c r="S7" s="104" t="s">
        <v>21</v>
      </c>
      <c r="T7" s="86" t="s">
        <v>45</v>
      </c>
      <c r="U7" s="85" t="s">
        <v>52</v>
      </c>
      <c r="V7" s="105" t="s">
        <v>14</v>
      </c>
      <c r="W7" s="106" t="s">
        <v>14</v>
      </c>
      <c r="X7" s="10" t="s">
        <v>20</v>
      </c>
      <c r="Y7" s="95" t="s">
        <v>14</v>
      </c>
      <c r="Z7" s="96" t="s">
        <v>37</v>
      </c>
      <c r="AA7" s="96" t="s">
        <v>14</v>
      </c>
      <c r="AB7" s="95" t="s">
        <v>21</v>
      </c>
      <c r="AG7" s="153" t="s">
        <v>14</v>
      </c>
      <c r="AH7" s="154" t="s">
        <v>14</v>
      </c>
      <c r="AI7" s="153" t="s">
        <v>14</v>
      </c>
      <c r="AJ7" s="154" t="s">
        <v>14</v>
      </c>
      <c r="AK7" s="153" t="s">
        <v>14</v>
      </c>
      <c r="AL7" s="154" t="s">
        <v>14</v>
      </c>
      <c r="AM7" s="153" t="s">
        <v>14</v>
      </c>
      <c r="AN7" s="154" t="s">
        <v>14</v>
      </c>
      <c r="AO7" s="153" t="s">
        <v>14</v>
      </c>
      <c r="AP7" s="154" t="s">
        <v>87</v>
      </c>
      <c r="AQ7" s="153" t="s">
        <v>87</v>
      </c>
    </row>
    <row r="8" spans="2:44" ht="15.75" thickBot="1" x14ac:dyDescent="0.3">
      <c r="D8" s="25" t="s">
        <v>9</v>
      </c>
      <c r="E8" s="35">
        <v>0</v>
      </c>
      <c r="F8" s="36">
        <v>0</v>
      </c>
      <c r="G8" s="37">
        <v>0</v>
      </c>
      <c r="H8" s="38">
        <v>0</v>
      </c>
      <c r="I8" s="54"/>
      <c r="J8" s="39">
        <f>G8*1000/3600</f>
        <v>0</v>
      </c>
      <c r="K8" s="38">
        <f>0.5*$J$3*(J9)^2</f>
        <v>0</v>
      </c>
      <c r="L8" s="38">
        <f>K9-K8</f>
        <v>0</v>
      </c>
      <c r="M8" s="40" t="str">
        <f>IF((H8)&lt;0,"YES","NO")</f>
        <v>NO</v>
      </c>
      <c r="N8" s="38">
        <f>0.5*$N$3*$L$3*$O$3*((J8)^2)</f>
        <v>0</v>
      </c>
      <c r="O8" s="38">
        <f>$M$3*$J$3*$P$3</f>
        <v>125.0281557</v>
      </c>
      <c r="P8" s="38">
        <f>H8*$J$3</f>
        <v>0</v>
      </c>
      <c r="Q8" s="38">
        <f>P8+O8+N8</f>
        <v>125.0281557</v>
      </c>
      <c r="R8" s="44">
        <f>Q8*J8</f>
        <v>0</v>
      </c>
      <c r="S8" s="38">
        <f>Q8*J8</f>
        <v>0</v>
      </c>
      <c r="T8" s="88">
        <f>MAX(R8:R1808)/1000</f>
        <v>34.513589211951697</v>
      </c>
      <c r="U8" s="87">
        <f>MAX(W8:W1808)/1000</f>
        <v>27.396707823654101</v>
      </c>
      <c r="V8" s="79">
        <f>R8*1</f>
        <v>0</v>
      </c>
      <c r="W8" s="77">
        <f>(L8-Q8)*-1</f>
        <v>125.0281557</v>
      </c>
      <c r="X8" s="38">
        <f>IF((H8&gt;0),0,$J$3*H8)*-1</f>
        <v>0</v>
      </c>
      <c r="Y8" s="38">
        <f>IF(S8&gt;0, S8, 0)</f>
        <v>0</v>
      </c>
      <c r="Z8" s="112">
        <f>Y8/1000</f>
        <v>0</v>
      </c>
      <c r="AA8" s="82">
        <f>Q8</f>
        <v>125.0281557</v>
      </c>
      <c r="AB8" s="38">
        <f>IF(S8&lt;0, ABS(S8), 0)</f>
        <v>0</v>
      </c>
      <c r="AD8" s="156" t="s">
        <v>80</v>
      </c>
      <c r="AE8" s="156" t="s">
        <v>86</v>
      </c>
      <c r="AG8" s="125">
        <f>W8*0.83</f>
        <v>103.77336923099999</v>
      </c>
      <c r="AH8" s="47">
        <f>AG8*0.98</f>
        <v>101.69790184637999</v>
      </c>
      <c r="AI8" s="125">
        <f>AH8*0.98</f>
        <v>99.663943809452391</v>
      </c>
      <c r="AJ8" s="47">
        <f>AI8*0.9</f>
        <v>89.697549428507159</v>
      </c>
      <c r="AK8" s="125">
        <f>AJ8*0.9</f>
        <v>80.727794485656446</v>
      </c>
      <c r="AL8" s="47">
        <f>AK8*0.96</f>
        <v>77.498682706230184</v>
      </c>
      <c r="AM8" s="125">
        <f>AL8*0.96</f>
        <v>74.398735397980971</v>
      </c>
      <c r="AN8" s="47">
        <v>0</v>
      </c>
      <c r="AO8" s="125">
        <v>0</v>
      </c>
      <c r="AP8" s="47">
        <f>0.649*AB8/1000</f>
        <v>0</v>
      </c>
      <c r="AQ8" s="52">
        <f>Z8-AP8</f>
        <v>0</v>
      </c>
    </row>
    <row r="9" spans="2:44" x14ac:dyDescent="0.25">
      <c r="D9" s="11" t="s">
        <v>9</v>
      </c>
      <c r="E9" s="19">
        <v>1</v>
      </c>
      <c r="F9" s="11">
        <v>1</v>
      </c>
      <c r="G9" s="26">
        <v>0</v>
      </c>
      <c r="H9" s="31">
        <f>($G10-$G8)/2/3.6</f>
        <v>0</v>
      </c>
      <c r="I9" s="55"/>
      <c r="J9" s="39">
        <f>G9*1000/3600</f>
        <v>0</v>
      </c>
      <c r="K9" s="38">
        <f>0.5*$J$3*(J10)^2</f>
        <v>0</v>
      </c>
      <c r="L9" s="38">
        <f t="shared" ref="L9:L72" si="0">K10-K9</f>
        <v>0</v>
      </c>
      <c r="M9" s="40" t="str">
        <f t="shared" ref="M9:M72" si="1">IF((H9)&lt;0,"YES","NO")</f>
        <v>NO</v>
      </c>
      <c r="N9" s="38">
        <f>0.5*$N$3*$L$3*$O$3*((J9)^2)</f>
        <v>0</v>
      </c>
      <c r="O9" s="38">
        <f>$M$3*$J$3*$P$3</f>
        <v>125.0281557</v>
      </c>
      <c r="P9" s="38">
        <f>H9*$J$3</f>
        <v>0</v>
      </c>
      <c r="Q9" s="38">
        <f t="shared" ref="Q9:Q72" si="2">P9+O9+N9</f>
        <v>125.0281557</v>
      </c>
      <c r="R9" s="44">
        <f t="shared" ref="R9:R72" si="3">Q9*J9</f>
        <v>0</v>
      </c>
      <c r="S9" s="80">
        <f>Q9*J9</f>
        <v>0</v>
      </c>
      <c r="T9" s="43"/>
      <c r="U9" s="43"/>
      <c r="V9" s="80">
        <f>R9*1</f>
        <v>0</v>
      </c>
      <c r="W9" s="77">
        <f>(L9-Q9)*-1</f>
        <v>125.0281557</v>
      </c>
      <c r="X9" s="38">
        <f>IF((H9&gt;0),0,$J$3*H9)*-1</f>
        <v>0</v>
      </c>
      <c r="Y9" s="38">
        <f>Y8+ IF(S9&gt;0, S9, 0)</f>
        <v>0</v>
      </c>
      <c r="Z9" s="112">
        <f t="shared" ref="Z9:Z72" si="4">Y9/1000</f>
        <v>0</v>
      </c>
      <c r="AA9" s="82">
        <f t="shared" ref="AA9:AA72" si="5">Q9</f>
        <v>125.0281557</v>
      </c>
      <c r="AB9" s="80">
        <f>AB8 + IF(S9&lt;0, ABS(S9), 0)</f>
        <v>0</v>
      </c>
      <c r="AD9" s="157" t="s">
        <v>81</v>
      </c>
      <c r="AE9" s="158">
        <v>0.83</v>
      </c>
      <c r="AG9" s="125">
        <f>W9*0.83</f>
        <v>103.77336923099999</v>
      </c>
      <c r="AH9" s="47">
        <f t="shared" ref="AH9:AI72" si="6">AG9*0.98</f>
        <v>101.69790184637999</v>
      </c>
      <c r="AI9" s="125">
        <f t="shared" si="6"/>
        <v>99.663943809452391</v>
      </c>
      <c r="AJ9" s="47">
        <f t="shared" ref="AJ9:AK72" si="7">AI9*0.9</f>
        <v>89.697549428507159</v>
      </c>
      <c r="AK9" s="125">
        <f t="shared" si="7"/>
        <v>80.727794485656446</v>
      </c>
      <c r="AL9" s="47">
        <f t="shared" ref="AL9:AM72" si="8">AK9*0.96</f>
        <v>77.498682706230184</v>
      </c>
      <c r="AM9" s="125">
        <f t="shared" si="8"/>
        <v>74.398735397980971</v>
      </c>
      <c r="AN9" s="47">
        <f>AM9+AN8</f>
        <v>74.398735397980971</v>
      </c>
      <c r="AO9" s="125">
        <f>IF((AN9)&lt;0,AO8,AN9+AO8)</f>
        <v>74.398735397980971</v>
      </c>
      <c r="AP9" s="47">
        <f t="shared" ref="AP9:AP72" si="9">0.649*AB9/1000</f>
        <v>0</v>
      </c>
      <c r="AQ9" s="52">
        <f t="shared" ref="AQ9:AQ72" si="10">Z9-AP9</f>
        <v>0</v>
      </c>
    </row>
    <row r="10" spans="2:44" ht="15" customHeight="1" x14ac:dyDescent="0.25">
      <c r="D10" s="11" t="s">
        <v>9</v>
      </c>
      <c r="E10" s="19">
        <v>2</v>
      </c>
      <c r="F10" s="11">
        <v>2</v>
      </c>
      <c r="G10" s="26">
        <v>0</v>
      </c>
      <c r="H10" s="31">
        <f t="shared" ref="H10:H73" si="11">($G11-$G9)/2/3.6</f>
        <v>0</v>
      </c>
      <c r="I10" s="55"/>
      <c r="J10" s="39">
        <f t="shared" ref="J10:J73" si="12">G10*1000/3600</f>
        <v>0</v>
      </c>
      <c r="K10" s="38">
        <f>0.5*$J$3*(J11)^2</f>
        <v>0</v>
      </c>
      <c r="L10" s="38">
        <f t="shared" si="0"/>
        <v>0</v>
      </c>
      <c r="M10" s="40" t="str">
        <f t="shared" si="1"/>
        <v>NO</v>
      </c>
      <c r="N10" s="38">
        <f>0.5*$N$3*$L$3*$O$3*((J10)^2)</f>
        <v>0</v>
      </c>
      <c r="O10" s="38">
        <f>$M$3*$J$3*$P$3</f>
        <v>125.0281557</v>
      </c>
      <c r="P10" s="38">
        <f>H10*$J$3</f>
        <v>0</v>
      </c>
      <c r="Q10" s="38">
        <f t="shared" si="2"/>
        <v>125.0281557</v>
      </c>
      <c r="R10" s="44">
        <f t="shared" si="3"/>
        <v>0</v>
      </c>
      <c r="S10" s="80">
        <f>Q10*J10</f>
        <v>0</v>
      </c>
      <c r="T10" s="43"/>
      <c r="U10" s="43"/>
      <c r="V10" s="80">
        <f>R10*1</f>
        <v>0</v>
      </c>
      <c r="W10" s="77">
        <f>(L10-Q10)*-1</f>
        <v>125.0281557</v>
      </c>
      <c r="X10" s="38">
        <f>IF((H10&gt;0),0,$J$3*H10)*-1</f>
        <v>0</v>
      </c>
      <c r="Y10" s="38">
        <f t="shared" ref="Y10:Y73" si="13">Y9+ IF(S10&gt;0, S10, 0)</f>
        <v>0</v>
      </c>
      <c r="Z10" s="112">
        <f t="shared" si="4"/>
        <v>0</v>
      </c>
      <c r="AA10" s="82">
        <f t="shared" si="5"/>
        <v>125.0281557</v>
      </c>
      <c r="AB10" s="80">
        <f t="shared" ref="AB10:AB73" si="14">AB9 + IF(S10&lt;0, ABS(S10), 0)</f>
        <v>0</v>
      </c>
      <c r="AD10" s="158" t="s">
        <v>82</v>
      </c>
      <c r="AE10" s="158">
        <v>0.98</v>
      </c>
      <c r="AG10" s="125">
        <f t="shared" ref="AG10:AG73" si="15">W10*0.83</f>
        <v>103.77336923099999</v>
      </c>
      <c r="AH10" s="47">
        <f t="shared" si="6"/>
        <v>101.69790184637999</v>
      </c>
      <c r="AI10" s="125">
        <f t="shared" si="6"/>
        <v>99.663943809452391</v>
      </c>
      <c r="AJ10" s="47">
        <f t="shared" si="7"/>
        <v>89.697549428507159</v>
      </c>
      <c r="AK10" s="125">
        <f t="shared" si="7"/>
        <v>80.727794485656446</v>
      </c>
      <c r="AL10" s="47">
        <f t="shared" si="8"/>
        <v>77.498682706230184</v>
      </c>
      <c r="AM10" s="125">
        <f t="shared" si="8"/>
        <v>74.398735397980971</v>
      </c>
      <c r="AN10" s="47">
        <f t="shared" ref="AN10:AN73" si="16">AM10+AN9</f>
        <v>148.79747079596194</v>
      </c>
      <c r="AO10" s="125">
        <f t="shared" ref="AO10:AO73" si="17">IF((AN10)&lt;0,AO9,AN10+AO9)</f>
        <v>223.19620619394291</v>
      </c>
      <c r="AP10" s="47">
        <f t="shared" si="9"/>
        <v>0</v>
      </c>
      <c r="AQ10" s="52">
        <f t="shared" si="10"/>
        <v>0</v>
      </c>
    </row>
    <row r="11" spans="2:44" x14ac:dyDescent="0.25">
      <c r="D11" s="11" t="s">
        <v>9</v>
      </c>
      <c r="E11" s="19">
        <v>3</v>
      </c>
      <c r="F11" s="11">
        <v>3</v>
      </c>
      <c r="G11" s="26">
        <v>0</v>
      </c>
      <c r="H11" s="31">
        <f t="shared" si="11"/>
        <v>0</v>
      </c>
      <c r="I11" s="55"/>
      <c r="J11" s="39">
        <f t="shared" si="12"/>
        <v>0</v>
      </c>
      <c r="K11" s="38">
        <f>0.5*$J$3*(J12)^2</f>
        <v>0</v>
      </c>
      <c r="L11" s="38">
        <f t="shared" si="0"/>
        <v>0</v>
      </c>
      <c r="M11" s="40" t="str">
        <f t="shared" si="1"/>
        <v>NO</v>
      </c>
      <c r="N11" s="38">
        <f>0.5*$N$3*$L$3*$O$3*((J11)^2)</f>
        <v>0</v>
      </c>
      <c r="O11" s="38">
        <f>$M$3*$J$3*$P$3</f>
        <v>125.0281557</v>
      </c>
      <c r="P11" s="38">
        <f>H11*$J$3</f>
        <v>0</v>
      </c>
      <c r="Q11" s="38">
        <f t="shared" si="2"/>
        <v>125.0281557</v>
      </c>
      <c r="R11" s="44">
        <f t="shared" si="3"/>
        <v>0</v>
      </c>
      <c r="S11" s="80">
        <f>Q11*J11</f>
        <v>0</v>
      </c>
      <c r="T11" s="43"/>
      <c r="U11" s="43"/>
      <c r="V11" s="80">
        <f>R11*1</f>
        <v>0</v>
      </c>
      <c r="W11" s="77">
        <f>(L11-Q11)*-1</f>
        <v>125.0281557</v>
      </c>
      <c r="X11" s="38">
        <f>IF((H11&gt;0),0,$J$3*H11)*-1</f>
        <v>0</v>
      </c>
      <c r="Y11" s="38">
        <f t="shared" si="13"/>
        <v>0</v>
      </c>
      <c r="Z11" s="112">
        <f t="shared" si="4"/>
        <v>0</v>
      </c>
      <c r="AA11" s="82">
        <f t="shared" si="5"/>
        <v>125.0281557</v>
      </c>
      <c r="AB11" s="80">
        <f t="shared" si="14"/>
        <v>0</v>
      </c>
      <c r="AD11" s="158" t="s">
        <v>70</v>
      </c>
      <c r="AE11" s="158">
        <v>0.98</v>
      </c>
      <c r="AG11" s="125">
        <f t="shared" si="15"/>
        <v>103.77336923099999</v>
      </c>
      <c r="AH11" s="47">
        <f t="shared" si="6"/>
        <v>101.69790184637999</v>
      </c>
      <c r="AI11" s="125">
        <f t="shared" si="6"/>
        <v>99.663943809452391</v>
      </c>
      <c r="AJ11" s="47">
        <f t="shared" si="7"/>
        <v>89.697549428507159</v>
      </c>
      <c r="AK11" s="125">
        <f t="shared" si="7"/>
        <v>80.727794485656446</v>
      </c>
      <c r="AL11" s="47">
        <f t="shared" si="8"/>
        <v>77.498682706230184</v>
      </c>
      <c r="AM11" s="125">
        <f t="shared" si="8"/>
        <v>74.398735397980971</v>
      </c>
      <c r="AN11" s="47">
        <f t="shared" si="16"/>
        <v>223.19620619394291</v>
      </c>
      <c r="AO11" s="125">
        <f t="shared" si="17"/>
        <v>446.39241238788583</v>
      </c>
      <c r="AP11" s="47">
        <f t="shared" si="9"/>
        <v>0</v>
      </c>
      <c r="AQ11" s="52">
        <f t="shared" si="10"/>
        <v>0</v>
      </c>
    </row>
    <row r="12" spans="2:44" x14ac:dyDescent="0.25">
      <c r="D12" s="11" t="s">
        <v>9</v>
      </c>
      <c r="E12" s="19">
        <v>4</v>
      </c>
      <c r="F12" s="11">
        <v>4</v>
      </c>
      <c r="G12" s="26">
        <v>0</v>
      </c>
      <c r="H12" s="31">
        <f t="shared" si="11"/>
        <v>0</v>
      </c>
      <c r="I12" s="55"/>
      <c r="J12" s="39">
        <f t="shared" si="12"/>
        <v>0</v>
      </c>
      <c r="K12" s="38">
        <f>0.5*$J$3*(J13)^2</f>
        <v>0</v>
      </c>
      <c r="L12" s="38">
        <f t="shared" si="0"/>
        <v>0</v>
      </c>
      <c r="M12" s="40" t="str">
        <f t="shared" si="1"/>
        <v>NO</v>
      </c>
      <c r="N12" s="38">
        <f>0.5*$N$3*$L$3*$O$3*((J12)^2)</f>
        <v>0</v>
      </c>
      <c r="O12" s="38">
        <f>$M$3*$J$3*$P$3</f>
        <v>125.0281557</v>
      </c>
      <c r="P12" s="38">
        <f>H12*$J$3</f>
        <v>0</v>
      </c>
      <c r="Q12" s="38">
        <f t="shared" si="2"/>
        <v>125.0281557</v>
      </c>
      <c r="R12" s="44">
        <f t="shared" si="3"/>
        <v>0</v>
      </c>
      <c r="S12" s="80">
        <f>Q12*J12</f>
        <v>0</v>
      </c>
      <c r="T12" s="43"/>
      <c r="U12" s="43"/>
      <c r="V12" s="80">
        <f>R12*1</f>
        <v>0</v>
      </c>
      <c r="W12" s="77">
        <f>(L12-Q12)*-1</f>
        <v>125.0281557</v>
      </c>
      <c r="X12" s="38">
        <f>IF((H12&gt;0),0,$J$3*H12)*-1</f>
        <v>0</v>
      </c>
      <c r="Y12" s="38">
        <f t="shared" si="13"/>
        <v>0</v>
      </c>
      <c r="Z12" s="112">
        <f t="shared" si="4"/>
        <v>0</v>
      </c>
      <c r="AA12" s="82">
        <f t="shared" si="5"/>
        <v>125.0281557</v>
      </c>
      <c r="AB12" s="80">
        <f t="shared" si="14"/>
        <v>0</v>
      </c>
      <c r="AD12" s="158" t="s">
        <v>83</v>
      </c>
      <c r="AE12" s="158">
        <v>0.9</v>
      </c>
      <c r="AG12" s="125">
        <f t="shared" si="15"/>
        <v>103.77336923099999</v>
      </c>
      <c r="AH12" s="47">
        <f t="shared" si="6"/>
        <v>101.69790184637999</v>
      </c>
      <c r="AI12" s="125">
        <f t="shared" si="6"/>
        <v>99.663943809452391</v>
      </c>
      <c r="AJ12" s="47">
        <f t="shared" si="7"/>
        <v>89.697549428507159</v>
      </c>
      <c r="AK12" s="125">
        <f t="shared" si="7"/>
        <v>80.727794485656446</v>
      </c>
      <c r="AL12" s="47">
        <f t="shared" si="8"/>
        <v>77.498682706230184</v>
      </c>
      <c r="AM12" s="125">
        <f t="shared" si="8"/>
        <v>74.398735397980971</v>
      </c>
      <c r="AN12" s="47">
        <f t="shared" si="16"/>
        <v>297.59494159192388</v>
      </c>
      <c r="AO12" s="125">
        <f t="shared" si="17"/>
        <v>743.98735397980977</v>
      </c>
      <c r="AP12" s="47">
        <f t="shared" si="9"/>
        <v>0</v>
      </c>
      <c r="AQ12" s="52">
        <f t="shared" si="10"/>
        <v>0</v>
      </c>
    </row>
    <row r="13" spans="2:44" x14ac:dyDescent="0.25">
      <c r="D13" s="11" t="s">
        <v>9</v>
      </c>
      <c r="E13" s="19">
        <v>5</v>
      </c>
      <c r="F13" s="11">
        <v>5</v>
      </c>
      <c r="G13" s="26">
        <v>0</v>
      </c>
      <c r="H13" s="31">
        <f t="shared" si="11"/>
        <v>0</v>
      </c>
      <c r="I13" s="55"/>
      <c r="J13" s="39">
        <f t="shared" si="12"/>
        <v>0</v>
      </c>
      <c r="K13" s="38">
        <f>0.5*$J$3*(J14)^2</f>
        <v>0</v>
      </c>
      <c r="L13" s="38">
        <f t="shared" si="0"/>
        <v>0</v>
      </c>
      <c r="M13" s="40" t="str">
        <f t="shared" si="1"/>
        <v>NO</v>
      </c>
      <c r="N13" s="38">
        <f>0.5*$N$3*$L$3*$O$3*((J13)^2)</f>
        <v>0</v>
      </c>
      <c r="O13" s="38">
        <f>$M$3*$J$3*$P$3</f>
        <v>125.0281557</v>
      </c>
      <c r="P13" s="38">
        <f>H13*$J$3</f>
        <v>0</v>
      </c>
      <c r="Q13" s="38">
        <f t="shared" si="2"/>
        <v>125.0281557</v>
      </c>
      <c r="R13" s="44">
        <f t="shared" si="3"/>
        <v>0</v>
      </c>
      <c r="S13" s="80">
        <f>Q13*J13</f>
        <v>0</v>
      </c>
      <c r="T13" s="43"/>
      <c r="U13" s="43"/>
      <c r="V13" s="80">
        <f>R13*1</f>
        <v>0</v>
      </c>
      <c r="W13" s="77">
        <f>(L13-Q13)*-1</f>
        <v>125.0281557</v>
      </c>
      <c r="X13" s="38">
        <f>IF((H13&gt;0),0,$J$3*H13)*-1</f>
        <v>0</v>
      </c>
      <c r="Y13" s="38">
        <f t="shared" si="13"/>
        <v>0</v>
      </c>
      <c r="Z13" s="112">
        <f t="shared" si="4"/>
        <v>0</v>
      </c>
      <c r="AA13" s="82">
        <f t="shared" si="5"/>
        <v>125.0281557</v>
      </c>
      <c r="AB13" s="80">
        <f t="shared" si="14"/>
        <v>0</v>
      </c>
      <c r="AD13" s="158" t="s">
        <v>84</v>
      </c>
      <c r="AE13" s="158">
        <v>0.98</v>
      </c>
      <c r="AG13" s="125">
        <f t="shared" si="15"/>
        <v>103.77336923099999</v>
      </c>
      <c r="AH13" s="47">
        <f t="shared" si="6"/>
        <v>101.69790184637999</v>
      </c>
      <c r="AI13" s="125">
        <f t="shared" si="6"/>
        <v>99.663943809452391</v>
      </c>
      <c r="AJ13" s="47">
        <f t="shared" si="7"/>
        <v>89.697549428507159</v>
      </c>
      <c r="AK13" s="125">
        <f t="shared" si="7"/>
        <v>80.727794485656446</v>
      </c>
      <c r="AL13" s="47">
        <f t="shared" si="8"/>
        <v>77.498682706230184</v>
      </c>
      <c r="AM13" s="125">
        <f t="shared" si="8"/>
        <v>74.398735397980971</v>
      </c>
      <c r="AN13" s="47">
        <f t="shared" si="16"/>
        <v>371.99367698990488</v>
      </c>
      <c r="AO13" s="125">
        <f t="shared" si="17"/>
        <v>1115.9810309697145</v>
      </c>
      <c r="AP13" s="47">
        <f t="shared" si="9"/>
        <v>0</v>
      </c>
      <c r="AQ13" s="52">
        <f t="shared" si="10"/>
        <v>0</v>
      </c>
    </row>
    <row r="14" spans="2:44" x14ac:dyDescent="0.25">
      <c r="D14" s="11" t="s">
        <v>9</v>
      </c>
      <c r="E14" s="19">
        <v>6</v>
      </c>
      <c r="F14" s="11">
        <v>6</v>
      </c>
      <c r="G14" s="26">
        <v>0</v>
      </c>
      <c r="H14" s="31">
        <f t="shared" si="11"/>
        <v>0</v>
      </c>
      <c r="I14" s="55"/>
      <c r="J14" s="39">
        <f t="shared" si="12"/>
        <v>0</v>
      </c>
      <c r="K14" s="38">
        <f>0.5*$J$3*(J15)^2</f>
        <v>0</v>
      </c>
      <c r="L14" s="38">
        <f t="shared" si="0"/>
        <v>0</v>
      </c>
      <c r="M14" s="40" t="str">
        <f t="shared" si="1"/>
        <v>NO</v>
      </c>
      <c r="N14" s="38">
        <f>0.5*$N$3*$L$3*$O$3*((J14)^2)</f>
        <v>0</v>
      </c>
      <c r="O14" s="38">
        <f>$M$3*$J$3*$P$3</f>
        <v>125.0281557</v>
      </c>
      <c r="P14" s="38">
        <f>H14*$J$3</f>
        <v>0</v>
      </c>
      <c r="Q14" s="38">
        <f t="shared" si="2"/>
        <v>125.0281557</v>
      </c>
      <c r="R14" s="44">
        <f t="shared" si="3"/>
        <v>0</v>
      </c>
      <c r="S14" s="80">
        <f>Q14*J14</f>
        <v>0</v>
      </c>
      <c r="T14" s="43"/>
      <c r="U14" s="43"/>
      <c r="V14" s="80">
        <f>R14*1</f>
        <v>0</v>
      </c>
      <c r="W14" s="77">
        <f>(L14-Q14)*-1</f>
        <v>125.0281557</v>
      </c>
      <c r="X14" s="38">
        <f>IF((H14&gt;0),0,$J$3*H14)*-1</f>
        <v>0</v>
      </c>
      <c r="Y14" s="38">
        <f t="shared" si="13"/>
        <v>0</v>
      </c>
      <c r="Z14" s="112">
        <f t="shared" si="4"/>
        <v>0</v>
      </c>
      <c r="AA14" s="82">
        <f t="shared" si="5"/>
        <v>125.0281557</v>
      </c>
      <c r="AB14" s="80">
        <f t="shared" si="14"/>
        <v>0</v>
      </c>
      <c r="AD14" s="158" t="s">
        <v>73</v>
      </c>
      <c r="AE14" s="158">
        <v>0.96</v>
      </c>
      <c r="AG14" s="125">
        <f t="shared" si="15"/>
        <v>103.77336923099999</v>
      </c>
      <c r="AH14" s="47">
        <f t="shared" si="6"/>
        <v>101.69790184637999</v>
      </c>
      <c r="AI14" s="125">
        <f t="shared" si="6"/>
        <v>99.663943809452391</v>
      </c>
      <c r="AJ14" s="47">
        <f t="shared" si="7"/>
        <v>89.697549428507159</v>
      </c>
      <c r="AK14" s="125">
        <f t="shared" si="7"/>
        <v>80.727794485656446</v>
      </c>
      <c r="AL14" s="47">
        <f t="shared" si="8"/>
        <v>77.498682706230184</v>
      </c>
      <c r="AM14" s="125">
        <f t="shared" si="8"/>
        <v>74.398735397980971</v>
      </c>
      <c r="AN14" s="47">
        <f t="shared" si="16"/>
        <v>446.39241238788588</v>
      </c>
      <c r="AO14" s="125">
        <f t="shared" si="17"/>
        <v>1562.3734433576005</v>
      </c>
      <c r="AP14" s="47">
        <f t="shared" si="9"/>
        <v>0</v>
      </c>
      <c r="AQ14" s="52">
        <f t="shared" si="10"/>
        <v>0</v>
      </c>
    </row>
    <row r="15" spans="2:44" ht="15.75" thickBot="1" x14ac:dyDescent="0.3">
      <c r="D15" s="11" t="s">
        <v>9</v>
      </c>
      <c r="E15" s="19">
        <v>7</v>
      </c>
      <c r="F15" s="11">
        <v>7</v>
      </c>
      <c r="G15" s="26">
        <v>0</v>
      </c>
      <c r="H15" s="31">
        <f t="shared" si="11"/>
        <v>0</v>
      </c>
      <c r="I15" s="55"/>
      <c r="J15" s="39">
        <f t="shared" si="12"/>
        <v>0</v>
      </c>
      <c r="K15" s="38">
        <f>0.5*$J$3*(J16)^2</f>
        <v>0</v>
      </c>
      <c r="L15" s="38">
        <f t="shared" si="0"/>
        <v>0</v>
      </c>
      <c r="M15" s="40" t="str">
        <f t="shared" si="1"/>
        <v>NO</v>
      </c>
      <c r="N15" s="38">
        <f>0.5*$N$3*$L$3*$O$3*((J15)^2)</f>
        <v>0</v>
      </c>
      <c r="O15" s="38">
        <f>$M$3*$J$3*$P$3</f>
        <v>125.0281557</v>
      </c>
      <c r="P15" s="38">
        <f>H15*$J$3</f>
        <v>0</v>
      </c>
      <c r="Q15" s="38">
        <f t="shared" si="2"/>
        <v>125.0281557</v>
      </c>
      <c r="R15" s="44">
        <f t="shared" si="3"/>
        <v>0</v>
      </c>
      <c r="S15" s="80">
        <f>Q15*J15</f>
        <v>0</v>
      </c>
      <c r="T15" s="43"/>
      <c r="U15" s="43"/>
      <c r="V15" s="80">
        <f>R15*1</f>
        <v>0</v>
      </c>
      <c r="W15" s="77">
        <f>(L15-Q15)*-1</f>
        <v>125.0281557</v>
      </c>
      <c r="X15" s="38">
        <f>IF((H15&gt;0),0,$J$3*H15)*-1</f>
        <v>0</v>
      </c>
      <c r="Y15" s="38">
        <f t="shared" si="13"/>
        <v>0</v>
      </c>
      <c r="Z15" s="112">
        <f t="shared" si="4"/>
        <v>0</v>
      </c>
      <c r="AA15" s="82">
        <f t="shared" si="5"/>
        <v>125.0281557</v>
      </c>
      <c r="AB15" s="80">
        <f t="shared" si="14"/>
        <v>0</v>
      </c>
      <c r="AD15" s="159" t="s">
        <v>85</v>
      </c>
      <c r="AE15" s="159">
        <v>0.96</v>
      </c>
      <c r="AG15" s="125">
        <f t="shared" si="15"/>
        <v>103.77336923099999</v>
      </c>
      <c r="AH15" s="47">
        <f t="shared" si="6"/>
        <v>101.69790184637999</v>
      </c>
      <c r="AI15" s="125">
        <f t="shared" si="6"/>
        <v>99.663943809452391</v>
      </c>
      <c r="AJ15" s="47">
        <f t="shared" si="7"/>
        <v>89.697549428507159</v>
      </c>
      <c r="AK15" s="125">
        <f t="shared" si="7"/>
        <v>80.727794485656446</v>
      </c>
      <c r="AL15" s="47">
        <f t="shared" si="8"/>
        <v>77.498682706230184</v>
      </c>
      <c r="AM15" s="125">
        <f t="shared" si="8"/>
        <v>74.398735397980971</v>
      </c>
      <c r="AN15" s="47">
        <f t="shared" si="16"/>
        <v>520.79114778586688</v>
      </c>
      <c r="AO15" s="125">
        <f t="shared" si="17"/>
        <v>2083.1645911434675</v>
      </c>
      <c r="AP15" s="47">
        <f t="shared" si="9"/>
        <v>0</v>
      </c>
      <c r="AQ15" s="52">
        <f t="shared" si="10"/>
        <v>0</v>
      </c>
    </row>
    <row r="16" spans="2:44" x14ac:dyDescent="0.25">
      <c r="D16" s="11" t="s">
        <v>9</v>
      </c>
      <c r="E16" s="19">
        <v>8</v>
      </c>
      <c r="F16" s="11">
        <v>8</v>
      </c>
      <c r="G16" s="26">
        <v>0</v>
      </c>
      <c r="H16" s="31">
        <f t="shared" si="11"/>
        <v>0</v>
      </c>
      <c r="I16" s="55"/>
      <c r="J16" s="39">
        <f t="shared" si="12"/>
        <v>0</v>
      </c>
      <c r="K16" s="38">
        <f>0.5*$J$3*(J17)^2</f>
        <v>0</v>
      </c>
      <c r="L16" s="38">
        <f t="shared" si="0"/>
        <v>0</v>
      </c>
      <c r="M16" s="40" t="str">
        <f t="shared" si="1"/>
        <v>NO</v>
      </c>
      <c r="N16" s="38">
        <f>0.5*$N$3*$L$3*$O$3*((J16)^2)</f>
        <v>0</v>
      </c>
      <c r="O16" s="38">
        <f>$M$3*$J$3*$P$3</f>
        <v>125.0281557</v>
      </c>
      <c r="P16" s="38">
        <f>H16*$J$3</f>
        <v>0</v>
      </c>
      <c r="Q16" s="38">
        <f t="shared" si="2"/>
        <v>125.0281557</v>
      </c>
      <c r="R16" s="44">
        <f t="shared" si="3"/>
        <v>0</v>
      </c>
      <c r="S16" s="80">
        <f>Q16*J16</f>
        <v>0</v>
      </c>
      <c r="T16" s="43"/>
      <c r="U16" s="43"/>
      <c r="V16" s="80">
        <f>R16*1</f>
        <v>0</v>
      </c>
      <c r="W16" s="77">
        <f>(L16-Q16)*-1</f>
        <v>125.0281557</v>
      </c>
      <c r="X16" s="38">
        <f>IF((H16&gt;0),0,$J$3*H16)*-1</f>
        <v>0</v>
      </c>
      <c r="Y16" s="38">
        <f t="shared" si="13"/>
        <v>0</v>
      </c>
      <c r="Z16" s="112">
        <f t="shared" si="4"/>
        <v>0</v>
      </c>
      <c r="AA16" s="82">
        <f t="shared" si="5"/>
        <v>125.0281557</v>
      </c>
      <c r="AB16" s="80">
        <f t="shared" si="14"/>
        <v>0</v>
      </c>
      <c r="AG16" s="125">
        <f t="shared" si="15"/>
        <v>103.77336923099999</v>
      </c>
      <c r="AH16" s="47">
        <f t="shared" si="6"/>
        <v>101.69790184637999</v>
      </c>
      <c r="AI16" s="125">
        <f t="shared" si="6"/>
        <v>99.663943809452391</v>
      </c>
      <c r="AJ16" s="47">
        <f t="shared" si="7"/>
        <v>89.697549428507159</v>
      </c>
      <c r="AK16" s="125">
        <f t="shared" si="7"/>
        <v>80.727794485656446</v>
      </c>
      <c r="AL16" s="47">
        <f t="shared" si="8"/>
        <v>77.498682706230184</v>
      </c>
      <c r="AM16" s="125">
        <f t="shared" si="8"/>
        <v>74.398735397980971</v>
      </c>
      <c r="AN16" s="47">
        <f t="shared" si="16"/>
        <v>595.18988318384788</v>
      </c>
      <c r="AO16" s="125">
        <f t="shared" si="17"/>
        <v>2678.3544743273155</v>
      </c>
      <c r="AP16" s="47">
        <f t="shared" si="9"/>
        <v>0</v>
      </c>
      <c r="AQ16" s="52">
        <f t="shared" si="10"/>
        <v>0</v>
      </c>
    </row>
    <row r="17" spans="4:43" x14ac:dyDescent="0.25">
      <c r="D17" s="11" t="s">
        <v>9</v>
      </c>
      <c r="E17" s="19">
        <v>9</v>
      </c>
      <c r="F17" s="11">
        <v>9</v>
      </c>
      <c r="G17" s="26">
        <v>0</v>
      </c>
      <c r="H17" s="31">
        <f t="shared" si="11"/>
        <v>0</v>
      </c>
      <c r="I17" s="55"/>
      <c r="J17" s="39">
        <f t="shared" si="12"/>
        <v>0</v>
      </c>
      <c r="K17" s="38">
        <f>0.5*$J$3*(J18)^2</f>
        <v>0</v>
      </c>
      <c r="L17" s="38">
        <f t="shared" si="0"/>
        <v>0</v>
      </c>
      <c r="M17" s="40" t="str">
        <f t="shared" si="1"/>
        <v>NO</v>
      </c>
      <c r="N17" s="38">
        <f>0.5*$N$3*$L$3*$O$3*((J17)^2)</f>
        <v>0</v>
      </c>
      <c r="O17" s="38">
        <f>$M$3*$J$3*$P$3</f>
        <v>125.0281557</v>
      </c>
      <c r="P17" s="38">
        <f>H17*$J$3</f>
        <v>0</v>
      </c>
      <c r="Q17" s="38">
        <f t="shared" si="2"/>
        <v>125.0281557</v>
      </c>
      <c r="R17" s="44">
        <f t="shared" si="3"/>
        <v>0</v>
      </c>
      <c r="S17" s="80">
        <f>Q17*J17</f>
        <v>0</v>
      </c>
      <c r="T17" s="43"/>
      <c r="U17" s="43"/>
      <c r="V17" s="80">
        <f>R17*1</f>
        <v>0</v>
      </c>
      <c r="W17" s="77">
        <f>(L17-Q17)*-1</f>
        <v>125.0281557</v>
      </c>
      <c r="X17" s="38">
        <f>IF((H17&gt;0),0,$J$3*H17)*-1</f>
        <v>0</v>
      </c>
      <c r="Y17" s="38">
        <f t="shared" si="13"/>
        <v>0</v>
      </c>
      <c r="Z17" s="112">
        <f t="shared" si="4"/>
        <v>0</v>
      </c>
      <c r="AA17" s="82">
        <f t="shared" si="5"/>
        <v>125.0281557</v>
      </c>
      <c r="AB17" s="80">
        <f t="shared" si="14"/>
        <v>0</v>
      </c>
      <c r="AG17" s="125">
        <f t="shared" si="15"/>
        <v>103.77336923099999</v>
      </c>
      <c r="AH17" s="47">
        <f t="shared" si="6"/>
        <v>101.69790184637999</v>
      </c>
      <c r="AI17" s="125">
        <f t="shared" si="6"/>
        <v>99.663943809452391</v>
      </c>
      <c r="AJ17" s="47">
        <f t="shared" si="7"/>
        <v>89.697549428507159</v>
      </c>
      <c r="AK17" s="125">
        <f t="shared" si="7"/>
        <v>80.727794485656446</v>
      </c>
      <c r="AL17" s="47">
        <f t="shared" si="8"/>
        <v>77.498682706230184</v>
      </c>
      <c r="AM17" s="125">
        <f t="shared" si="8"/>
        <v>74.398735397980971</v>
      </c>
      <c r="AN17" s="47">
        <f t="shared" si="16"/>
        <v>669.58861858182888</v>
      </c>
      <c r="AO17" s="125">
        <f t="shared" si="17"/>
        <v>3347.9430929091445</v>
      </c>
      <c r="AP17" s="47">
        <f t="shared" si="9"/>
        <v>0</v>
      </c>
      <c r="AQ17" s="52">
        <f t="shared" si="10"/>
        <v>0</v>
      </c>
    </row>
    <row r="18" spans="4:43" x14ac:dyDescent="0.25">
      <c r="D18" s="11" t="s">
        <v>9</v>
      </c>
      <c r="E18" s="19">
        <v>10</v>
      </c>
      <c r="F18" s="11">
        <v>10</v>
      </c>
      <c r="G18" s="26">
        <v>0</v>
      </c>
      <c r="H18" s="31">
        <f t="shared" si="11"/>
        <v>0</v>
      </c>
      <c r="I18" s="55"/>
      <c r="J18" s="39">
        <f t="shared" si="12"/>
        <v>0</v>
      </c>
      <c r="K18" s="38">
        <f>0.5*$J$3*(J19)^2</f>
        <v>0</v>
      </c>
      <c r="L18" s="38">
        <f t="shared" si="0"/>
        <v>1.7608024691358024</v>
      </c>
      <c r="M18" s="40" t="str">
        <f t="shared" si="1"/>
        <v>NO</v>
      </c>
      <c r="N18" s="38">
        <f>0.5*$N$3*$L$3*$O$3*((J18)^2)</f>
        <v>0</v>
      </c>
      <c r="O18" s="38">
        <f>$M$3*$J$3*$P$3</f>
        <v>125.0281557</v>
      </c>
      <c r="P18" s="38">
        <f>H18*$J$3</f>
        <v>0</v>
      </c>
      <c r="Q18" s="38">
        <f t="shared" si="2"/>
        <v>125.0281557</v>
      </c>
      <c r="R18" s="44">
        <f t="shared" si="3"/>
        <v>0</v>
      </c>
      <c r="S18" s="80">
        <f>Q18*J18</f>
        <v>0</v>
      </c>
      <c r="T18" s="43"/>
      <c r="U18" s="43"/>
      <c r="V18" s="80">
        <f>R18*1</f>
        <v>0</v>
      </c>
      <c r="W18" s="77">
        <f>(L18-Q18)*-1</f>
        <v>123.2673532308642</v>
      </c>
      <c r="X18" s="38">
        <f>IF((H18&gt;0),0,$J$3*H18)*-1</f>
        <v>0</v>
      </c>
      <c r="Y18" s="38">
        <f t="shared" si="13"/>
        <v>0</v>
      </c>
      <c r="Z18" s="112">
        <f t="shared" si="4"/>
        <v>0</v>
      </c>
      <c r="AA18" s="82">
        <f t="shared" si="5"/>
        <v>125.0281557</v>
      </c>
      <c r="AB18" s="80">
        <f t="shared" si="14"/>
        <v>0</v>
      </c>
      <c r="AG18" s="125">
        <f t="shared" si="15"/>
        <v>102.31190318161728</v>
      </c>
      <c r="AH18" s="47">
        <f t="shared" si="6"/>
        <v>100.26566511798494</v>
      </c>
      <c r="AI18" s="125">
        <f t="shared" si="6"/>
        <v>98.260351815625242</v>
      </c>
      <c r="AJ18" s="47">
        <f t="shared" si="7"/>
        <v>88.434316634062725</v>
      </c>
      <c r="AK18" s="125">
        <f t="shared" si="7"/>
        <v>79.590884970656461</v>
      </c>
      <c r="AL18" s="47">
        <f t="shared" si="8"/>
        <v>76.407249571830206</v>
      </c>
      <c r="AM18" s="125">
        <f t="shared" si="8"/>
        <v>73.350959588956997</v>
      </c>
      <c r="AN18" s="47">
        <f t="shared" si="16"/>
        <v>742.93957817078592</v>
      </c>
      <c r="AO18" s="125">
        <f t="shared" si="17"/>
        <v>4090.8826710799303</v>
      </c>
      <c r="AP18" s="47">
        <f t="shared" si="9"/>
        <v>0</v>
      </c>
      <c r="AQ18" s="52">
        <f t="shared" si="10"/>
        <v>0</v>
      </c>
    </row>
    <row r="19" spans="4:43" x14ac:dyDescent="0.25">
      <c r="D19" s="11" t="s">
        <v>9</v>
      </c>
      <c r="E19" s="19">
        <v>11</v>
      </c>
      <c r="F19" s="11">
        <v>11</v>
      </c>
      <c r="G19" s="26">
        <v>0</v>
      </c>
      <c r="H19" s="31">
        <f t="shared" si="11"/>
        <v>2.777777777777778E-2</v>
      </c>
      <c r="I19" s="55"/>
      <c r="J19" s="39">
        <f t="shared" si="12"/>
        <v>0</v>
      </c>
      <c r="K19" s="38">
        <f>0.5*$J$3*(J20)^2</f>
        <v>1.7608024691358024</v>
      </c>
      <c r="L19" s="38">
        <f t="shared" si="0"/>
        <v>125.45717592592592</v>
      </c>
      <c r="M19" s="40" t="str">
        <f t="shared" si="1"/>
        <v>NO</v>
      </c>
      <c r="N19" s="38">
        <f>0.5*$N$3*$L$3*$O$3*((J19)^2)</f>
        <v>0</v>
      </c>
      <c r="O19" s="38">
        <f>$M$3*$J$3*$P$3</f>
        <v>125.0281557</v>
      </c>
      <c r="P19" s="38">
        <f>H19*$J$3</f>
        <v>31.694444444444446</v>
      </c>
      <c r="Q19" s="38">
        <f t="shared" si="2"/>
        <v>156.72260014444444</v>
      </c>
      <c r="R19" s="44">
        <f t="shared" si="3"/>
        <v>0</v>
      </c>
      <c r="S19" s="80">
        <f>Q19*J19</f>
        <v>0</v>
      </c>
      <c r="T19" s="43"/>
      <c r="U19" s="43"/>
      <c r="V19" s="80">
        <f>R19*1</f>
        <v>0</v>
      </c>
      <c r="W19" s="77">
        <f>(L19-Q19)*-1</f>
        <v>31.265424218518518</v>
      </c>
      <c r="X19" s="38">
        <f>IF((H19&gt;0),0,$J$3*H19)*-1</f>
        <v>0</v>
      </c>
      <c r="Y19" s="38">
        <f t="shared" si="13"/>
        <v>0</v>
      </c>
      <c r="Z19" s="112">
        <f t="shared" si="4"/>
        <v>0</v>
      </c>
      <c r="AA19" s="82">
        <f t="shared" si="5"/>
        <v>156.72260014444444</v>
      </c>
      <c r="AB19" s="80">
        <f t="shared" si="14"/>
        <v>0</v>
      </c>
      <c r="AG19" s="125">
        <f t="shared" si="15"/>
        <v>25.950302101370369</v>
      </c>
      <c r="AH19" s="47">
        <f t="shared" si="6"/>
        <v>25.431296059342962</v>
      </c>
      <c r="AI19" s="125">
        <f t="shared" si="6"/>
        <v>24.922670138156104</v>
      </c>
      <c r="AJ19" s="47">
        <f t="shared" si="7"/>
        <v>22.430403124340494</v>
      </c>
      <c r="AK19" s="125">
        <f t="shared" si="7"/>
        <v>20.187362811906446</v>
      </c>
      <c r="AL19" s="47">
        <f t="shared" si="8"/>
        <v>19.379868299430189</v>
      </c>
      <c r="AM19" s="125">
        <f t="shared" si="8"/>
        <v>18.604673567452981</v>
      </c>
      <c r="AN19" s="47">
        <f t="shared" si="16"/>
        <v>761.54425173823893</v>
      </c>
      <c r="AO19" s="125">
        <f t="shared" si="17"/>
        <v>4852.4269228181693</v>
      </c>
      <c r="AP19" s="47">
        <f t="shared" si="9"/>
        <v>0</v>
      </c>
      <c r="AQ19" s="52">
        <f t="shared" si="10"/>
        <v>0</v>
      </c>
    </row>
    <row r="20" spans="4:43" x14ac:dyDescent="0.25">
      <c r="D20" s="11" t="s">
        <v>9</v>
      </c>
      <c r="E20" s="19">
        <v>12</v>
      </c>
      <c r="F20" s="11">
        <v>12</v>
      </c>
      <c r="G20" s="26">
        <v>0.2</v>
      </c>
      <c r="H20" s="31">
        <f t="shared" si="11"/>
        <v>0.2361111111111111</v>
      </c>
      <c r="I20" s="55"/>
      <c r="J20" s="39">
        <f t="shared" si="12"/>
        <v>5.5555555555555552E-2</v>
      </c>
      <c r="K20" s="38">
        <f>0.5*$J$3*(J21)^2</f>
        <v>127.21797839506172</v>
      </c>
      <c r="L20" s="38">
        <f t="shared" si="0"/>
        <v>1156.4070216049383</v>
      </c>
      <c r="M20" s="40" t="str">
        <f t="shared" si="1"/>
        <v>NO</v>
      </c>
      <c r="N20" s="38">
        <f>0.5*$N$3*$L$3*$O$3*((J20)^2)</f>
        <v>1.3272126388888888E-3</v>
      </c>
      <c r="O20" s="38">
        <f>$M$3*$J$3*$P$3</f>
        <v>125.0281557</v>
      </c>
      <c r="P20" s="38">
        <f>H20*$J$3</f>
        <v>269.40277777777777</v>
      </c>
      <c r="Q20" s="38">
        <f t="shared" si="2"/>
        <v>394.43226069041668</v>
      </c>
      <c r="R20" s="44">
        <f t="shared" si="3"/>
        <v>21.912903371689815</v>
      </c>
      <c r="S20" s="80">
        <f>Q20*J20</f>
        <v>21.912903371689815</v>
      </c>
      <c r="T20" s="43"/>
      <c r="U20" s="43"/>
      <c r="V20" s="80">
        <f>R20*1</f>
        <v>21.912903371689815</v>
      </c>
      <c r="W20" s="77">
        <f>(L20-Q20)*-1</f>
        <v>-761.97476091452165</v>
      </c>
      <c r="X20" s="38">
        <f>IF((H20&gt;0),0,$J$3*H20)*-1</f>
        <v>0</v>
      </c>
      <c r="Y20" s="38">
        <f t="shared" si="13"/>
        <v>21.912903371689815</v>
      </c>
      <c r="Z20" s="112">
        <f t="shared" si="4"/>
        <v>2.1912903371689815E-2</v>
      </c>
      <c r="AA20" s="82">
        <f t="shared" si="5"/>
        <v>394.43226069041668</v>
      </c>
      <c r="AB20" s="80">
        <f t="shared" si="14"/>
        <v>0</v>
      </c>
      <c r="AG20" s="125">
        <f t="shared" si="15"/>
        <v>-632.43905155905293</v>
      </c>
      <c r="AH20" s="47">
        <f t="shared" si="6"/>
        <v>-619.79027052787183</v>
      </c>
      <c r="AI20" s="125">
        <f t="shared" si="6"/>
        <v>-607.39446511731433</v>
      </c>
      <c r="AJ20" s="47">
        <f t="shared" si="7"/>
        <v>-546.65501860558288</v>
      </c>
      <c r="AK20" s="125">
        <f t="shared" si="7"/>
        <v>-491.98951674502462</v>
      </c>
      <c r="AL20" s="47">
        <f t="shared" si="8"/>
        <v>-472.30993607522362</v>
      </c>
      <c r="AM20" s="125">
        <f t="shared" si="8"/>
        <v>-453.41753863221464</v>
      </c>
      <c r="AN20" s="47">
        <f t="shared" si="16"/>
        <v>308.12671310602428</v>
      </c>
      <c r="AO20" s="125">
        <f t="shared" si="17"/>
        <v>5160.5536359241933</v>
      </c>
      <c r="AP20" s="47">
        <f t="shared" si="9"/>
        <v>0</v>
      </c>
      <c r="AQ20" s="52">
        <f t="shared" si="10"/>
        <v>2.1912903371689815E-2</v>
      </c>
    </row>
    <row r="21" spans="4:43" x14ac:dyDescent="0.25">
      <c r="D21" s="11" t="s">
        <v>9</v>
      </c>
      <c r="E21" s="19">
        <v>13</v>
      </c>
      <c r="F21" s="11">
        <v>13</v>
      </c>
      <c r="G21" s="26">
        <v>1.7</v>
      </c>
      <c r="H21" s="31">
        <f t="shared" si="11"/>
        <v>0.72222222222222221</v>
      </c>
      <c r="I21" s="55"/>
      <c r="J21" s="39">
        <f t="shared" si="12"/>
        <v>0.47222222222222221</v>
      </c>
      <c r="K21" s="38">
        <f>0.5*$J$3*(J22)^2</f>
        <v>1283.625</v>
      </c>
      <c r="L21" s="38">
        <f t="shared" si="0"/>
        <v>3030.78125</v>
      </c>
      <c r="M21" s="40" t="str">
        <f t="shared" si="1"/>
        <v>NO</v>
      </c>
      <c r="N21" s="38">
        <f>0.5*$N$3*$L$3*$O$3*((J21)^2)</f>
        <v>9.5891113159722222E-2</v>
      </c>
      <c r="O21" s="38">
        <f>$M$3*$J$3*$P$3</f>
        <v>125.0281557</v>
      </c>
      <c r="P21" s="38">
        <f>H21*$J$3</f>
        <v>824.05555555555554</v>
      </c>
      <c r="Q21" s="38">
        <f t="shared" si="2"/>
        <v>949.17960236871522</v>
      </c>
      <c r="R21" s="44">
        <f t="shared" si="3"/>
        <v>448.22370111855997</v>
      </c>
      <c r="S21" s="80">
        <f>Q21*J21</f>
        <v>448.22370111855997</v>
      </c>
      <c r="T21" s="43"/>
      <c r="U21" s="43"/>
      <c r="V21" s="80">
        <f>R21*1</f>
        <v>448.22370111855997</v>
      </c>
      <c r="W21" s="77">
        <f>(L21-Q21)*-1</f>
        <v>-2081.6016476312848</v>
      </c>
      <c r="X21" s="38">
        <f>IF((H21&gt;0),0,$J$3*H21)*-1</f>
        <v>0</v>
      </c>
      <c r="Y21" s="38">
        <f t="shared" si="13"/>
        <v>470.13660449024979</v>
      </c>
      <c r="Z21" s="112">
        <f t="shared" si="4"/>
        <v>0.4701366044902498</v>
      </c>
      <c r="AA21" s="82">
        <f t="shared" si="5"/>
        <v>949.17960236871522</v>
      </c>
      <c r="AB21" s="80">
        <f t="shared" si="14"/>
        <v>0</v>
      </c>
      <c r="AG21" s="125">
        <f t="shared" si="15"/>
        <v>-1727.7293675339663</v>
      </c>
      <c r="AH21" s="47">
        <f t="shared" si="6"/>
        <v>-1693.1747801832869</v>
      </c>
      <c r="AI21" s="125">
        <f t="shared" si="6"/>
        <v>-1659.3112845796211</v>
      </c>
      <c r="AJ21" s="47">
        <f t="shared" si="7"/>
        <v>-1493.380156121659</v>
      </c>
      <c r="AK21" s="125">
        <f t="shared" si="7"/>
        <v>-1344.042140509493</v>
      </c>
      <c r="AL21" s="47">
        <f t="shared" si="8"/>
        <v>-1290.2804548891133</v>
      </c>
      <c r="AM21" s="125">
        <f t="shared" si="8"/>
        <v>-1238.6692366935488</v>
      </c>
      <c r="AN21" s="47">
        <f t="shared" si="16"/>
        <v>-930.54252358752456</v>
      </c>
      <c r="AO21" s="125">
        <f t="shared" si="17"/>
        <v>5160.5536359241933</v>
      </c>
      <c r="AP21" s="47">
        <f t="shared" si="9"/>
        <v>0</v>
      </c>
      <c r="AQ21" s="52">
        <f t="shared" si="10"/>
        <v>0.4701366044902498</v>
      </c>
    </row>
    <row r="22" spans="4:43" x14ac:dyDescent="0.25">
      <c r="D22" s="11" t="s">
        <v>9</v>
      </c>
      <c r="E22" s="19">
        <v>14</v>
      </c>
      <c r="F22" s="11">
        <v>14</v>
      </c>
      <c r="G22" s="26">
        <v>5.4</v>
      </c>
      <c r="H22" s="31">
        <f t="shared" si="11"/>
        <v>1.1388888888888891</v>
      </c>
      <c r="I22" s="55"/>
      <c r="J22" s="39">
        <f t="shared" si="12"/>
        <v>1.5</v>
      </c>
      <c r="K22" s="38">
        <f>0.5*$J$3*(J23)^2</f>
        <v>4314.40625</v>
      </c>
      <c r="L22" s="38">
        <f t="shared" si="0"/>
        <v>3239.8765432098771</v>
      </c>
      <c r="M22" s="40" t="str">
        <f t="shared" si="1"/>
        <v>NO</v>
      </c>
      <c r="N22" s="38">
        <f>0.5*$N$3*$L$3*$O$3*((J22)^2)</f>
        <v>0.96753801375000004</v>
      </c>
      <c r="O22" s="38">
        <f>$M$3*$J$3*$P$3</f>
        <v>125.0281557</v>
      </c>
      <c r="P22" s="38">
        <f>H22*$J$3</f>
        <v>1299.4722222222224</v>
      </c>
      <c r="Q22" s="38">
        <f t="shared" si="2"/>
        <v>1425.4679159359725</v>
      </c>
      <c r="R22" s="44">
        <f t="shared" si="3"/>
        <v>2138.2018739039586</v>
      </c>
      <c r="S22" s="80">
        <f>Q22*J22</f>
        <v>2138.2018739039586</v>
      </c>
      <c r="T22" s="43"/>
      <c r="U22" s="43"/>
      <c r="V22" s="80">
        <f>R22*1</f>
        <v>2138.2018739039586</v>
      </c>
      <c r="W22" s="77">
        <f>(L22-Q22)*-1</f>
        <v>-1814.4086272739046</v>
      </c>
      <c r="X22" s="38">
        <f>IF((H22&gt;0),0,$J$3*H22)*-1</f>
        <v>0</v>
      </c>
      <c r="Y22" s="38">
        <f t="shared" si="13"/>
        <v>2608.3384783942083</v>
      </c>
      <c r="Z22" s="112">
        <f t="shared" si="4"/>
        <v>2.6083384783942085</v>
      </c>
      <c r="AA22" s="82">
        <f t="shared" si="5"/>
        <v>1425.4679159359725</v>
      </c>
      <c r="AB22" s="80">
        <f t="shared" si="14"/>
        <v>0</v>
      </c>
      <c r="AG22" s="125">
        <f t="shared" si="15"/>
        <v>-1505.9591606373408</v>
      </c>
      <c r="AH22" s="47">
        <f t="shared" si="6"/>
        <v>-1475.8399774245941</v>
      </c>
      <c r="AI22" s="125">
        <f t="shared" si="6"/>
        <v>-1446.3231778761021</v>
      </c>
      <c r="AJ22" s="47">
        <f t="shared" si="7"/>
        <v>-1301.6908600884919</v>
      </c>
      <c r="AK22" s="125">
        <f t="shared" si="7"/>
        <v>-1171.5217740796427</v>
      </c>
      <c r="AL22" s="47">
        <f t="shared" si="8"/>
        <v>-1124.6609031164569</v>
      </c>
      <c r="AM22" s="125">
        <f t="shared" si="8"/>
        <v>-1079.6744669917987</v>
      </c>
      <c r="AN22" s="47">
        <f t="shared" si="16"/>
        <v>-2010.2169905793232</v>
      </c>
      <c r="AO22" s="125">
        <f t="shared" si="17"/>
        <v>5160.5536359241933</v>
      </c>
      <c r="AP22" s="47">
        <f t="shared" si="9"/>
        <v>0</v>
      </c>
      <c r="AQ22" s="52">
        <f t="shared" si="10"/>
        <v>2.6083384783942085</v>
      </c>
    </row>
    <row r="23" spans="4:43" x14ac:dyDescent="0.25">
      <c r="D23" s="11" t="s">
        <v>9</v>
      </c>
      <c r="E23" s="19">
        <v>15</v>
      </c>
      <c r="F23" s="11">
        <v>15</v>
      </c>
      <c r="G23" s="26">
        <v>9.9</v>
      </c>
      <c r="H23" s="31">
        <f t="shared" si="11"/>
        <v>1.0694444444444444</v>
      </c>
      <c r="I23" s="55"/>
      <c r="J23" s="39">
        <f t="shared" si="12"/>
        <v>2.75</v>
      </c>
      <c r="K23" s="38">
        <f>0.5*$J$3*(J24)^2</f>
        <v>7554.2827932098771</v>
      </c>
      <c r="L23" s="38">
        <f t="shared" si="0"/>
        <v>5018.2870370370365</v>
      </c>
      <c r="M23" s="40" t="str">
        <f t="shared" si="1"/>
        <v>NO</v>
      </c>
      <c r="N23" s="38">
        <f>0.5*$N$3*$L$3*$O$3*((J23)^2)</f>
        <v>3.2520027684374999</v>
      </c>
      <c r="O23" s="38">
        <f>$M$3*$J$3*$P$3</f>
        <v>125.0281557</v>
      </c>
      <c r="P23" s="38">
        <f>H23*$J$3</f>
        <v>1220.2361111111111</v>
      </c>
      <c r="Q23" s="38">
        <f t="shared" si="2"/>
        <v>1348.5162695795486</v>
      </c>
      <c r="R23" s="44">
        <f t="shared" si="3"/>
        <v>3708.4197413437587</v>
      </c>
      <c r="S23" s="80">
        <f>Q23*J23</f>
        <v>3708.4197413437587</v>
      </c>
      <c r="T23" s="43"/>
      <c r="U23" s="43"/>
      <c r="V23" s="80">
        <f>R23*1</f>
        <v>3708.4197413437587</v>
      </c>
      <c r="W23" s="77">
        <f>(L23-Q23)*-1</f>
        <v>-3669.7707674574876</v>
      </c>
      <c r="X23" s="38">
        <f>IF((H23&gt;0),0,$J$3*H23)*-1</f>
        <v>0</v>
      </c>
      <c r="Y23" s="38">
        <f t="shared" si="13"/>
        <v>6316.758219737967</v>
      </c>
      <c r="Z23" s="112">
        <f t="shared" si="4"/>
        <v>6.3167582197379666</v>
      </c>
      <c r="AA23" s="82">
        <f t="shared" si="5"/>
        <v>1348.5162695795486</v>
      </c>
      <c r="AB23" s="80">
        <f t="shared" si="14"/>
        <v>0</v>
      </c>
      <c r="AG23" s="125">
        <f t="shared" si="15"/>
        <v>-3045.9097369897145</v>
      </c>
      <c r="AH23" s="47">
        <f t="shared" si="6"/>
        <v>-2984.9915422499203</v>
      </c>
      <c r="AI23" s="125">
        <f t="shared" si="6"/>
        <v>-2925.2917114049219</v>
      </c>
      <c r="AJ23" s="47">
        <f t="shared" si="7"/>
        <v>-2632.7625402644298</v>
      </c>
      <c r="AK23" s="125">
        <f t="shared" si="7"/>
        <v>-2369.4862862379869</v>
      </c>
      <c r="AL23" s="47">
        <f t="shared" si="8"/>
        <v>-2274.7068347884674</v>
      </c>
      <c r="AM23" s="125">
        <f t="shared" si="8"/>
        <v>-2183.7185613969286</v>
      </c>
      <c r="AN23" s="47">
        <f t="shared" si="16"/>
        <v>-4193.9355519762521</v>
      </c>
      <c r="AO23" s="125">
        <f t="shared" si="17"/>
        <v>5160.5536359241933</v>
      </c>
      <c r="AP23" s="47">
        <f t="shared" si="9"/>
        <v>0</v>
      </c>
      <c r="AQ23" s="52">
        <f t="shared" si="10"/>
        <v>6.3167582197379666</v>
      </c>
    </row>
    <row r="24" spans="4:43" x14ac:dyDescent="0.25">
      <c r="D24" s="11" t="s">
        <v>9</v>
      </c>
      <c r="E24" s="19">
        <v>16</v>
      </c>
      <c r="F24" s="11">
        <v>16</v>
      </c>
      <c r="G24" s="26">
        <v>13.1</v>
      </c>
      <c r="H24" s="31">
        <f t="shared" si="11"/>
        <v>0.97222222222222199</v>
      </c>
      <c r="I24" s="55"/>
      <c r="J24" s="39">
        <f t="shared" si="12"/>
        <v>3.6388888888888888</v>
      </c>
      <c r="K24" s="38">
        <f>0.5*$J$3*(J25)^2</f>
        <v>12572.569830246914</v>
      </c>
      <c r="L24" s="38">
        <f t="shared" si="0"/>
        <v>8156.0370370370329</v>
      </c>
      <c r="M24" s="40" t="str">
        <f t="shared" si="1"/>
        <v>NO</v>
      </c>
      <c r="N24" s="38">
        <f>0.5*$N$3*$L$3*$O$3*((J24)^2)</f>
        <v>5.6940740239930561</v>
      </c>
      <c r="O24" s="38">
        <f>$M$3*$J$3*$P$3</f>
        <v>125.0281557</v>
      </c>
      <c r="P24" s="38">
        <f>H24*$J$3</f>
        <v>1109.3055555555552</v>
      </c>
      <c r="Q24" s="38">
        <f t="shared" si="2"/>
        <v>1240.0277852795484</v>
      </c>
      <c r="R24" s="44">
        <f t="shared" si="3"/>
        <v>4512.3233297672459</v>
      </c>
      <c r="S24" s="80">
        <f>Q24*J24</f>
        <v>4512.3233297672459</v>
      </c>
      <c r="T24" s="43"/>
      <c r="U24" s="43"/>
      <c r="V24" s="80">
        <f>R24*1</f>
        <v>4512.3233297672459</v>
      </c>
      <c r="W24" s="77">
        <f>(L24-Q24)*-1</f>
        <v>-6916.0092517574849</v>
      </c>
      <c r="X24" s="38">
        <f>IF((H24&gt;0),0,$J$3*H24)*-1</f>
        <v>0</v>
      </c>
      <c r="Y24" s="38">
        <f t="shared" si="13"/>
        <v>10829.081549505212</v>
      </c>
      <c r="Z24" s="112">
        <f t="shared" si="4"/>
        <v>10.829081549505212</v>
      </c>
      <c r="AA24" s="82">
        <f t="shared" si="5"/>
        <v>1240.0277852795484</v>
      </c>
      <c r="AB24" s="80">
        <f t="shared" si="14"/>
        <v>0</v>
      </c>
      <c r="AG24" s="125">
        <f t="shared" si="15"/>
        <v>-5740.2876789587126</v>
      </c>
      <c r="AH24" s="47">
        <f t="shared" si="6"/>
        <v>-5625.4819253795386</v>
      </c>
      <c r="AI24" s="125">
        <f t="shared" si="6"/>
        <v>-5512.9722868719473</v>
      </c>
      <c r="AJ24" s="47">
        <f t="shared" si="7"/>
        <v>-4961.6750581847527</v>
      </c>
      <c r="AK24" s="125">
        <f t="shared" si="7"/>
        <v>-4465.5075523662772</v>
      </c>
      <c r="AL24" s="47">
        <f t="shared" si="8"/>
        <v>-4286.8872502716258</v>
      </c>
      <c r="AM24" s="125">
        <f t="shared" si="8"/>
        <v>-4115.4117602607603</v>
      </c>
      <c r="AN24" s="47">
        <f t="shared" si="16"/>
        <v>-8309.3473122370124</v>
      </c>
      <c r="AO24" s="125">
        <f t="shared" si="17"/>
        <v>5160.5536359241933</v>
      </c>
      <c r="AP24" s="47">
        <f t="shared" si="9"/>
        <v>0</v>
      </c>
      <c r="AQ24" s="52">
        <f t="shared" si="10"/>
        <v>10.829081549505212</v>
      </c>
    </row>
    <row r="25" spans="4:43" x14ac:dyDescent="0.25">
      <c r="D25" s="11" t="s">
        <v>9</v>
      </c>
      <c r="E25" s="19">
        <v>17</v>
      </c>
      <c r="F25" s="11">
        <v>17</v>
      </c>
      <c r="G25" s="26">
        <v>16.899999999999999</v>
      </c>
      <c r="H25" s="31">
        <f t="shared" si="11"/>
        <v>1.1944444444444444</v>
      </c>
      <c r="I25" s="55"/>
      <c r="J25" s="39">
        <f t="shared" si="12"/>
        <v>4.6944444444444446</v>
      </c>
      <c r="K25" s="38">
        <f>0.5*$J$3*(J26)^2</f>
        <v>20728.606867283946</v>
      </c>
      <c r="L25" s="38">
        <f t="shared" si="0"/>
        <v>9028.9548611111168</v>
      </c>
      <c r="M25" s="40" t="str">
        <f t="shared" si="1"/>
        <v>NO</v>
      </c>
      <c r="N25" s="38">
        <f>0.5*$N$3*$L$3*$O$3*((J25)^2)</f>
        <v>9.4766300448263898</v>
      </c>
      <c r="O25" s="38">
        <f>$M$3*$J$3*$P$3</f>
        <v>125.0281557</v>
      </c>
      <c r="P25" s="38">
        <f>H25*$J$3</f>
        <v>1362.8611111111111</v>
      </c>
      <c r="Q25" s="38">
        <f t="shared" si="2"/>
        <v>1497.3658968559375</v>
      </c>
      <c r="R25" s="44">
        <f t="shared" si="3"/>
        <v>7029.3010157959288</v>
      </c>
      <c r="S25" s="80">
        <f>Q25*J25</f>
        <v>7029.3010157959288</v>
      </c>
      <c r="T25" s="43"/>
      <c r="U25" s="43"/>
      <c r="V25" s="80">
        <f>R25*1</f>
        <v>7029.3010157959288</v>
      </c>
      <c r="W25" s="77">
        <f>(L25-Q25)*-1</f>
        <v>-7531.5889642551792</v>
      </c>
      <c r="X25" s="38">
        <f>IF((H25&gt;0),0,$J$3*H25)*-1</f>
        <v>0</v>
      </c>
      <c r="Y25" s="38">
        <f t="shared" si="13"/>
        <v>17858.382565301141</v>
      </c>
      <c r="Z25" s="112">
        <f t="shared" si="4"/>
        <v>17.858382565301142</v>
      </c>
      <c r="AA25" s="82">
        <f t="shared" si="5"/>
        <v>1497.3658968559375</v>
      </c>
      <c r="AB25" s="80">
        <f t="shared" si="14"/>
        <v>0</v>
      </c>
      <c r="AG25" s="125">
        <f t="shared" si="15"/>
        <v>-6251.2188403317987</v>
      </c>
      <c r="AH25" s="47">
        <f t="shared" si="6"/>
        <v>-6126.194463525163</v>
      </c>
      <c r="AI25" s="125">
        <f t="shared" si="6"/>
        <v>-6003.6705742546592</v>
      </c>
      <c r="AJ25" s="47">
        <f t="shared" si="7"/>
        <v>-5403.3035168291935</v>
      </c>
      <c r="AK25" s="125">
        <f t="shared" si="7"/>
        <v>-4862.9731651462744</v>
      </c>
      <c r="AL25" s="47">
        <f t="shared" si="8"/>
        <v>-4668.4542385404229</v>
      </c>
      <c r="AM25" s="125">
        <f t="shared" si="8"/>
        <v>-4481.7160689988059</v>
      </c>
      <c r="AN25" s="47">
        <f t="shared" si="16"/>
        <v>-12791.063381235817</v>
      </c>
      <c r="AO25" s="125">
        <f t="shared" si="17"/>
        <v>5160.5536359241933</v>
      </c>
      <c r="AP25" s="47">
        <f t="shared" si="9"/>
        <v>0</v>
      </c>
      <c r="AQ25" s="52">
        <f t="shared" si="10"/>
        <v>17.858382565301142</v>
      </c>
    </row>
    <row r="26" spans="4:43" x14ac:dyDescent="0.25">
      <c r="D26" s="11" t="s">
        <v>9</v>
      </c>
      <c r="E26" s="19">
        <v>18</v>
      </c>
      <c r="F26" s="11">
        <v>18</v>
      </c>
      <c r="G26" s="26">
        <v>21.7</v>
      </c>
      <c r="H26" s="31">
        <f t="shared" si="11"/>
        <v>1.2638888888888891</v>
      </c>
      <c r="I26" s="55"/>
      <c r="J26" s="39">
        <f t="shared" si="12"/>
        <v>6.0277777777777777</v>
      </c>
      <c r="K26" s="38">
        <f>0.5*$J$3*(J27)^2</f>
        <v>29757.561728395063</v>
      </c>
      <c r="L26" s="38">
        <f t="shared" si="0"/>
        <v>3532.6099537037007</v>
      </c>
      <c r="M26" s="40" t="str">
        <f t="shared" si="1"/>
        <v>NO</v>
      </c>
      <c r="N26" s="38">
        <f>0.5*$N$3*$L$3*$O$3*((J26)^2)</f>
        <v>15.624278988159721</v>
      </c>
      <c r="O26" s="38">
        <f>$M$3*$J$3*$P$3</f>
        <v>125.0281557</v>
      </c>
      <c r="P26" s="38">
        <f>H26*$J$3</f>
        <v>1442.0972222222224</v>
      </c>
      <c r="Q26" s="38">
        <f t="shared" si="2"/>
        <v>1582.7496569103821</v>
      </c>
      <c r="R26" s="44">
        <f t="shared" si="3"/>
        <v>9540.4632097098038</v>
      </c>
      <c r="S26" s="80">
        <f>Q26*J26</f>
        <v>9540.4632097098038</v>
      </c>
      <c r="T26" s="43"/>
      <c r="U26" s="43"/>
      <c r="V26" s="80">
        <f>R26*1</f>
        <v>9540.4632097098038</v>
      </c>
      <c r="W26" s="77">
        <f>(L26-Q26)*-1</f>
        <v>-1949.8602967933186</v>
      </c>
      <c r="X26" s="38">
        <f>IF((H26&gt;0),0,$J$3*H26)*-1</f>
        <v>0</v>
      </c>
      <c r="Y26" s="38">
        <f t="shared" si="13"/>
        <v>27398.845775010945</v>
      </c>
      <c r="Z26" s="112">
        <f t="shared" si="4"/>
        <v>27.398845775010944</v>
      </c>
      <c r="AA26" s="82">
        <f t="shared" si="5"/>
        <v>1582.7496569103821</v>
      </c>
      <c r="AB26" s="80">
        <f t="shared" si="14"/>
        <v>0</v>
      </c>
      <c r="AG26" s="125">
        <f t="shared" si="15"/>
        <v>-1618.3840463384545</v>
      </c>
      <c r="AH26" s="47">
        <f t="shared" si="6"/>
        <v>-1586.0163654116855</v>
      </c>
      <c r="AI26" s="125">
        <f t="shared" si="6"/>
        <v>-1554.2960381034518</v>
      </c>
      <c r="AJ26" s="47">
        <f t="shared" si="7"/>
        <v>-1398.8664342931067</v>
      </c>
      <c r="AK26" s="125">
        <f t="shared" si="7"/>
        <v>-1258.9797908637961</v>
      </c>
      <c r="AL26" s="47">
        <f t="shared" si="8"/>
        <v>-1208.6205992292441</v>
      </c>
      <c r="AM26" s="125">
        <f t="shared" si="8"/>
        <v>-1160.2757752600744</v>
      </c>
      <c r="AN26" s="47">
        <f t="shared" si="16"/>
        <v>-13951.339156495891</v>
      </c>
      <c r="AO26" s="125">
        <f t="shared" si="17"/>
        <v>5160.5536359241933</v>
      </c>
      <c r="AP26" s="47">
        <f t="shared" si="9"/>
        <v>0</v>
      </c>
      <c r="AQ26" s="52">
        <f t="shared" si="10"/>
        <v>27.398845775010944</v>
      </c>
    </row>
    <row r="27" spans="4:43" x14ac:dyDescent="0.25">
      <c r="D27" s="11" t="s">
        <v>9</v>
      </c>
      <c r="E27" s="19">
        <v>19</v>
      </c>
      <c r="F27" s="11">
        <v>19</v>
      </c>
      <c r="G27" s="26">
        <v>26</v>
      </c>
      <c r="H27" s="31">
        <f t="shared" si="11"/>
        <v>0.80555555555555558</v>
      </c>
      <c r="I27" s="55"/>
      <c r="J27" s="39">
        <f t="shared" si="12"/>
        <v>7.2222222222222223</v>
      </c>
      <c r="K27" s="38">
        <f>0.5*$J$3*(J28)^2</f>
        <v>33290.171682098764</v>
      </c>
      <c r="L27" s="38">
        <f t="shared" si="0"/>
        <v>1468.5092592592628</v>
      </c>
      <c r="M27" s="40" t="str">
        <f t="shared" si="1"/>
        <v>NO</v>
      </c>
      <c r="N27" s="38">
        <f>0.5*$N$3*$L$3*$O$3*((J27)^2)</f>
        <v>22.429893597222222</v>
      </c>
      <c r="O27" s="38">
        <f>$M$3*$J$3*$P$3</f>
        <v>125.0281557</v>
      </c>
      <c r="P27" s="38">
        <f>H27*$J$3</f>
        <v>919.13888888888891</v>
      </c>
      <c r="Q27" s="38">
        <f t="shared" si="2"/>
        <v>1066.5969381861112</v>
      </c>
      <c r="R27" s="44">
        <f t="shared" si="3"/>
        <v>7703.2001091219145</v>
      </c>
      <c r="S27" s="80">
        <f>Q27*J27</f>
        <v>7703.2001091219145</v>
      </c>
      <c r="T27" s="43"/>
      <c r="U27" s="43"/>
      <c r="V27" s="80">
        <f>R27*1</f>
        <v>7703.2001091219145</v>
      </c>
      <c r="W27" s="77">
        <f>(L27-Q27)*-1</f>
        <v>-401.91232107315159</v>
      </c>
      <c r="X27" s="38">
        <f>IF((H27&gt;0),0,$J$3*H27)*-1</f>
        <v>0</v>
      </c>
      <c r="Y27" s="38">
        <f t="shared" si="13"/>
        <v>35102.045884132858</v>
      </c>
      <c r="Z27" s="112">
        <f t="shared" si="4"/>
        <v>35.102045884132856</v>
      </c>
      <c r="AA27" s="82">
        <f t="shared" si="5"/>
        <v>1066.5969381861112</v>
      </c>
      <c r="AB27" s="80">
        <f t="shared" si="14"/>
        <v>0</v>
      </c>
      <c r="AG27" s="125">
        <f t="shared" si="15"/>
        <v>-333.58722649071581</v>
      </c>
      <c r="AH27" s="47">
        <f t="shared" si="6"/>
        <v>-326.9154819609015</v>
      </c>
      <c r="AI27" s="125">
        <f t="shared" si="6"/>
        <v>-320.37717232168347</v>
      </c>
      <c r="AJ27" s="47">
        <f t="shared" si="7"/>
        <v>-288.33945508951513</v>
      </c>
      <c r="AK27" s="125">
        <f t="shared" si="7"/>
        <v>-259.50550958056363</v>
      </c>
      <c r="AL27" s="47">
        <f t="shared" si="8"/>
        <v>-249.12528919734106</v>
      </c>
      <c r="AM27" s="125">
        <f t="shared" si="8"/>
        <v>-239.16027762944742</v>
      </c>
      <c r="AN27" s="47">
        <f t="shared" si="16"/>
        <v>-14190.499434125339</v>
      </c>
      <c r="AO27" s="125">
        <f t="shared" si="17"/>
        <v>5160.5536359241933</v>
      </c>
      <c r="AP27" s="47">
        <f t="shared" si="9"/>
        <v>0</v>
      </c>
      <c r="AQ27" s="52">
        <f t="shared" si="10"/>
        <v>35.102045884132856</v>
      </c>
    </row>
    <row r="28" spans="4:43" x14ac:dyDescent="0.25">
      <c r="D28" s="11" t="s">
        <v>9</v>
      </c>
      <c r="E28" s="19">
        <v>20</v>
      </c>
      <c r="F28" s="11">
        <v>20</v>
      </c>
      <c r="G28" s="26">
        <v>27.5</v>
      </c>
      <c r="H28" s="31">
        <f t="shared" si="11"/>
        <v>0.29166666666666685</v>
      </c>
      <c r="I28" s="55"/>
      <c r="J28" s="39">
        <f t="shared" si="12"/>
        <v>7.6388888888888893</v>
      </c>
      <c r="K28" s="38">
        <f>0.5*$J$3*(J29)^2</f>
        <v>34758.680941358027</v>
      </c>
      <c r="L28" s="38">
        <f t="shared" si="0"/>
        <v>496.54629629629198</v>
      </c>
      <c r="M28" s="40" t="str">
        <f t="shared" si="1"/>
        <v>NO</v>
      </c>
      <c r="N28" s="38">
        <f>0.5*$N$3*$L$3*$O$3*((J28)^2)</f>
        <v>25.092613953993059</v>
      </c>
      <c r="O28" s="38">
        <f>$M$3*$J$3*$P$3</f>
        <v>125.0281557</v>
      </c>
      <c r="P28" s="38">
        <f>H28*$J$3</f>
        <v>332.79166666666686</v>
      </c>
      <c r="Q28" s="38">
        <f t="shared" si="2"/>
        <v>482.91243632065994</v>
      </c>
      <c r="R28" s="44">
        <f t="shared" si="3"/>
        <v>3688.9144441161525</v>
      </c>
      <c r="S28" s="80">
        <f>Q28*J28</f>
        <v>3688.9144441161525</v>
      </c>
      <c r="T28" s="43"/>
      <c r="U28" s="43"/>
      <c r="V28" s="80">
        <f>R28*1</f>
        <v>3688.9144441161525</v>
      </c>
      <c r="W28" s="77">
        <f>(L28-Q28)*-1</f>
        <v>-13.633859975632049</v>
      </c>
      <c r="X28" s="38">
        <f>IF((H28&gt;0),0,$J$3*H28)*-1</f>
        <v>0</v>
      </c>
      <c r="Y28" s="38">
        <f t="shared" si="13"/>
        <v>38790.960328249013</v>
      </c>
      <c r="Z28" s="112">
        <f t="shared" si="4"/>
        <v>38.790960328249014</v>
      </c>
      <c r="AA28" s="82">
        <f t="shared" si="5"/>
        <v>482.91243632065994</v>
      </c>
      <c r="AB28" s="80">
        <f t="shared" si="14"/>
        <v>0</v>
      </c>
      <c r="AG28" s="125">
        <f t="shared" si="15"/>
        <v>-11.3161037797746</v>
      </c>
      <c r="AH28" s="47">
        <f t="shared" si="6"/>
        <v>-11.089781704179108</v>
      </c>
      <c r="AI28" s="125">
        <f t="shared" si="6"/>
        <v>-10.867986070095526</v>
      </c>
      <c r="AJ28" s="47">
        <f t="shared" si="7"/>
        <v>-9.7811874630859741</v>
      </c>
      <c r="AK28" s="125">
        <f t="shared" si="7"/>
        <v>-8.8030687167773767</v>
      </c>
      <c r="AL28" s="47">
        <f t="shared" si="8"/>
        <v>-8.4509459681062822</v>
      </c>
      <c r="AM28" s="125">
        <f t="shared" si="8"/>
        <v>-8.1129081293820313</v>
      </c>
      <c r="AN28" s="47">
        <f t="shared" si="16"/>
        <v>-14198.612342254721</v>
      </c>
      <c r="AO28" s="125">
        <f t="shared" si="17"/>
        <v>5160.5536359241933</v>
      </c>
      <c r="AP28" s="47">
        <f t="shared" si="9"/>
        <v>0</v>
      </c>
      <c r="AQ28" s="52">
        <f t="shared" si="10"/>
        <v>38.790960328249014</v>
      </c>
    </row>
    <row r="29" spans="4:43" x14ac:dyDescent="0.25">
      <c r="D29" s="11" t="s">
        <v>9</v>
      </c>
      <c r="E29" s="19">
        <v>21</v>
      </c>
      <c r="F29" s="11">
        <v>21</v>
      </c>
      <c r="G29" s="26">
        <v>28.1</v>
      </c>
      <c r="H29" s="31">
        <f t="shared" si="11"/>
        <v>0.1111111111111112</v>
      </c>
      <c r="I29" s="55"/>
      <c r="J29" s="39">
        <f t="shared" si="12"/>
        <v>7.8055555555555554</v>
      </c>
      <c r="K29" s="38">
        <f>0.5*$J$3*(J30)^2</f>
        <v>35255.227237654319</v>
      </c>
      <c r="L29" s="38">
        <f t="shared" si="0"/>
        <v>1256.7727623456813</v>
      </c>
      <c r="M29" s="40" t="str">
        <f t="shared" si="1"/>
        <v>NO</v>
      </c>
      <c r="N29" s="38">
        <f>0.5*$N$3*$L$3*$O$3*((J29)^2)</f>
        <v>26.199509294826388</v>
      </c>
      <c r="O29" s="38">
        <f>$M$3*$J$3*$P$3</f>
        <v>125.0281557</v>
      </c>
      <c r="P29" s="38">
        <f>H29*$J$3</f>
        <v>126.77777777777789</v>
      </c>
      <c r="Q29" s="38">
        <f t="shared" si="2"/>
        <v>278.00544277260428</v>
      </c>
      <c r="R29" s="44">
        <f t="shared" si="3"/>
        <v>2169.9869283083835</v>
      </c>
      <c r="S29" s="80">
        <f>Q29*J29</f>
        <v>2169.9869283083835</v>
      </c>
      <c r="T29" s="43"/>
      <c r="U29" s="43"/>
      <c r="V29" s="80">
        <f>R29*1</f>
        <v>2169.9869283083835</v>
      </c>
      <c r="W29" s="77">
        <f>(L29-Q29)*-1</f>
        <v>-978.76731957307697</v>
      </c>
      <c r="X29" s="38">
        <f>IF((H29&gt;0),0,$J$3*H29)*-1</f>
        <v>0</v>
      </c>
      <c r="Y29" s="38">
        <f t="shared" si="13"/>
        <v>40960.947256557396</v>
      </c>
      <c r="Z29" s="112">
        <f t="shared" si="4"/>
        <v>40.960947256557397</v>
      </c>
      <c r="AA29" s="82">
        <f t="shared" si="5"/>
        <v>278.00544277260428</v>
      </c>
      <c r="AB29" s="80">
        <f t="shared" si="14"/>
        <v>0</v>
      </c>
      <c r="AG29" s="125">
        <f t="shared" si="15"/>
        <v>-812.37687524565388</v>
      </c>
      <c r="AH29" s="47">
        <f t="shared" si="6"/>
        <v>-796.12933774074077</v>
      </c>
      <c r="AI29" s="125">
        <f t="shared" si="6"/>
        <v>-780.20675098592596</v>
      </c>
      <c r="AJ29" s="47">
        <f t="shared" si="7"/>
        <v>-702.18607588733335</v>
      </c>
      <c r="AK29" s="125">
        <f t="shared" si="7"/>
        <v>-631.96746829860001</v>
      </c>
      <c r="AL29" s="47">
        <f t="shared" si="8"/>
        <v>-606.68876956665599</v>
      </c>
      <c r="AM29" s="125">
        <f t="shared" si="8"/>
        <v>-582.42121878398973</v>
      </c>
      <c r="AN29" s="47">
        <f t="shared" si="16"/>
        <v>-14781.03356103871</v>
      </c>
      <c r="AO29" s="125">
        <f t="shared" si="17"/>
        <v>5160.5536359241933</v>
      </c>
      <c r="AP29" s="47">
        <f t="shared" si="9"/>
        <v>0</v>
      </c>
      <c r="AQ29" s="52">
        <f t="shared" si="10"/>
        <v>40.960947256557397</v>
      </c>
    </row>
    <row r="30" spans="4:43" x14ac:dyDescent="0.25">
      <c r="D30" s="11" t="s">
        <v>9</v>
      </c>
      <c r="E30" s="19">
        <v>22</v>
      </c>
      <c r="F30" s="11">
        <v>22</v>
      </c>
      <c r="G30" s="26">
        <v>28.3</v>
      </c>
      <c r="H30" s="31">
        <f t="shared" si="11"/>
        <v>9.7222222222222127E-2</v>
      </c>
      <c r="I30" s="55"/>
      <c r="J30" s="39">
        <f t="shared" si="12"/>
        <v>7.8611111111111107</v>
      </c>
      <c r="K30" s="38">
        <f>0.5*$J$3*(J31)^2</f>
        <v>36512</v>
      </c>
      <c r="L30" s="38">
        <f t="shared" si="0"/>
        <v>764.62847222222626</v>
      </c>
      <c r="M30" s="40" t="str">
        <f t="shared" si="1"/>
        <v>NO</v>
      </c>
      <c r="N30" s="38">
        <f>0.5*$N$3*$L$3*$O$3*((J30)^2)</f>
        <v>26.573783258993053</v>
      </c>
      <c r="O30" s="38">
        <f>$M$3*$J$3*$P$3</f>
        <v>125.0281557</v>
      </c>
      <c r="P30" s="38">
        <f>H30*$J$3</f>
        <v>110.93055555555544</v>
      </c>
      <c r="Q30" s="38">
        <f t="shared" si="2"/>
        <v>262.53249451454849</v>
      </c>
      <c r="R30" s="44">
        <f t="shared" si="3"/>
        <v>2063.7971096560336</v>
      </c>
      <c r="S30" s="80">
        <f>Q30*J30</f>
        <v>2063.7971096560336</v>
      </c>
      <c r="T30" s="43"/>
      <c r="U30" s="43"/>
      <c r="V30" s="80">
        <f>R30*1</f>
        <v>2063.7971096560336</v>
      </c>
      <c r="W30" s="77">
        <f>(L30-Q30)*-1</f>
        <v>-502.09597770767778</v>
      </c>
      <c r="X30" s="38">
        <f>IF((H30&gt;0),0,$J$3*H30)*-1</f>
        <v>0</v>
      </c>
      <c r="Y30" s="38">
        <f t="shared" si="13"/>
        <v>43024.744366213432</v>
      </c>
      <c r="Z30" s="112">
        <f t="shared" si="4"/>
        <v>43.024744366213433</v>
      </c>
      <c r="AA30" s="82">
        <f t="shared" si="5"/>
        <v>262.53249451454849</v>
      </c>
      <c r="AB30" s="80">
        <f t="shared" si="14"/>
        <v>0</v>
      </c>
      <c r="AG30" s="125">
        <f t="shared" si="15"/>
        <v>-416.73966149737254</v>
      </c>
      <c r="AH30" s="47">
        <f t="shared" si="6"/>
        <v>-408.40486826742506</v>
      </c>
      <c r="AI30" s="125">
        <f t="shared" si="6"/>
        <v>-400.23677090207656</v>
      </c>
      <c r="AJ30" s="47">
        <f t="shared" si="7"/>
        <v>-360.21309381186893</v>
      </c>
      <c r="AK30" s="125">
        <f t="shared" si="7"/>
        <v>-324.19178443068205</v>
      </c>
      <c r="AL30" s="47">
        <f t="shared" si="8"/>
        <v>-311.22411305345474</v>
      </c>
      <c r="AM30" s="125">
        <f t="shared" si="8"/>
        <v>-298.77514853131652</v>
      </c>
      <c r="AN30" s="47">
        <f t="shared" si="16"/>
        <v>-15079.808709570027</v>
      </c>
      <c r="AO30" s="125">
        <f t="shared" si="17"/>
        <v>5160.5536359241933</v>
      </c>
      <c r="AP30" s="47">
        <f t="shared" si="9"/>
        <v>0</v>
      </c>
      <c r="AQ30" s="52">
        <f t="shared" si="10"/>
        <v>43.024744366213433</v>
      </c>
    </row>
    <row r="31" spans="4:43" x14ac:dyDescent="0.25">
      <c r="D31" s="11" t="s">
        <v>9</v>
      </c>
      <c r="E31" s="19">
        <v>23</v>
      </c>
      <c r="F31" s="11">
        <v>23</v>
      </c>
      <c r="G31" s="26">
        <v>28.8</v>
      </c>
      <c r="H31" s="31">
        <f t="shared" si="11"/>
        <v>0.1111111111111112</v>
      </c>
      <c r="I31" s="55"/>
      <c r="J31" s="39">
        <f t="shared" si="12"/>
        <v>8</v>
      </c>
      <c r="K31" s="38">
        <f>0.5*$J$3*(J32)^2</f>
        <v>37276.628472222226</v>
      </c>
      <c r="L31" s="38">
        <f t="shared" si="0"/>
        <v>4482.5628858024647</v>
      </c>
      <c r="M31" s="40" t="str">
        <f t="shared" si="1"/>
        <v>NO</v>
      </c>
      <c r="N31" s="38">
        <f>0.5*$N$3*$L$3*$O$3*((J31)^2)</f>
        <v>27.521081280000001</v>
      </c>
      <c r="O31" s="38">
        <f>$M$3*$J$3*$P$3</f>
        <v>125.0281557</v>
      </c>
      <c r="P31" s="38">
        <f>H31*$J$3</f>
        <v>126.77777777777789</v>
      </c>
      <c r="Q31" s="38">
        <f t="shared" si="2"/>
        <v>279.32701475777787</v>
      </c>
      <c r="R31" s="44">
        <f t="shared" si="3"/>
        <v>2234.616118062223</v>
      </c>
      <c r="S31" s="80">
        <f>Q31*J31</f>
        <v>2234.616118062223</v>
      </c>
      <c r="T31" s="43"/>
      <c r="U31" s="43"/>
      <c r="V31" s="80">
        <f>R31*1</f>
        <v>2234.616118062223</v>
      </c>
      <c r="W31" s="77">
        <f>(L31-Q31)*-1</f>
        <v>-4203.235871044687</v>
      </c>
      <c r="X31" s="38">
        <f>IF((H31&gt;0),0,$J$3*H31)*-1</f>
        <v>0</v>
      </c>
      <c r="Y31" s="38">
        <f t="shared" si="13"/>
        <v>45259.360484275654</v>
      </c>
      <c r="Z31" s="112">
        <f t="shared" si="4"/>
        <v>45.259360484275653</v>
      </c>
      <c r="AA31" s="82">
        <f t="shared" si="5"/>
        <v>279.32701475777787</v>
      </c>
      <c r="AB31" s="80">
        <f t="shared" si="14"/>
        <v>0</v>
      </c>
      <c r="AG31" s="125">
        <f t="shared" si="15"/>
        <v>-3488.6857729670901</v>
      </c>
      <c r="AH31" s="47">
        <f t="shared" si="6"/>
        <v>-3418.9120575077482</v>
      </c>
      <c r="AI31" s="125">
        <f t="shared" si="6"/>
        <v>-3350.533816357593</v>
      </c>
      <c r="AJ31" s="47">
        <f t="shared" si="7"/>
        <v>-3015.4804347218337</v>
      </c>
      <c r="AK31" s="125">
        <f t="shared" si="7"/>
        <v>-2713.9323912496502</v>
      </c>
      <c r="AL31" s="47">
        <f t="shared" si="8"/>
        <v>-2605.3750955996643</v>
      </c>
      <c r="AM31" s="125">
        <f t="shared" si="8"/>
        <v>-2501.1600917756778</v>
      </c>
      <c r="AN31" s="47">
        <f t="shared" si="16"/>
        <v>-17580.968801345705</v>
      </c>
      <c r="AO31" s="125">
        <f t="shared" si="17"/>
        <v>5160.5536359241933</v>
      </c>
      <c r="AP31" s="47">
        <f t="shared" si="9"/>
        <v>0</v>
      </c>
      <c r="AQ31" s="52">
        <f t="shared" si="10"/>
        <v>45.259360484275653</v>
      </c>
    </row>
    <row r="32" spans="4:43" x14ac:dyDescent="0.25">
      <c r="D32" s="11" t="s">
        <v>9</v>
      </c>
      <c r="E32" s="19">
        <v>24</v>
      </c>
      <c r="F32" s="11">
        <v>24</v>
      </c>
      <c r="G32" s="26">
        <v>29.1</v>
      </c>
      <c r="H32" s="31">
        <f t="shared" si="11"/>
        <v>0.27777777777777779</v>
      </c>
      <c r="I32" s="55"/>
      <c r="J32" s="39">
        <f t="shared" si="12"/>
        <v>8.0833333333333339</v>
      </c>
      <c r="K32" s="38">
        <f>0.5*$J$3*(J33)^2</f>
        <v>41759.191358024691</v>
      </c>
      <c r="L32" s="38">
        <f t="shared" si="0"/>
        <v>3036.0636574074015</v>
      </c>
      <c r="M32" s="40" t="str">
        <f t="shared" si="1"/>
        <v>NO</v>
      </c>
      <c r="N32" s="38">
        <f>0.5*$N$3*$L$3*$O$3*((J32)^2)</f>
        <v>28.097423368437504</v>
      </c>
      <c r="O32" s="38">
        <f>$M$3*$J$3*$P$3</f>
        <v>125.0281557</v>
      </c>
      <c r="P32" s="38">
        <f>H32*$J$3</f>
        <v>316.94444444444446</v>
      </c>
      <c r="Q32" s="38">
        <f t="shared" si="2"/>
        <v>470.07002351288196</v>
      </c>
      <c r="R32" s="44">
        <f t="shared" si="3"/>
        <v>3799.732690062463</v>
      </c>
      <c r="S32" s="80">
        <f>Q32*J32</f>
        <v>3799.732690062463</v>
      </c>
      <c r="T32" s="43"/>
      <c r="U32" s="43"/>
      <c r="V32" s="80">
        <f>R32*1</f>
        <v>3799.732690062463</v>
      </c>
      <c r="W32" s="77">
        <f>(L32-Q32)*-1</f>
        <v>-2565.9936338945195</v>
      </c>
      <c r="X32" s="38">
        <f>IF((H32&gt;0),0,$J$3*H32)*-1</f>
        <v>0</v>
      </c>
      <c r="Y32" s="38">
        <f t="shared" si="13"/>
        <v>49059.093174338115</v>
      </c>
      <c r="Z32" s="112">
        <f t="shared" si="4"/>
        <v>49.059093174338116</v>
      </c>
      <c r="AA32" s="82">
        <f t="shared" si="5"/>
        <v>470.07002351288196</v>
      </c>
      <c r="AB32" s="80">
        <f t="shared" si="14"/>
        <v>0</v>
      </c>
      <c r="AG32" s="125">
        <f t="shared" si="15"/>
        <v>-2129.774716132451</v>
      </c>
      <c r="AH32" s="47">
        <f t="shared" si="6"/>
        <v>-2087.1792218098021</v>
      </c>
      <c r="AI32" s="125">
        <f t="shared" si="6"/>
        <v>-2045.4356373736061</v>
      </c>
      <c r="AJ32" s="47">
        <f t="shared" si="7"/>
        <v>-1840.8920736362456</v>
      </c>
      <c r="AK32" s="125">
        <f t="shared" si="7"/>
        <v>-1656.802866272621</v>
      </c>
      <c r="AL32" s="47">
        <f t="shared" si="8"/>
        <v>-1590.530751621716</v>
      </c>
      <c r="AM32" s="125">
        <f t="shared" si="8"/>
        <v>-1526.9095215568473</v>
      </c>
      <c r="AN32" s="47">
        <f t="shared" si="16"/>
        <v>-19107.878322902554</v>
      </c>
      <c r="AO32" s="125">
        <f t="shared" si="17"/>
        <v>5160.5536359241933</v>
      </c>
      <c r="AP32" s="47">
        <f t="shared" si="9"/>
        <v>0</v>
      </c>
      <c r="AQ32" s="52">
        <f t="shared" si="10"/>
        <v>49.059093174338116</v>
      </c>
    </row>
    <row r="33" spans="4:43" x14ac:dyDescent="0.25">
      <c r="D33" s="11" t="s">
        <v>9</v>
      </c>
      <c r="E33" s="19">
        <v>25</v>
      </c>
      <c r="F33" s="11">
        <v>25</v>
      </c>
      <c r="G33" s="26">
        <v>30.8</v>
      </c>
      <c r="H33" s="31">
        <f t="shared" si="11"/>
        <v>0.38888888888888851</v>
      </c>
      <c r="I33" s="55"/>
      <c r="J33" s="39">
        <f t="shared" si="12"/>
        <v>8.5555555555555554</v>
      </c>
      <c r="K33" s="38">
        <f>0.5*$J$3*(J34)^2</f>
        <v>44795.255015432092</v>
      </c>
      <c r="L33" s="38">
        <f t="shared" si="0"/>
        <v>6391.7129629629635</v>
      </c>
      <c r="M33" s="40" t="str">
        <f t="shared" si="1"/>
        <v>NO</v>
      </c>
      <c r="N33" s="38">
        <f>0.5*$N$3*$L$3*$O$3*((J33)^2)</f>
        <v>31.476174943888889</v>
      </c>
      <c r="O33" s="38">
        <f>$M$3*$J$3*$P$3</f>
        <v>125.0281557</v>
      </c>
      <c r="P33" s="38">
        <f>H33*$J$3</f>
        <v>443.72222222222177</v>
      </c>
      <c r="Q33" s="38">
        <f t="shared" si="2"/>
        <v>600.22655286611064</v>
      </c>
      <c r="R33" s="44">
        <f t="shared" si="3"/>
        <v>5135.271618965613</v>
      </c>
      <c r="S33" s="80">
        <f>Q33*J33</f>
        <v>5135.271618965613</v>
      </c>
      <c r="T33" s="43"/>
      <c r="U33" s="43"/>
      <c r="V33" s="80">
        <f>R33*1</f>
        <v>5135.271618965613</v>
      </c>
      <c r="W33" s="77">
        <f>(L33-Q33)*-1</f>
        <v>-5791.4864100968525</v>
      </c>
      <c r="X33" s="38">
        <f>IF((H33&gt;0),0,$J$3*H33)*-1</f>
        <v>0</v>
      </c>
      <c r="Y33" s="38">
        <f t="shared" si="13"/>
        <v>54194.364793303728</v>
      </c>
      <c r="Z33" s="112">
        <f t="shared" si="4"/>
        <v>54.194364793303727</v>
      </c>
      <c r="AA33" s="82">
        <f t="shared" si="5"/>
        <v>600.22655286611064</v>
      </c>
      <c r="AB33" s="80">
        <f t="shared" si="14"/>
        <v>0</v>
      </c>
      <c r="AG33" s="125">
        <f t="shared" si="15"/>
        <v>-4806.9337203803871</v>
      </c>
      <c r="AH33" s="47">
        <f t="shared" si="6"/>
        <v>-4710.795045972779</v>
      </c>
      <c r="AI33" s="125">
        <f t="shared" si="6"/>
        <v>-4616.5791450533234</v>
      </c>
      <c r="AJ33" s="47">
        <f t="shared" si="7"/>
        <v>-4154.9212305479914</v>
      </c>
      <c r="AK33" s="125">
        <f t="shared" si="7"/>
        <v>-3739.4291074931925</v>
      </c>
      <c r="AL33" s="47">
        <f t="shared" si="8"/>
        <v>-3589.8519431934646</v>
      </c>
      <c r="AM33" s="125">
        <f t="shared" si="8"/>
        <v>-3446.2578654657259</v>
      </c>
      <c r="AN33" s="47">
        <f t="shared" si="16"/>
        <v>-22554.13618836828</v>
      </c>
      <c r="AO33" s="125">
        <f t="shared" si="17"/>
        <v>5160.5536359241933</v>
      </c>
      <c r="AP33" s="47">
        <f t="shared" si="9"/>
        <v>0</v>
      </c>
      <c r="AQ33" s="52">
        <f t="shared" si="10"/>
        <v>54.194364793303727</v>
      </c>
    </row>
    <row r="34" spans="4:43" x14ac:dyDescent="0.25">
      <c r="D34" s="11" t="s">
        <v>9</v>
      </c>
      <c r="E34" s="19">
        <v>26</v>
      </c>
      <c r="F34" s="11">
        <v>26</v>
      </c>
      <c r="G34" s="26">
        <v>31.9</v>
      </c>
      <c r="H34" s="31">
        <f t="shared" si="11"/>
        <v>0.45833333333333343</v>
      </c>
      <c r="I34" s="55"/>
      <c r="J34" s="39">
        <f t="shared" si="12"/>
        <v>8.8611111111111107</v>
      </c>
      <c r="K34" s="38">
        <f>0.5*$J$3*(J35)^2</f>
        <v>51186.967978395056</v>
      </c>
      <c r="L34" s="38">
        <f t="shared" si="0"/>
        <v>7780.5459104938273</v>
      </c>
      <c r="M34" s="40" t="str">
        <f t="shared" si="1"/>
        <v>NO</v>
      </c>
      <c r="N34" s="38">
        <f>0.5*$N$3*$L$3*$O$3*((J34)^2)</f>
        <v>33.76462133649305</v>
      </c>
      <c r="O34" s="38">
        <f>$M$3*$J$3*$P$3</f>
        <v>125.0281557</v>
      </c>
      <c r="P34" s="38">
        <f>H34*$J$3</f>
        <v>522.95833333333348</v>
      </c>
      <c r="Q34" s="38">
        <f t="shared" si="2"/>
        <v>681.75111036982651</v>
      </c>
      <c r="R34" s="44">
        <f t="shared" si="3"/>
        <v>6041.0723391104066</v>
      </c>
      <c r="S34" s="80">
        <f>Q34*J34</f>
        <v>6041.0723391104066</v>
      </c>
      <c r="T34" s="43"/>
      <c r="U34" s="43"/>
      <c r="V34" s="80">
        <f>R34*1</f>
        <v>6041.0723391104066</v>
      </c>
      <c r="W34" s="77">
        <f>(L34-Q34)*-1</f>
        <v>-7098.7948001240011</v>
      </c>
      <c r="X34" s="38">
        <f>IF((H34&gt;0),0,$J$3*H34)*-1</f>
        <v>0</v>
      </c>
      <c r="Y34" s="38">
        <f t="shared" si="13"/>
        <v>60235.437132414132</v>
      </c>
      <c r="Z34" s="112">
        <f t="shared" si="4"/>
        <v>60.235437132414134</v>
      </c>
      <c r="AA34" s="82">
        <f t="shared" si="5"/>
        <v>681.75111036982651</v>
      </c>
      <c r="AB34" s="80">
        <f t="shared" si="14"/>
        <v>0</v>
      </c>
      <c r="AG34" s="125">
        <f t="shared" si="15"/>
        <v>-5891.9996841029206</v>
      </c>
      <c r="AH34" s="47">
        <f t="shared" si="6"/>
        <v>-5774.1596904208618</v>
      </c>
      <c r="AI34" s="125">
        <f t="shared" si="6"/>
        <v>-5658.6764966124447</v>
      </c>
      <c r="AJ34" s="47">
        <f t="shared" si="7"/>
        <v>-5092.8088469512004</v>
      </c>
      <c r="AK34" s="125">
        <f t="shared" si="7"/>
        <v>-4583.5279622560802</v>
      </c>
      <c r="AL34" s="47">
        <f t="shared" si="8"/>
        <v>-4400.1868437658368</v>
      </c>
      <c r="AM34" s="125">
        <f t="shared" si="8"/>
        <v>-4224.1793700152029</v>
      </c>
      <c r="AN34" s="47">
        <f t="shared" si="16"/>
        <v>-26778.315558383481</v>
      </c>
      <c r="AO34" s="125">
        <f t="shared" si="17"/>
        <v>5160.5536359241933</v>
      </c>
      <c r="AP34" s="47">
        <f t="shared" si="9"/>
        <v>0</v>
      </c>
      <c r="AQ34" s="52">
        <f t="shared" si="10"/>
        <v>60.235437132414134</v>
      </c>
    </row>
    <row r="35" spans="4:43" x14ac:dyDescent="0.25">
      <c r="D35" s="11" t="s">
        <v>9</v>
      </c>
      <c r="E35" s="19">
        <v>27</v>
      </c>
      <c r="F35" s="11">
        <v>27</v>
      </c>
      <c r="G35" s="26">
        <v>34.1</v>
      </c>
      <c r="H35" s="31">
        <f t="shared" si="11"/>
        <v>0.65277777777777812</v>
      </c>
      <c r="I35" s="55"/>
      <c r="J35" s="39">
        <f t="shared" si="12"/>
        <v>9.4722222222222214</v>
      </c>
      <c r="K35" s="38">
        <f>0.5*$J$3*(J36)^2</f>
        <v>58967.513888888883</v>
      </c>
      <c r="L35" s="38">
        <f t="shared" si="0"/>
        <v>8330.7966820987713</v>
      </c>
      <c r="M35" s="40" t="str">
        <f t="shared" si="1"/>
        <v>NO</v>
      </c>
      <c r="N35" s="38">
        <f>0.5*$N$3*$L$3*$O$3*((J35)^2)</f>
        <v>38.582403215659717</v>
      </c>
      <c r="O35" s="38">
        <f>$M$3*$J$3*$P$3</f>
        <v>125.0281557</v>
      </c>
      <c r="P35" s="38">
        <f>H35*$J$3</f>
        <v>744.8194444444448</v>
      </c>
      <c r="Q35" s="38">
        <f t="shared" si="2"/>
        <v>908.43000336010448</v>
      </c>
      <c r="R35" s="44">
        <f t="shared" si="3"/>
        <v>8604.8508651609882</v>
      </c>
      <c r="S35" s="80">
        <f>Q35*J35</f>
        <v>8604.8508651609882</v>
      </c>
      <c r="T35" s="43"/>
      <c r="U35" s="43"/>
      <c r="V35" s="80">
        <f>R35*1</f>
        <v>8604.8508651609882</v>
      </c>
      <c r="W35" s="77">
        <f>(L35-Q35)*-1</f>
        <v>-7422.3666787386665</v>
      </c>
      <c r="X35" s="38">
        <f>IF((H35&gt;0),0,$J$3*H35)*-1</f>
        <v>0</v>
      </c>
      <c r="Y35" s="38">
        <f t="shared" si="13"/>
        <v>68840.287997575128</v>
      </c>
      <c r="Z35" s="112">
        <f t="shared" si="4"/>
        <v>68.840287997575132</v>
      </c>
      <c r="AA35" s="82">
        <f t="shared" si="5"/>
        <v>908.43000336010448</v>
      </c>
      <c r="AB35" s="80">
        <f t="shared" si="14"/>
        <v>0</v>
      </c>
      <c r="AG35" s="125">
        <f t="shared" si="15"/>
        <v>-6160.5643433530931</v>
      </c>
      <c r="AH35" s="47">
        <f t="shared" si="6"/>
        <v>-6037.3530564860312</v>
      </c>
      <c r="AI35" s="125">
        <f t="shared" si="6"/>
        <v>-5916.6059953563108</v>
      </c>
      <c r="AJ35" s="47">
        <f t="shared" si="7"/>
        <v>-5324.9453958206796</v>
      </c>
      <c r="AK35" s="125">
        <f t="shared" si="7"/>
        <v>-4792.4508562386118</v>
      </c>
      <c r="AL35" s="47">
        <f t="shared" si="8"/>
        <v>-4600.7528219890673</v>
      </c>
      <c r="AM35" s="125">
        <f t="shared" si="8"/>
        <v>-4416.7227091095046</v>
      </c>
      <c r="AN35" s="47">
        <f t="shared" si="16"/>
        <v>-31195.038267492986</v>
      </c>
      <c r="AO35" s="125">
        <f t="shared" si="17"/>
        <v>5160.5536359241933</v>
      </c>
      <c r="AP35" s="47">
        <f t="shared" si="9"/>
        <v>0</v>
      </c>
      <c r="AQ35" s="52">
        <f t="shared" si="10"/>
        <v>68.840287997575132</v>
      </c>
    </row>
    <row r="36" spans="4:43" x14ac:dyDescent="0.25">
      <c r="D36" s="11" t="s">
        <v>9</v>
      </c>
      <c r="E36" s="19">
        <v>28</v>
      </c>
      <c r="F36" s="11">
        <v>28</v>
      </c>
      <c r="G36" s="26">
        <v>36.6</v>
      </c>
      <c r="H36" s="31">
        <f t="shared" si="11"/>
        <v>0.69444444444444442</v>
      </c>
      <c r="I36" s="55"/>
      <c r="J36" s="39">
        <f t="shared" si="12"/>
        <v>10.166666666666666</v>
      </c>
      <c r="K36" s="38">
        <f>0.5*$J$3*(J37)^2</f>
        <v>67298.310570987655</v>
      </c>
      <c r="L36" s="38">
        <f t="shared" si="0"/>
        <v>7786.268518518511</v>
      </c>
      <c r="M36" s="40" t="str">
        <f t="shared" si="1"/>
        <v>NO</v>
      </c>
      <c r="N36" s="38">
        <f>0.5*$N$3*$L$3*$O$3*((J36)^2)</f>
        <v>44.44702406375</v>
      </c>
      <c r="O36" s="38">
        <f>$M$3*$J$3*$P$3</f>
        <v>125.0281557</v>
      </c>
      <c r="P36" s="38">
        <f>H36*$J$3</f>
        <v>792.36111111111109</v>
      </c>
      <c r="Q36" s="38">
        <f t="shared" si="2"/>
        <v>961.83629087486099</v>
      </c>
      <c r="R36" s="44">
        <f t="shared" si="3"/>
        <v>9778.6689572277537</v>
      </c>
      <c r="S36" s="80">
        <f>Q36*J36</f>
        <v>9778.6689572277537</v>
      </c>
      <c r="T36" s="43"/>
      <c r="U36" s="43"/>
      <c r="V36" s="80">
        <f>R36*1</f>
        <v>9778.6689572277537</v>
      </c>
      <c r="W36" s="77">
        <f>(L36-Q36)*-1</f>
        <v>-6824.4322276436496</v>
      </c>
      <c r="X36" s="38">
        <f>IF((H36&gt;0),0,$J$3*H36)*-1</f>
        <v>0</v>
      </c>
      <c r="Y36" s="38">
        <f t="shared" si="13"/>
        <v>78618.956954802881</v>
      </c>
      <c r="Z36" s="112">
        <f t="shared" si="4"/>
        <v>78.618956954802883</v>
      </c>
      <c r="AA36" s="82">
        <f t="shared" si="5"/>
        <v>961.83629087486099</v>
      </c>
      <c r="AB36" s="80">
        <f t="shared" si="14"/>
        <v>0</v>
      </c>
      <c r="AG36" s="125">
        <f t="shared" si="15"/>
        <v>-5664.2787489442289</v>
      </c>
      <c r="AH36" s="47">
        <f t="shared" si="6"/>
        <v>-5550.9931739653439</v>
      </c>
      <c r="AI36" s="125">
        <f t="shared" si="6"/>
        <v>-5439.973310486037</v>
      </c>
      <c r="AJ36" s="47">
        <f t="shared" si="7"/>
        <v>-4895.9759794374331</v>
      </c>
      <c r="AK36" s="125">
        <f t="shared" si="7"/>
        <v>-4406.3783814936896</v>
      </c>
      <c r="AL36" s="47">
        <f t="shared" si="8"/>
        <v>-4230.1232462339422</v>
      </c>
      <c r="AM36" s="125">
        <f t="shared" si="8"/>
        <v>-4060.9183163845842</v>
      </c>
      <c r="AN36" s="47">
        <f t="shared" si="16"/>
        <v>-35255.956583877567</v>
      </c>
      <c r="AO36" s="125">
        <f t="shared" si="17"/>
        <v>5160.5536359241933</v>
      </c>
      <c r="AP36" s="47">
        <f t="shared" si="9"/>
        <v>0</v>
      </c>
      <c r="AQ36" s="52">
        <f t="shared" si="10"/>
        <v>78.618956954802883</v>
      </c>
    </row>
    <row r="37" spans="4:43" x14ac:dyDescent="0.25">
      <c r="D37" s="11" t="s">
        <v>9</v>
      </c>
      <c r="E37" s="19">
        <v>29</v>
      </c>
      <c r="F37" s="11">
        <v>29</v>
      </c>
      <c r="G37" s="26">
        <v>39.1</v>
      </c>
      <c r="H37" s="31">
        <f t="shared" si="11"/>
        <v>0.65277777777777712</v>
      </c>
      <c r="I37" s="55"/>
      <c r="J37" s="39">
        <f t="shared" si="12"/>
        <v>10.861111111111111</v>
      </c>
      <c r="K37" s="38">
        <f>0.5*$J$3*(J38)^2</f>
        <v>75084.579089506165</v>
      </c>
      <c r="L37" s="38">
        <f t="shared" si="0"/>
        <v>4426.657407407416</v>
      </c>
      <c r="M37" s="40" t="str">
        <f t="shared" si="1"/>
        <v>NO</v>
      </c>
      <c r="N37" s="38">
        <f>0.5*$N$3*$L$3*$O$3*((J37)^2)</f>
        <v>50.726398861493053</v>
      </c>
      <c r="O37" s="38">
        <f>$M$3*$J$3*$P$3</f>
        <v>125.0281557</v>
      </c>
      <c r="P37" s="38">
        <f>H37*$J$3</f>
        <v>744.81944444444366</v>
      </c>
      <c r="Q37" s="38">
        <f t="shared" si="2"/>
        <v>920.57399900593668</v>
      </c>
      <c r="R37" s="44">
        <f t="shared" si="3"/>
        <v>9998.4564892033668</v>
      </c>
      <c r="S37" s="80">
        <f>Q37*J37</f>
        <v>9998.4564892033668</v>
      </c>
      <c r="T37" s="43"/>
      <c r="U37" s="43"/>
      <c r="V37" s="80">
        <f>R37*1</f>
        <v>9998.4564892033668</v>
      </c>
      <c r="W37" s="77">
        <f>(L37-Q37)*-1</f>
        <v>-3506.0834084014796</v>
      </c>
      <c r="X37" s="38">
        <f>IF((H37&gt;0),0,$J$3*H37)*-1</f>
        <v>0</v>
      </c>
      <c r="Y37" s="38">
        <f t="shared" si="13"/>
        <v>88617.413444006248</v>
      </c>
      <c r="Z37" s="112">
        <f t="shared" si="4"/>
        <v>88.617413444006246</v>
      </c>
      <c r="AA37" s="82">
        <f t="shared" si="5"/>
        <v>920.57399900593668</v>
      </c>
      <c r="AB37" s="80">
        <f t="shared" si="14"/>
        <v>0</v>
      </c>
      <c r="AG37" s="125">
        <f t="shared" si="15"/>
        <v>-2910.0492289732279</v>
      </c>
      <c r="AH37" s="47">
        <f t="shared" si="6"/>
        <v>-2851.8482443937633</v>
      </c>
      <c r="AI37" s="125">
        <f t="shared" si="6"/>
        <v>-2794.8112795058878</v>
      </c>
      <c r="AJ37" s="47">
        <f t="shared" si="7"/>
        <v>-2515.3301515552989</v>
      </c>
      <c r="AK37" s="125">
        <f t="shared" si="7"/>
        <v>-2263.797136399769</v>
      </c>
      <c r="AL37" s="47">
        <f t="shared" si="8"/>
        <v>-2173.245250943778</v>
      </c>
      <c r="AM37" s="125">
        <f t="shared" si="8"/>
        <v>-2086.3154409060267</v>
      </c>
      <c r="AN37" s="47">
        <f t="shared" si="16"/>
        <v>-37342.272024783597</v>
      </c>
      <c r="AO37" s="125">
        <f t="shared" si="17"/>
        <v>5160.5536359241933</v>
      </c>
      <c r="AP37" s="47">
        <f t="shared" si="9"/>
        <v>0</v>
      </c>
      <c r="AQ37" s="52">
        <f t="shared" si="10"/>
        <v>88.617413444006246</v>
      </c>
    </row>
    <row r="38" spans="4:43" x14ac:dyDescent="0.25">
      <c r="D38" s="11" t="s">
        <v>9</v>
      </c>
      <c r="E38" s="19">
        <v>30</v>
      </c>
      <c r="F38" s="11">
        <v>30</v>
      </c>
      <c r="G38" s="26">
        <v>41.3</v>
      </c>
      <c r="H38" s="31">
        <f t="shared" si="11"/>
        <v>0.47222222222222199</v>
      </c>
      <c r="I38" s="55"/>
      <c r="J38" s="39">
        <f t="shared" si="12"/>
        <v>11.472222222222221</v>
      </c>
      <c r="K38" s="38">
        <f>0.5*$J$3*(J39)^2</f>
        <v>79511.236496913582</v>
      </c>
      <c r="L38" s="38">
        <f t="shared" si="0"/>
        <v>3021.537037037051</v>
      </c>
      <c r="M38" s="40" t="str">
        <f t="shared" si="1"/>
        <v>NO</v>
      </c>
      <c r="N38" s="38">
        <f>0.5*$N$3*$L$3*$O$3*((J38)^2)</f>
        <v>56.595333150659719</v>
      </c>
      <c r="O38" s="38">
        <f>$M$3*$J$3*$P$3</f>
        <v>125.0281557</v>
      </c>
      <c r="P38" s="38">
        <f>H38*$J$3</f>
        <v>538.80555555555532</v>
      </c>
      <c r="Q38" s="38">
        <f t="shared" si="2"/>
        <v>720.42904440621498</v>
      </c>
      <c r="R38" s="44">
        <f t="shared" si="3"/>
        <v>8264.9220927712995</v>
      </c>
      <c r="S38" s="80">
        <f>Q38*J38</f>
        <v>8264.9220927712995</v>
      </c>
      <c r="T38" s="43"/>
      <c r="U38" s="43"/>
      <c r="V38" s="80">
        <f>R38*1</f>
        <v>8264.9220927712995</v>
      </c>
      <c r="W38" s="77">
        <f>(L38-Q38)*-1</f>
        <v>-2301.1079926308362</v>
      </c>
      <c r="X38" s="38">
        <f>IF((H38&gt;0),0,$J$3*H38)*-1</f>
        <v>0</v>
      </c>
      <c r="Y38" s="38">
        <f t="shared" si="13"/>
        <v>96882.335536777551</v>
      </c>
      <c r="Z38" s="112">
        <f t="shared" si="4"/>
        <v>96.882335536777546</v>
      </c>
      <c r="AA38" s="82">
        <f t="shared" si="5"/>
        <v>720.42904440621498</v>
      </c>
      <c r="AB38" s="80">
        <f t="shared" si="14"/>
        <v>0</v>
      </c>
      <c r="AG38" s="125">
        <f t="shared" si="15"/>
        <v>-1909.9196338835939</v>
      </c>
      <c r="AH38" s="47">
        <f t="shared" si="6"/>
        <v>-1871.7212412059218</v>
      </c>
      <c r="AI38" s="125">
        <f t="shared" si="6"/>
        <v>-1834.2868163818034</v>
      </c>
      <c r="AJ38" s="47">
        <f t="shared" si="7"/>
        <v>-1650.8581347436232</v>
      </c>
      <c r="AK38" s="125">
        <f t="shared" si="7"/>
        <v>-1485.7723212692608</v>
      </c>
      <c r="AL38" s="47">
        <f t="shared" si="8"/>
        <v>-1426.3414284184903</v>
      </c>
      <c r="AM38" s="125">
        <f t="shared" si="8"/>
        <v>-1369.2877712817506</v>
      </c>
      <c r="AN38" s="47">
        <f t="shared" si="16"/>
        <v>-38711.559796065347</v>
      </c>
      <c r="AO38" s="125">
        <f t="shared" si="17"/>
        <v>5160.5536359241933</v>
      </c>
      <c r="AP38" s="47">
        <f t="shared" si="9"/>
        <v>0</v>
      </c>
      <c r="AQ38" s="52">
        <f t="shared" si="10"/>
        <v>96.882335536777546</v>
      </c>
    </row>
    <row r="39" spans="4:43" x14ac:dyDescent="0.25">
      <c r="D39" s="11" t="s">
        <v>9</v>
      </c>
      <c r="E39" s="19">
        <v>31</v>
      </c>
      <c r="F39" s="11">
        <v>31</v>
      </c>
      <c r="G39" s="26">
        <v>42.5</v>
      </c>
      <c r="H39" s="31">
        <f t="shared" si="11"/>
        <v>0.27777777777777779</v>
      </c>
      <c r="I39" s="55"/>
      <c r="J39" s="39">
        <f t="shared" si="12"/>
        <v>11.805555555555555</v>
      </c>
      <c r="K39" s="38">
        <f>0.5*$J$3*(J40)^2</f>
        <v>82532.773533950633</v>
      </c>
      <c r="L39" s="38">
        <f t="shared" si="0"/>
        <v>2303.1296296296205</v>
      </c>
      <c r="M39" s="40" t="str">
        <f t="shared" si="1"/>
        <v>NO</v>
      </c>
      <c r="N39" s="38">
        <f>0.5*$N$3*$L$3*$O$3*((J39)^2)</f>
        <v>59.931945724826384</v>
      </c>
      <c r="O39" s="38">
        <f>$M$3*$J$3*$P$3</f>
        <v>125.0281557</v>
      </c>
      <c r="P39" s="38">
        <f>H39*$J$3</f>
        <v>316.94444444444446</v>
      </c>
      <c r="Q39" s="38">
        <f t="shared" si="2"/>
        <v>501.90454586927086</v>
      </c>
      <c r="R39" s="44">
        <f t="shared" si="3"/>
        <v>5925.2619998455584</v>
      </c>
      <c r="S39" s="80">
        <f>Q39*J39</f>
        <v>5925.2619998455584</v>
      </c>
      <c r="T39" s="43"/>
      <c r="U39" s="43"/>
      <c r="V39" s="80">
        <f>R39*1</f>
        <v>5925.2619998455584</v>
      </c>
      <c r="W39" s="77">
        <f>(L39-Q39)*-1</f>
        <v>-1801.2250837603497</v>
      </c>
      <c r="X39" s="38">
        <f>IF((H39&gt;0),0,$J$3*H39)*-1</f>
        <v>0</v>
      </c>
      <c r="Y39" s="38">
        <f t="shared" si="13"/>
        <v>102807.59753662311</v>
      </c>
      <c r="Z39" s="112">
        <f t="shared" si="4"/>
        <v>102.80759753662312</v>
      </c>
      <c r="AA39" s="82">
        <f t="shared" si="5"/>
        <v>501.90454586927086</v>
      </c>
      <c r="AB39" s="80">
        <f t="shared" si="14"/>
        <v>0</v>
      </c>
      <c r="AG39" s="125">
        <f t="shared" si="15"/>
        <v>-1495.0168195210902</v>
      </c>
      <c r="AH39" s="47">
        <f t="shared" si="6"/>
        <v>-1465.1164831306683</v>
      </c>
      <c r="AI39" s="125">
        <f t="shared" si="6"/>
        <v>-1435.8141534680549</v>
      </c>
      <c r="AJ39" s="47">
        <f t="shared" si="7"/>
        <v>-1292.2327381212494</v>
      </c>
      <c r="AK39" s="125">
        <f t="shared" si="7"/>
        <v>-1163.0094643091245</v>
      </c>
      <c r="AL39" s="47">
        <f t="shared" si="8"/>
        <v>-1116.4890857367595</v>
      </c>
      <c r="AM39" s="125">
        <f t="shared" si="8"/>
        <v>-1071.8295223072892</v>
      </c>
      <c r="AN39" s="47">
        <f t="shared" si="16"/>
        <v>-39783.389318372632</v>
      </c>
      <c r="AO39" s="125">
        <f t="shared" si="17"/>
        <v>5160.5536359241933</v>
      </c>
      <c r="AP39" s="47">
        <f t="shared" si="9"/>
        <v>0</v>
      </c>
      <c r="AQ39" s="52">
        <f t="shared" si="10"/>
        <v>102.80759753662312</v>
      </c>
    </row>
    <row r="40" spans="4:43" x14ac:dyDescent="0.25">
      <c r="D40" s="11" t="s">
        <v>9</v>
      </c>
      <c r="E40" s="19">
        <v>32</v>
      </c>
      <c r="F40" s="11">
        <v>32</v>
      </c>
      <c r="G40" s="26">
        <v>43.3</v>
      </c>
      <c r="H40" s="31">
        <f t="shared" si="11"/>
        <v>0.19444444444444425</v>
      </c>
      <c r="I40" s="55"/>
      <c r="J40" s="39">
        <f t="shared" si="12"/>
        <v>12.027777777777779</v>
      </c>
      <c r="K40" s="38">
        <f>0.5*$J$3*(J41)^2</f>
        <v>84835.903163580253</v>
      </c>
      <c r="L40" s="38">
        <f t="shared" si="0"/>
        <v>1943.4857253086375</v>
      </c>
      <c r="M40" s="40" t="str">
        <f t="shared" si="1"/>
        <v>NO</v>
      </c>
      <c r="N40" s="38">
        <f>0.5*$N$3*$L$3*$O$3*((J40)^2)</f>
        <v>62.209442613159737</v>
      </c>
      <c r="O40" s="38">
        <f>$M$3*$J$3*$P$3</f>
        <v>125.0281557</v>
      </c>
      <c r="P40" s="38">
        <f>H40*$J$3</f>
        <v>221.86111111111089</v>
      </c>
      <c r="Q40" s="38">
        <f t="shared" si="2"/>
        <v>409.09870942427062</v>
      </c>
      <c r="R40" s="44">
        <f t="shared" si="3"/>
        <v>4920.5483661308108</v>
      </c>
      <c r="S40" s="80">
        <f>Q40*J40</f>
        <v>4920.5483661308108</v>
      </c>
      <c r="T40" s="43"/>
      <c r="U40" s="43"/>
      <c r="V40" s="80">
        <f>R40*1</f>
        <v>4920.5483661308108</v>
      </c>
      <c r="W40" s="77">
        <f>(L40-Q40)*-1</f>
        <v>-1534.387015884367</v>
      </c>
      <c r="X40" s="38">
        <f>IF((H40&gt;0),0,$J$3*H40)*-1</f>
        <v>0</v>
      </c>
      <c r="Y40" s="38">
        <f t="shared" si="13"/>
        <v>107728.14590275392</v>
      </c>
      <c r="Z40" s="112">
        <f t="shared" si="4"/>
        <v>107.72814590275392</v>
      </c>
      <c r="AA40" s="82">
        <f t="shared" si="5"/>
        <v>409.09870942427062</v>
      </c>
      <c r="AB40" s="80">
        <f t="shared" si="14"/>
        <v>0</v>
      </c>
      <c r="AG40" s="125">
        <f t="shared" si="15"/>
        <v>-1273.5412231840246</v>
      </c>
      <c r="AH40" s="47">
        <f t="shared" si="6"/>
        <v>-1248.0703987203442</v>
      </c>
      <c r="AI40" s="125">
        <f t="shared" si="6"/>
        <v>-1223.1089907459373</v>
      </c>
      <c r="AJ40" s="47">
        <f t="shared" si="7"/>
        <v>-1100.7980916713436</v>
      </c>
      <c r="AK40" s="125">
        <f t="shared" si="7"/>
        <v>-990.71828250420924</v>
      </c>
      <c r="AL40" s="47">
        <f t="shared" si="8"/>
        <v>-951.08955120404084</v>
      </c>
      <c r="AM40" s="125">
        <f t="shared" si="8"/>
        <v>-913.04596915587922</v>
      </c>
      <c r="AN40" s="47">
        <f t="shared" si="16"/>
        <v>-40696.435287528511</v>
      </c>
      <c r="AO40" s="125">
        <f t="shared" si="17"/>
        <v>5160.5536359241933</v>
      </c>
      <c r="AP40" s="47">
        <f t="shared" si="9"/>
        <v>0</v>
      </c>
      <c r="AQ40" s="52">
        <f t="shared" si="10"/>
        <v>107.72814590275392</v>
      </c>
    </row>
    <row r="41" spans="4:43" x14ac:dyDescent="0.25">
      <c r="D41" s="11" t="s">
        <v>9</v>
      </c>
      <c r="E41" s="19">
        <v>33</v>
      </c>
      <c r="F41" s="11">
        <v>33</v>
      </c>
      <c r="G41" s="26">
        <v>43.9</v>
      </c>
      <c r="H41" s="31">
        <f t="shared" si="11"/>
        <v>0.15277777777777798</v>
      </c>
      <c r="I41" s="55"/>
      <c r="J41" s="39">
        <f t="shared" si="12"/>
        <v>12.194444444444445</v>
      </c>
      <c r="K41" s="38">
        <f>0.5*$J$3*(J42)^2</f>
        <v>86779.388888888891</v>
      </c>
      <c r="L41" s="38">
        <f t="shared" si="0"/>
        <v>391.33834876542096</v>
      </c>
      <c r="M41" s="40" t="str">
        <f t="shared" si="1"/>
        <v>NO</v>
      </c>
      <c r="N41" s="38">
        <f>0.5*$N$3*$L$3*$O$3*((J41)^2)</f>
        <v>63.945436744826388</v>
      </c>
      <c r="O41" s="38">
        <f>$M$3*$J$3*$P$3</f>
        <v>125.0281557</v>
      </c>
      <c r="P41" s="38">
        <f>H41*$J$3</f>
        <v>174.31944444444468</v>
      </c>
      <c r="Q41" s="38">
        <f t="shared" si="2"/>
        <v>363.29303688927109</v>
      </c>
      <c r="R41" s="44">
        <f t="shared" si="3"/>
        <v>4430.1567553997229</v>
      </c>
      <c r="S41" s="80">
        <f>Q41*J41</f>
        <v>4430.1567553997229</v>
      </c>
      <c r="T41" s="43"/>
      <c r="U41" s="43"/>
      <c r="V41" s="80">
        <f>R41*1</f>
        <v>4430.1567553997229</v>
      </c>
      <c r="W41" s="77">
        <f>(L41-Q41)*-1</f>
        <v>-28.045311876149867</v>
      </c>
      <c r="X41" s="38">
        <f>IF((H41&gt;0),0,$J$3*H41)*-1</f>
        <v>0</v>
      </c>
      <c r="Y41" s="38">
        <f t="shared" si="13"/>
        <v>112158.30265815364</v>
      </c>
      <c r="Z41" s="112">
        <f t="shared" si="4"/>
        <v>112.15830265815364</v>
      </c>
      <c r="AA41" s="82">
        <f t="shared" si="5"/>
        <v>363.29303688927109</v>
      </c>
      <c r="AB41" s="80">
        <f t="shared" si="14"/>
        <v>0</v>
      </c>
      <c r="AG41" s="125">
        <f t="shared" si="15"/>
        <v>-23.277608857204388</v>
      </c>
      <c r="AH41" s="47">
        <f t="shared" si="6"/>
        <v>-22.812056680060302</v>
      </c>
      <c r="AI41" s="125">
        <f t="shared" si="6"/>
        <v>-22.355815546459095</v>
      </c>
      <c r="AJ41" s="47">
        <f t="shared" si="7"/>
        <v>-20.120233991813187</v>
      </c>
      <c r="AK41" s="125">
        <f t="shared" si="7"/>
        <v>-18.10821059263187</v>
      </c>
      <c r="AL41" s="47">
        <f t="shared" si="8"/>
        <v>-17.383882168926593</v>
      </c>
      <c r="AM41" s="125">
        <f t="shared" si="8"/>
        <v>-16.68852688216953</v>
      </c>
      <c r="AN41" s="47">
        <f t="shared" si="16"/>
        <v>-40713.123814410683</v>
      </c>
      <c r="AO41" s="125">
        <f t="shared" si="17"/>
        <v>5160.5536359241933</v>
      </c>
      <c r="AP41" s="47">
        <f t="shared" si="9"/>
        <v>0</v>
      </c>
      <c r="AQ41" s="52">
        <f t="shared" si="10"/>
        <v>112.15830265815364</v>
      </c>
    </row>
    <row r="42" spans="4:43" x14ac:dyDescent="0.25">
      <c r="D42" s="11" t="s">
        <v>9</v>
      </c>
      <c r="E42" s="19">
        <v>34</v>
      </c>
      <c r="F42" s="11">
        <v>34</v>
      </c>
      <c r="G42" s="26">
        <v>44.4</v>
      </c>
      <c r="H42" s="31">
        <f t="shared" si="11"/>
        <v>8.3333333333333523E-2</v>
      </c>
      <c r="I42" s="55"/>
      <c r="J42" s="39">
        <f t="shared" si="12"/>
        <v>12.333333333333334</v>
      </c>
      <c r="K42" s="38">
        <f>0.5*$J$3*(J43)^2</f>
        <v>87170.727237654311</v>
      </c>
      <c r="L42" s="38">
        <f t="shared" si="0"/>
        <v>-1171.3738425925694</v>
      </c>
      <c r="M42" s="40" t="str">
        <f t="shared" si="1"/>
        <v>NO</v>
      </c>
      <c r="N42" s="38">
        <f>0.5*$N$3*$L$3*$O$3*((J42)^2)</f>
        <v>65.410347694999999</v>
      </c>
      <c r="O42" s="38">
        <f>$M$3*$J$3*$P$3</f>
        <v>125.0281557</v>
      </c>
      <c r="P42" s="38">
        <f>H42*$J$3</f>
        <v>95.083333333333556</v>
      </c>
      <c r="Q42" s="38">
        <f t="shared" si="2"/>
        <v>285.52183672833354</v>
      </c>
      <c r="R42" s="44">
        <f t="shared" si="3"/>
        <v>3521.4359863161139</v>
      </c>
      <c r="S42" s="80">
        <f>Q42*J42</f>
        <v>3521.4359863161139</v>
      </c>
      <c r="T42" s="43"/>
      <c r="U42" s="43"/>
      <c r="V42" s="80">
        <f>R42*1</f>
        <v>3521.4359863161139</v>
      </c>
      <c r="W42" s="77">
        <f>(L42-Q42)*-1</f>
        <v>1456.8956793209029</v>
      </c>
      <c r="X42" s="38">
        <f>IF((H42&gt;0),0,$J$3*H42)*-1</f>
        <v>0</v>
      </c>
      <c r="Y42" s="38">
        <f t="shared" si="13"/>
        <v>115679.73864446975</v>
      </c>
      <c r="Z42" s="112">
        <f t="shared" si="4"/>
        <v>115.67973864446975</v>
      </c>
      <c r="AA42" s="82">
        <f t="shared" si="5"/>
        <v>285.52183672833354</v>
      </c>
      <c r="AB42" s="80">
        <f t="shared" si="14"/>
        <v>0</v>
      </c>
      <c r="AG42" s="125">
        <f t="shared" si="15"/>
        <v>1209.2234138363494</v>
      </c>
      <c r="AH42" s="47">
        <f t="shared" si="6"/>
        <v>1185.0389455596223</v>
      </c>
      <c r="AI42" s="125">
        <f t="shared" si="6"/>
        <v>1161.3381666484299</v>
      </c>
      <c r="AJ42" s="47">
        <f t="shared" si="7"/>
        <v>1045.204349983587</v>
      </c>
      <c r="AK42" s="125">
        <f t="shared" si="7"/>
        <v>940.68391498522828</v>
      </c>
      <c r="AL42" s="47">
        <f t="shared" si="8"/>
        <v>903.05655838581913</v>
      </c>
      <c r="AM42" s="125">
        <f t="shared" si="8"/>
        <v>866.93429605038637</v>
      </c>
      <c r="AN42" s="47">
        <f t="shared" si="16"/>
        <v>-39846.189518360297</v>
      </c>
      <c r="AO42" s="125">
        <f t="shared" si="17"/>
        <v>5160.5536359241933</v>
      </c>
      <c r="AP42" s="47">
        <f t="shared" si="9"/>
        <v>0</v>
      </c>
      <c r="AQ42" s="52">
        <f t="shared" si="10"/>
        <v>115.67973864446975</v>
      </c>
    </row>
    <row r="43" spans="4:43" x14ac:dyDescent="0.25">
      <c r="D43" s="11" t="s">
        <v>9</v>
      </c>
      <c r="E43" s="19">
        <v>35</v>
      </c>
      <c r="F43" s="11">
        <v>35</v>
      </c>
      <c r="G43" s="26">
        <v>44.5</v>
      </c>
      <c r="H43" s="31">
        <f t="shared" si="11"/>
        <v>-2.7777777777777186E-2</v>
      </c>
      <c r="I43" s="55"/>
      <c r="J43" s="39">
        <f t="shared" si="12"/>
        <v>12.361111111111111</v>
      </c>
      <c r="K43" s="38">
        <f>0.5*$J$3*(J44)^2</f>
        <v>85999.353395061742</v>
      </c>
      <c r="L43" s="38">
        <f t="shared" si="0"/>
        <v>-5738.0150462963211</v>
      </c>
      <c r="M43" s="40" t="str">
        <f t="shared" si="1"/>
        <v>YES</v>
      </c>
      <c r="N43" s="38">
        <f>0.5*$N$3*$L$3*$O$3*((J43)^2)</f>
        <v>65.705320703993053</v>
      </c>
      <c r="O43" s="38">
        <f>$M$3*$J$3*$P$3</f>
        <v>125.0281557</v>
      </c>
      <c r="P43" s="38">
        <f>H43*$J$3</f>
        <v>-31.694444444443771</v>
      </c>
      <c r="Q43" s="38">
        <f t="shared" si="2"/>
        <v>159.03903195954928</v>
      </c>
      <c r="R43" s="44">
        <f t="shared" si="3"/>
        <v>1965.8991450555395</v>
      </c>
      <c r="S43" s="80">
        <f>Q43*J43</f>
        <v>1965.8991450555395</v>
      </c>
      <c r="T43" s="43"/>
      <c r="U43" s="43"/>
      <c r="V43" s="80">
        <f>R43*1</f>
        <v>1965.8991450555395</v>
      </c>
      <c r="W43" s="77">
        <f>(L43-Q43)*-1</f>
        <v>5897.0540782558701</v>
      </c>
      <c r="X43" s="38">
        <f>IF((H43&gt;0),0,$J$3*H43)*-1</f>
        <v>31.694444444443771</v>
      </c>
      <c r="Y43" s="38">
        <f t="shared" si="13"/>
        <v>117645.63778952528</v>
      </c>
      <c r="Z43" s="112">
        <f t="shared" si="4"/>
        <v>117.64563778952528</v>
      </c>
      <c r="AA43" s="82">
        <f t="shared" si="5"/>
        <v>159.03903195954928</v>
      </c>
      <c r="AB43" s="80">
        <f t="shared" si="14"/>
        <v>0</v>
      </c>
      <c r="AG43" s="125">
        <f t="shared" si="15"/>
        <v>4894.554884952372</v>
      </c>
      <c r="AH43" s="47">
        <f t="shared" si="6"/>
        <v>4796.6637872533247</v>
      </c>
      <c r="AI43" s="125">
        <f t="shared" si="6"/>
        <v>4700.7305115082581</v>
      </c>
      <c r="AJ43" s="47">
        <f t="shared" si="7"/>
        <v>4230.6574603574327</v>
      </c>
      <c r="AK43" s="125">
        <f t="shared" si="7"/>
        <v>3807.5917143216893</v>
      </c>
      <c r="AL43" s="47">
        <f t="shared" si="8"/>
        <v>3655.2880457488218</v>
      </c>
      <c r="AM43" s="125">
        <f t="shared" si="8"/>
        <v>3509.0765239188686</v>
      </c>
      <c r="AN43" s="47">
        <f t="shared" si="16"/>
        <v>-36337.112994441428</v>
      </c>
      <c r="AO43" s="125">
        <f t="shared" si="17"/>
        <v>5160.5536359241933</v>
      </c>
      <c r="AP43" s="47">
        <f t="shared" si="9"/>
        <v>0</v>
      </c>
      <c r="AQ43" s="52">
        <f t="shared" si="10"/>
        <v>117.64563778952528</v>
      </c>
    </row>
    <row r="44" spans="4:43" x14ac:dyDescent="0.25">
      <c r="D44" s="11" t="s">
        <v>9</v>
      </c>
      <c r="E44" s="19">
        <v>36</v>
      </c>
      <c r="F44" s="11">
        <v>36</v>
      </c>
      <c r="G44" s="26">
        <v>44.2</v>
      </c>
      <c r="H44" s="31">
        <f t="shared" si="11"/>
        <v>-0.24999999999999961</v>
      </c>
      <c r="I44" s="55"/>
      <c r="J44" s="39">
        <f t="shared" si="12"/>
        <v>12.277777777777779</v>
      </c>
      <c r="K44" s="38">
        <f>0.5*$J$3*(J45)^2</f>
        <v>80261.338348765421</v>
      </c>
      <c r="L44" s="38">
        <f t="shared" si="0"/>
        <v>-10180.959876543187</v>
      </c>
      <c r="M44" s="40" t="str">
        <f t="shared" si="1"/>
        <v>YES</v>
      </c>
      <c r="N44" s="38">
        <f>0.5*$N$3*$L$3*$O$3*((J44)^2)</f>
        <v>64.822392495972238</v>
      </c>
      <c r="O44" s="38">
        <f>$M$3*$J$3*$P$3</f>
        <v>125.0281557</v>
      </c>
      <c r="P44" s="38">
        <f>H44*$J$3</f>
        <v>-285.24999999999955</v>
      </c>
      <c r="Q44" s="38">
        <f t="shared" si="2"/>
        <v>-95.399451804027294</v>
      </c>
      <c r="R44" s="44">
        <f t="shared" si="3"/>
        <v>-1171.2932693716684</v>
      </c>
      <c r="S44" s="80">
        <f>Q44*J44</f>
        <v>-1171.2932693716684</v>
      </c>
      <c r="T44" s="43"/>
      <c r="U44" s="43"/>
      <c r="V44" s="80">
        <f>R44*1</f>
        <v>-1171.2932693716684</v>
      </c>
      <c r="W44" s="77">
        <f>(L44-Q44)*-1</f>
        <v>10085.56042473916</v>
      </c>
      <c r="X44" s="38">
        <f>IF((H44&gt;0),0,$J$3*H44)*-1</f>
        <v>285.24999999999955</v>
      </c>
      <c r="Y44" s="38">
        <f t="shared" si="13"/>
        <v>117645.63778952528</v>
      </c>
      <c r="Z44" s="112">
        <f t="shared" si="4"/>
        <v>117.64563778952528</v>
      </c>
      <c r="AA44" s="82">
        <f t="shared" si="5"/>
        <v>-95.399451804027294</v>
      </c>
      <c r="AB44" s="80">
        <f t="shared" si="14"/>
        <v>1171.2932693716684</v>
      </c>
      <c r="AG44" s="125">
        <f t="shared" si="15"/>
        <v>8371.0151525335023</v>
      </c>
      <c r="AH44" s="47">
        <f t="shared" si="6"/>
        <v>8203.5948494828317</v>
      </c>
      <c r="AI44" s="125">
        <f t="shared" si="6"/>
        <v>8039.5229524931747</v>
      </c>
      <c r="AJ44" s="47">
        <f t="shared" si="7"/>
        <v>7235.5706572438576</v>
      </c>
      <c r="AK44" s="125">
        <f t="shared" si="7"/>
        <v>6512.0135915194724</v>
      </c>
      <c r="AL44" s="47">
        <f t="shared" si="8"/>
        <v>6251.533047858693</v>
      </c>
      <c r="AM44" s="125">
        <f t="shared" si="8"/>
        <v>6001.4717259443451</v>
      </c>
      <c r="AN44" s="47">
        <f t="shared" si="16"/>
        <v>-30335.641268497082</v>
      </c>
      <c r="AO44" s="125">
        <f t="shared" si="17"/>
        <v>5160.5536359241933</v>
      </c>
      <c r="AP44" s="47">
        <f t="shared" si="9"/>
        <v>0.7601693318222128</v>
      </c>
      <c r="AQ44" s="52">
        <f t="shared" si="10"/>
        <v>116.88546845770307</v>
      </c>
    </row>
    <row r="45" spans="4:43" x14ac:dyDescent="0.25">
      <c r="D45" s="11" t="s">
        <v>9</v>
      </c>
      <c r="E45" s="19">
        <v>37</v>
      </c>
      <c r="F45" s="11">
        <v>37</v>
      </c>
      <c r="G45" s="26">
        <v>42.7</v>
      </c>
      <c r="H45" s="31">
        <f t="shared" si="11"/>
        <v>-0.59722222222222276</v>
      </c>
      <c r="I45" s="55"/>
      <c r="J45" s="39">
        <f t="shared" si="12"/>
        <v>11.861111111111111</v>
      </c>
      <c r="K45" s="38">
        <f>0.5*$J$3*(J46)^2</f>
        <v>70080.378472222234</v>
      </c>
      <c r="L45" s="38">
        <f t="shared" si="0"/>
        <v>-9816.913966049382</v>
      </c>
      <c r="M45" s="40" t="str">
        <f t="shared" si="1"/>
        <v>YES</v>
      </c>
      <c r="N45" s="38">
        <f>0.5*$N$3*$L$3*$O$3*((J45)^2)</f>
        <v>60.497338308993051</v>
      </c>
      <c r="O45" s="38">
        <f>$M$3*$J$3*$P$3</f>
        <v>125.0281557</v>
      </c>
      <c r="P45" s="38">
        <f>H45*$J$3</f>
        <v>-681.43055555555623</v>
      </c>
      <c r="Q45" s="38">
        <f t="shared" si="2"/>
        <v>-495.90506154656322</v>
      </c>
      <c r="R45" s="44">
        <f t="shared" si="3"/>
        <v>-5881.9850355661802</v>
      </c>
      <c r="S45" s="80">
        <f>Q45*J45</f>
        <v>-5881.9850355661802</v>
      </c>
      <c r="T45" s="43"/>
      <c r="U45" s="43"/>
      <c r="V45" s="80">
        <f>R45*1</f>
        <v>-5881.9850355661802</v>
      </c>
      <c r="W45" s="77">
        <f>(L45-Q45)*-1</f>
        <v>9321.008904502818</v>
      </c>
      <c r="X45" s="38">
        <f>IF((H45&gt;0),0,$J$3*H45)*-1</f>
        <v>681.43055555555623</v>
      </c>
      <c r="Y45" s="38">
        <f t="shared" si="13"/>
        <v>117645.63778952528</v>
      </c>
      <c r="Z45" s="112">
        <f t="shared" si="4"/>
        <v>117.64563778952528</v>
      </c>
      <c r="AA45" s="82">
        <f t="shared" si="5"/>
        <v>-495.90506154656322</v>
      </c>
      <c r="AB45" s="80">
        <f t="shared" si="14"/>
        <v>7053.2783049378486</v>
      </c>
      <c r="AG45" s="125">
        <f t="shared" si="15"/>
        <v>7736.4373907373383</v>
      </c>
      <c r="AH45" s="47">
        <f t="shared" si="6"/>
        <v>7581.708642922591</v>
      </c>
      <c r="AI45" s="125">
        <f t="shared" si="6"/>
        <v>7430.0744700641389</v>
      </c>
      <c r="AJ45" s="47">
        <f t="shared" si="7"/>
        <v>6687.0670230577252</v>
      </c>
      <c r="AK45" s="125">
        <f t="shared" si="7"/>
        <v>6018.3603207519527</v>
      </c>
      <c r="AL45" s="47">
        <f t="shared" si="8"/>
        <v>5777.6259079218744</v>
      </c>
      <c r="AM45" s="125">
        <f t="shared" si="8"/>
        <v>5546.5208716049992</v>
      </c>
      <c r="AN45" s="47">
        <f t="shared" si="16"/>
        <v>-24789.120396892082</v>
      </c>
      <c r="AO45" s="125">
        <f t="shared" si="17"/>
        <v>5160.5536359241933</v>
      </c>
      <c r="AP45" s="47">
        <f t="shared" si="9"/>
        <v>4.5775776199046643</v>
      </c>
      <c r="AQ45" s="52">
        <f t="shared" si="10"/>
        <v>113.06806016962062</v>
      </c>
    </row>
    <row r="46" spans="4:43" x14ac:dyDescent="0.25">
      <c r="D46" s="11" t="s">
        <v>9</v>
      </c>
      <c r="E46" s="19">
        <v>38</v>
      </c>
      <c r="F46" s="11">
        <v>38</v>
      </c>
      <c r="G46" s="26">
        <v>39.9</v>
      </c>
      <c r="H46" s="31">
        <f t="shared" si="11"/>
        <v>-0.79166666666666707</v>
      </c>
      <c r="I46" s="55"/>
      <c r="J46" s="39">
        <f t="shared" si="12"/>
        <v>11.083333333333334</v>
      </c>
      <c r="K46" s="38">
        <f>0.5*$J$3*(J47)^2</f>
        <v>60263.464506172852</v>
      </c>
      <c r="L46" s="38">
        <f t="shared" si="0"/>
        <v>-7564.4074074074233</v>
      </c>
      <c r="M46" s="40" t="str">
        <f t="shared" si="1"/>
        <v>YES</v>
      </c>
      <c r="N46" s="38">
        <f>0.5*$N$3*$L$3*$O$3*((J46)^2)</f>
        <v>52.823394830937502</v>
      </c>
      <c r="O46" s="38">
        <f>$M$3*$J$3*$P$3</f>
        <v>125.0281557</v>
      </c>
      <c r="P46" s="38">
        <f>H46*$J$3</f>
        <v>-903.29166666666708</v>
      </c>
      <c r="Q46" s="38">
        <f t="shared" si="2"/>
        <v>-725.44011613572957</v>
      </c>
      <c r="R46" s="44">
        <f t="shared" si="3"/>
        <v>-8040.2946205043363</v>
      </c>
      <c r="S46" s="80">
        <f>Q46*J46</f>
        <v>-8040.2946205043363</v>
      </c>
      <c r="T46" s="43"/>
      <c r="U46" s="43"/>
      <c r="V46" s="80">
        <f>R46*1</f>
        <v>-8040.2946205043363</v>
      </c>
      <c r="W46" s="77">
        <f>(L46-Q46)*-1</f>
        <v>6838.9672912716942</v>
      </c>
      <c r="X46" s="38">
        <f>IF((H46&gt;0),0,$J$3*H46)*-1</f>
        <v>903.29166666666708</v>
      </c>
      <c r="Y46" s="38">
        <f t="shared" si="13"/>
        <v>117645.63778952528</v>
      </c>
      <c r="Z46" s="112">
        <f t="shared" si="4"/>
        <v>117.64563778952528</v>
      </c>
      <c r="AA46" s="82">
        <f t="shared" si="5"/>
        <v>-725.44011613572957</v>
      </c>
      <c r="AB46" s="80">
        <f t="shared" si="14"/>
        <v>15093.572925442186</v>
      </c>
      <c r="AG46" s="125">
        <f t="shared" si="15"/>
        <v>5676.3428517555058</v>
      </c>
      <c r="AH46" s="47">
        <f t="shared" si="6"/>
        <v>5562.8159947203958</v>
      </c>
      <c r="AI46" s="125">
        <f t="shared" si="6"/>
        <v>5451.5596748259877</v>
      </c>
      <c r="AJ46" s="47">
        <f t="shared" si="7"/>
        <v>4906.4037073433892</v>
      </c>
      <c r="AK46" s="125">
        <f t="shared" si="7"/>
        <v>4415.7633366090504</v>
      </c>
      <c r="AL46" s="47">
        <f t="shared" si="8"/>
        <v>4239.1328031446883</v>
      </c>
      <c r="AM46" s="125">
        <f t="shared" si="8"/>
        <v>4069.5674910189005</v>
      </c>
      <c r="AN46" s="47">
        <f t="shared" si="16"/>
        <v>-20719.552905873181</v>
      </c>
      <c r="AO46" s="125">
        <f t="shared" si="17"/>
        <v>5160.5536359241933</v>
      </c>
      <c r="AP46" s="47">
        <f t="shared" si="9"/>
        <v>9.7957288286119777</v>
      </c>
      <c r="AQ46" s="52">
        <f t="shared" si="10"/>
        <v>107.8499089609133</v>
      </c>
    </row>
    <row r="47" spans="4:43" x14ac:dyDescent="0.25">
      <c r="D47" s="11" t="s">
        <v>9</v>
      </c>
      <c r="E47" s="19">
        <v>39</v>
      </c>
      <c r="F47" s="11">
        <v>39</v>
      </c>
      <c r="G47" s="26">
        <v>37</v>
      </c>
      <c r="H47" s="31">
        <f t="shared" si="11"/>
        <v>-0.73611111111111072</v>
      </c>
      <c r="I47" s="55"/>
      <c r="J47" s="39">
        <f t="shared" si="12"/>
        <v>10.277777777777779</v>
      </c>
      <c r="K47" s="38">
        <f>0.5*$J$3*(J48)^2</f>
        <v>52699.057098765428</v>
      </c>
      <c r="L47" s="38">
        <f t="shared" si="0"/>
        <v>-6773.3668981481533</v>
      </c>
      <c r="M47" s="40" t="str">
        <f t="shared" si="1"/>
        <v>YES</v>
      </c>
      <c r="N47" s="38">
        <f>0.5*$N$3*$L$3*$O$3*((J47)^2)</f>
        <v>45.423852565972233</v>
      </c>
      <c r="O47" s="38">
        <f>$M$3*$J$3*$P$3</f>
        <v>125.0281557</v>
      </c>
      <c r="P47" s="38">
        <f>H47*$J$3</f>
        <v>-839.90277777777737</v>
      </c>
      <c r="Q47" s="38">
        <f t="shared" si="2"/>
        <v>-669.45076951180522</v>
      </c>
      <c r="R47" s="44">
        <f t="shared" si="3"/>
        <v>-6880.4662422046649</v>
      </c>
      <c r="S47" s="80">
        <f>Q47*J47</f>
        <v>-6880.4662422046649</v>
      </c>
      <c r="T47" s="43"/>
      <c r="U47" s="43"/>
      <c r="V47" s="80">
        <f>R47*1</f>
        <v>-6880.4662422046649</v>
      </c>
      <c r="W47" s="77">
        <f>(L47-Q47)*-1</f>
        <v>6103.9161286363478</v>
      </c>
      <c r="X47" s="38">
        <f>IF((H47&gt;0),0,$J$3*H47)*-1</f>
        <v>839.90277777777737</v>
      </c>
      <c r="Y47" s="38">
        <f t="shared" si="13"/>
        <v>117645.63778952528</v>
      </c>
      <c r="Z47" s="112">
        <f t="shared" si="4"/>
        <v>117.64563778952528</v>
      </c>
      <c r="AA47" s="82">
        <f t="shared" si="5"/>
        <v>-669.45076951180522</v>
      </c>
      <c r="AB47" s="80">
        <f t="shared" si="14"/>
        <v>21974.03916764685</v>
      </c>
      <c r="AG47" s="125">
        <f t="shared" si="15"/>
        <v>5066.250386768168</v>
      </c>
      <c r="AH47" s="47">
        <f t="shared" si="6"/>
        <v>4964.9253790328048</v>
      </c>
      <c r="AI47" s="125">
        <f t="shared" si="6"/>
        <v>4865.6268714521484</v>
      </c>
      <c r="AJ47" s="47">
        <f t="shared" si="7"/>
        <v>4379.0641843069334</v>
      </c>
      <c r="AK47" s="125">
        <f t="shared" si="7"/>
        <v>3941.1577658762403</v>
      </c>
      <c r="AL47" s="47">
        <f t="shared" si="8"/>
        <v>3783.5114552411906</v>
      </c>
      <c r="AM47" s="125">
        <f t="shared" si="8"/>
        <v>3632.1709970315428</v>
      </c>
      <c r="AN47" s="47">
        <f t="shared" si="16"/>
        <v>-17087.381908841639</v>
      </c>
      <c r="AO47" s="125">
        <f t="shared" si="17"/>
        <v>5160.5536359241933</v>
      </c>
      <c r="AP47" s="47">
        <f t="shared" si="9"/>
        <v>14.261151419802806</v>
      </c>
      <c r="AQ47" s="52">
        <f t="shared" si="10"/>
        <v>103.38448636972248</v>
      </c>
    </row>
    <row r="48" spans="4:43" x14ac:dyDescent="0.25">
      <c r="D48" s="11" t="s">
        <v>9</v>
      </c>
      <c r="E48" s="19">
        <v>40</v>
      </c>
      <c r="F48" s="11">
        <v>40</v>
      </c>
      <c r="G48" s="26">
        <v>34.6</v>
      </c>
      <c r="H48" s="31">
        <f t="shared" si="11"/>
        <v>-0.65277777777777812</v>
      </c>
      <c r="I48" s="55"/>
      <c r="J48" s="39">
        <f t="shared" si="12"/>
        <v>9.6111111111111107</v>
      </c>
      <c r="K48" s="38">
        <f>0.5*$J$3*(J49)^2</f>
        <v>45925.690200617275</v>
      </c>
      <c r="L48" s="38">
        <f t="shared" si="0"/>
        <v>-8904.8182870370292</v>
      </c>
      <c r="M48" s="40" t="str">
        <f t="shared" si="1"/>
        <v>YES</v>
      </c>
      <c r="N48" s="38">
        <f>0.5*$N$3*$L$3*$O$3*((J48)^2)</f>
        <v>39.722147069305556</v>
      </c>
      <c r="O48" s="38">
        <f>$M$3*$J$3*$P$3</f>
        <v>125.0281557</v>
      </c>
      <c r="P48" s="38">
        <f>H48*$J$3</f>
        <v>-744.8194444444448</v>
      </c>
      <c r="Q48" s="38">
        <f t="shared" si="2"/>
        <v>-580.06914167513924</v>
      </c>
      <c r="R48" s="44">
        <f t="shared" si="3"/>
        <v>-5575.1089727666158</v>
      </c>
      <c r="S48" s="80">
        <f>Q48*J48</f>
        <v>-5575.1089727666158</v>
      </c>
      <c r="T48" s="43"/>
      <c r="U48" s="43"/>
      <c r="V48" s="80">
        <f>R48*1</f>
        <v>-5575.1089727666158</v>
      </c>
      <c r="W48" s="77">
        <f>(L48-Q48)*-1</f>
        <v>8324.7491453618895</v>
      </c>
      <c r="X48" s="38">
        <f>IF((H48&gt;0),0,$J$3*H48)*-1</f>
        <v>744.8194444444448</v>
      </c>
      <c r="Y48" s="38">
        <f t="shared" si="13"/>
        <v>117645.63778952528</v>
      </c>
      <c r="Z48" s="112">
        <f t="shared" si="4"/>
        <v>117.64563778952528</v>
      </c>
      <c r="AA48" s="82">
        <f t="shared" si="5"/>
        <v>-580.06914167513924</v>
      </c>
      <c r="AB48" s="80">
        <f t="shared" si="14"/>
        <v>27549.148140413465</v>
      </c>
      <c r="AG48" s="125">
        <f t="shared" si="15"/>
        <v>6909.5417906503681</v>
      </c>
      <c r="AH48" s="47">
        <f t="shared" si="6"/>
        <v>6771.3509548373604</v>
      </c>
      <c r="AI48" s="125">
        <f t="shared" si="6"/>
        <v>6635.9239357406132</v>
      </c>
      <c r="AJ48" s="47">
        <f t="shared" si="7"/>
        <v>5972.331542166552</v>
      </c>
      <c r="AK48" s="125">
        <f t="shared" si="7"/>
        <v>5375.0983879498972</v>
      </c>
      <c r="AL48" s="47">
        <f t="shared" si="8"/>
        <v>5160.0944524319011</v>
      </c>
      <c r="AM48" s="125">
        <f t="shared" si="8"/>
        <v>4953.6906743346253</v>
      </c>
      <c r="AN48" s="47">
        <f t="shared" si="16"/>
        <v>-12133.691234507012</v>
      </c>
      <c r="AO48" s="125">
        <f t="shared" si="17"/>
        <v>5160.5536359241933</v>
      </c>
      <c r="AP48" s="47">
        <f t="shared" si="9"/>
        <v>17.87939714312834</v>
      </c>
      <c r="AQ48" s="52">
        <f t="shared" si="10"/>
        <v>99.766240646396938</v>
      </c>
    </row>
    <row r="49" spans="4:43" x14ac:dyDescent="0.25">
      <c r="D49" s="11" t="s">
        <v>9</v>
      </c>
      <c r="E49" s="19">
        <v>41</v>
      </c>
      <c r="F49" s="11">
        <v>41</v>
      </c>
      <c r="G49" s="26">
        <v>32.299999999999997</v>
      </c>
      <c r="H49" s="31">
        <f t="shared" si="11"/>
        <v>-0.7777777777777779</v>
      </c>
      <c r="I49" s="55"/>
      <c r="J49" s="39">
        <f t="shared" si="12"/>
        <v>8.9722222222222214</v>
      </c>
      <c r="K49" s="38">
        <f>0.5*$J$3*(J50)^2</f>
        <v>37020.871913580246</v>
      </c>
      <c r="L49" s="38">
        <f t="shared" si="0"/>
        <v>-9287.7928240740694</v>
      </c>
      <c r="M49" s="40" t="str">
        <f t="shared" si="1"/>
        <v>YES</v>
      </c>
      <c r="N49" s="38">
        <f>0.5*$N$3*$L$3*$O$3*((J49)^2)</f>
        <v>34.616691850659713</v>
      </c>
      <c r="O49" s="38">
        <f>$M$3*$J$3*$P$3</f>
        <v>125.0281557</v>
      </c>
      <c r="P49" s="38">
        <f>H49*$J$3</f>
        <v>-887.44444444444457</v>
      </c>
      <c r="Q49" s="38">
        <f t="shared" si="2"/>
        <v>-727.79959689378495</v>
      </c>
      <c r="R49" s="44">
        <f t="shared" si="3"/>
        <v>-6529.9797165747923</v>
      </c>
      <c r="S49" s="80">
        <f>Q49*J49</f>
        <v>-6529.9797165747923</v>
      </c>
      <c r="T49" s="43"/>
      <c r="U49" s="43"/>
      <c r="V49" s="80">
        <f>R49*1</f>
        <v>-6529.9797165747923</v>
      </c>
      <c r="W49" s="77">
        <f>(L49-Q49)*-1</f>
        <v>8559.9932271802845</v>
      </c>
      <c r="X49" s="38">
        <f>IF((H49&gt;0),0,$J$3*H49)*-1</f>
        <v>887.44444444444457</v>
      </c>
      <c r="Y49" s="38">
        <f t="shared" si="13"/>
        <v>117645.63778952528</v>
      </c>
      <c r="Z49" s="112">
        <f t="shared" si="4"/>
        <v>117.64563778952528</v>
      </c>
      <c r="AA49" s="82">
        <f t="shared" si="5"/>
        <v>-727.79959689378495</v>
      </c>
      <c r="AB49" s="80">
        <f t="shared" si="14"/>
        <v>34079.127856988256</v>
      </c>
      <c r="AG49" s="125">
        <f t="shared" si="15"/>
        <v>7104.7943785596362</v>
      </c>
      <c r="AH49" s="47">
        <f t="shared" si="6"/>
        <v>6962.6984909884432</v>
      </c>
      <c r="AI49" s="125">
        <f t="shared" si="6"/>
        <v>6823.4445211686743</v>
      </c>
      <c r="AJ49" s="47">
        <f t="shared" si="7"/>
        <v>6141.1000690518067</v>
      </c>
      <c r="AK49" s="125">
        <f t="shared" si="7"/>
        <v>5526.9900621466259</v>
      </c>
      <c r="AL49" s="47">
        <f t="shared" si="8"/>
        <v>5305.9104596607604</v>
      </c>
      <c r="AM49" s="125">
        <f t="shared" si="8"/>
        <v>5093.6740412743302</v>
      </c>
      <c r="AN49" s="47">
        <f t="shared" si="16"/>
        <v>-7040.0171932326821</v>
      </c>
      <c r="AO49" s="125">
        <f t="shared" si="17"/>
        <v>5160.5536359241933</v>
      </c>
      <c r="AP49" s="47">
        <f t="shared" si="9"/>
        <v>22.117353979185381</v>
      </c>
      <c r="AQ49" s="52">
        <f t="shared" si="10"/>
        <v>95.5282838103399</v>
      </c>
    </row>
    <row r="50" spans="4:43" x14ac:dyDescent="0.25">
      <c r="D50" s="11" t="s">
        <v>9</v>
      </c>
      <c r="E50" s="19">
        <v>42</v>
      </c>
      <c r="F50" s="11">
        <v>42</v>
      </c>
      <c r="G50" s="26">
        <v>29</v>
      </c>
      <c r="H50" s="31">
        <f t="shared" si="11"/>
        <v>-0.99999999999999933</v>
      </c>
      <c r="I50" s="55"/>
      <c r="J50" s="39">
        <f t="shared" si="12"/>
        <v>8.0555555555555554</v>
      </c>
      <c r="K50" s="38">
        <f>0.5*$J$3*(J51)^2</f>
        <v>27733.079089506176</v>
      </c>
      <c r="L50" s="38">
        <f t="shared" si="0"/>
        <v>-6038.2318672839538</v>
      </c>
      <c r="M50" s="40" t="str">
        <f t="shared" si="1"/>
        <v>YES</v>
      </c>
      <c r="N50" s="38">
        <f>0.5*$N$3*$L$3*$O$3*((J50)^2)</f>
        <v>27.90464573263889</v>
      </c>
      <c r="O50" s="38">
        <f>$M$3*$J$3*$P$3</f>
        <v>125.0281557</v>
      </c>
      <c r="P50" s="38">
        <f>H50*$J$3</f>
        <v>-1140.9999999999993</v>
      </c>
      <c r="Q50" s="38">
        <f t="shared" si="2"/>
        <v>-988.06719856736049</v>
      </c>
      <c r="R50" s="44">
        <f t="shared" si="3"/>
        <v>-7959.4302106815148</v>
      </c>
      <c r="S50" s="80">
        <f>Q50*J50</f>
        <v>-7959.4302106815148</v>
      </c>
      <c r="T50" s="43"/>
      <c r="U50" s="43"/>
      <c r="V50" s="80">
        <f>R50*1</f>
        <v>-7959.4302106815148</v>
      </c>
      <c r="W50" s="77">
        <f>(L50-Q50)*-1</f>
        <v>5050.164668716593</v>
      </c>
      <c r="X50" s="38">
        <f>IF((H50&gt;0),0,$J$3*H50)*-1</f>
        <v>1140.9999999999993</v>
      </c>
      <c r="Y50" s="38">
        <f t="shared" si="13"/>
        <v>117645.63778952528</v>
      </c>
      <c r="Z50" s="112">
        <f t="shared" si="4"/>
        <v>117.64563778952528</v>
      </c>
      <c r="AA50" s="82">
        <f t="shared" si="5"/>
        <v>-988.06719856736049</v>
      </c>
      <c r="AB50" s="80">
        <f t="shared" si="14"/>
        <v>42038.558067669772</v>
      </c>
      <c r="AG50" s="125">
        <f t="shared" si="15"/>
        <v>4191.6366750347725</v>
      </c>
      <c r="AH50" s="47">
        <f t="shared" si="6"/>
        <v>4107.8039415340772</v>
      </c>
      <c r="AI50" s="125">
        <f t="shared" si="6"/>
        <v>4025.6478627033957</v>
      </c>
      <c r="AJ50" s="47">
        <f t="shared" si="7"/>
        <v>3623.0830764330562</v>
      </c>
      <c r="AK50" s="125">
        <f t="shared" si="7"/>
        <v>3260.7747687897509</v>
      </c>
      <c r="AL50" s="47">
        <f t="shared" si="8"/>
        <v>3130.3437780381605</v>
      </c>
      <c r="AM50" s="125">
        <f t="shared" si="8"/>
        <v>3005.1300269166341</v>
      </c>
      <c r="AN50" s="47">
        <f t="shared" si="16"/>
        <v>-4034.887166316048</v>
      </c>
      <c r="AO50" s="125">
        <f t="shared" si="17"/>
        <v>5160.5536359241933</v>
      </c>
      <c r="AP50" s="47">
        <f t="shared" si="9"/>
        <v>27.283024185917682</v>
      </c>
      <c r="AQ50" s="52">
        <f t="shared" si="10"/>
        <v>90.362613603607599</v>
      </c>
    </row>
    <row r="51" spans="4:43" x14ac:dyDescent="0.25">
      <c r="D51" s="11" t="s">
        <v>9</v>
      </c>
      <c r="E51" s="19">
        <v>43</v>
      </c>
      <c r="F51" s="11">
        <v>43</v>
      </c>
      <c r="G51" s="26">
        <v>25.1</v>
      </c>
      <c r="H51" s="31">
        <f t="shared" si="11"/>
        <v>-0.94444444444444453</v>
      </c>
      <c r="I51" s="55"/>
      <c r="J51" s="39">
        <f t="shared" si="12"/>
        <v>6.9722222222222223</v>
      </c>
      <c r="K51" s="38">
        <f>0.5*$J$3*(J52)^2</f>
        <v>21694.847222222223</v>
      </c>
      <c r="L51" s="38">
        <f t="shared" si="0"/>
        <v>-2466.4440586419769</v>
      </c>
      <c r="M51" s="40" t="str">
        <f t="shared" si="1"/>
        <v>YES</v>
      </c>
      <c r="N51" s="38">
        <f>0.5*$N$3*$L$3*$O$3*((J51)^2)</f>
        <v>20.903930865659724</v>
      </c>
      <c r="O51" s="38">
        <f>$M$3*$J$3*$P$3</f>
        <v>125.0281557</v>
      </c>
      <c r="P51" s="38">
        <f>H51*$J$3</f>
        <v>-1077.6111111111113</v>
      </c>
      <c r="Q51" s="38">
        <f t="shared" si="2"/>
        <v>-931.67902454545163</v>
      </c>
      <c r="R51" s="44">
        <f t="shared" si="3"/>
        <v>-6495.8731989141215</v>
      </c>
      <c r="S51" s="80">
        <f>Q51*J51</f>
        <v>-6495.8731989141215</v>
      </c>
      <c r="T51" s="43"/>
      <c r="U51" s="43"/>
      <c r="V51" s="80">
        <f>R51*1</f>
        <v>-6495.8731989141215</v>
      </c>
      <c r="W51" s="77">
        <f>(L51-Q51)*-1</f>
        <v>1534.7650340965251</v>
      </c>
      <c r="X51" s="38">
        <f>IF((H51&gt;0),0,$J$3*H51)*-1</f>
        <v>1077.6111111111113</v>
      </c>
      <c r="Y51" s="38">
        <f t="shared" si="13"/>
        <v>117645.63778952528</v>
      </c>
      <c r="Z51" s="112">
        <f t="shared" si="4"/>
        <v>117.64563778952528</v>
      </c>
      <c r="AA51" s="82">
        <f t="shared" si="5"/>
        <v>-931.67902454545163</v>
      </c>
      <c r="AB51" s="80">
        <f t="shared" si="14"/>
        <v>48534.431266583895</v>
      </c>
      <c r="AG51" s="125">
        <f t="shared" si="15"/>
        <v>1273.8549783001158</v>
      </c>
      <c r="AH51" s="47">
        <f t="shared" si="6"/>
        <v>1248.3778787341134</v>
      </c>
      <c r="AI51" s="125">
        <f t="shared" si="6"/>
        <v>1223.4103211594311</v>
      </c>
      <c r="AJ51" s="47">
        <f t="shared" si="7"/>
        <v>1101.069289043488</v>
      </c>
      <c r="AK51" s="125">
        <f t="shared" si="7"/>
        <v>990.96236013913915</v>
      </c>
      <c r="AL51" s="47">
        <f t="shared" si="8"/>
        <v>951.3238657335736</v>
      </c>
      <c r="AM51" s="125">
        <f t="shared" si="8"/>
        <v>913.27091110423066</v>
      </c>
      <c r="AN51" s="47">
        <f t="shared" si="16"/>
        <v>-3121.6162552118176</v>
      </c>
      <c r="AO51" s="125">
        <f t="shared" si="17"/>
        <v>5160.5536359241933</v>
      </c>
      <c r="AP51" s="47">
        <f t="shared" si="9"/>
        <v>31.498845892012948</v>
      </c>
      <c r="AQ51" s="52">
        <f t="shared" si="10"/>
        <v>86.14679189751233</v>
      </c>
    </row>
    <row r="52" spans="4:43" x14ac:dyDescent="0.25">
      <c r="D52" s="11" t="s">
        <v>9</v>
      </c>
      <c r="E52" s="19">
        <v>44</v>
      </c>
      <c r="F52" s="11">
        <v>44</v>
      </c>
      <c r="G52" s="26">
        <v>22.2</v>
      </c>
      <c r="H52" s="31">
        <f t="shared" si="11"/>
        <v>-0.5833333333333337</v>
      </c>
      <c r="I52" s="55"/>
      <c r="J52" s="39">
        <f t="shared" si="12"/>
        <v>6.166666666666667</v>
      </c>
      <c r="K52" s="38">
        <f>0.5*$J$3*(J53)^2</f>
        <v>19228.403163580246</v>
      </c>
      <c r="L52" s="38">
        <f t="shared" si="0"/>
        <v>-909.01427469135524</v>
      </c>
      <c r="M52" s="40" t="str">
        <f t="shared" si="1"/>
        <v>YES</v>
      </c>
      <c r="N52" s="38">
        <f>0.5*$N$3*$L$3*$O$3*((J52)^2)</f>
        <v>16.35258692375</v>
      </c>
      <c r="O52" s="38">
        <f>$M$3*$J$3*$P$3</f>
        <v>125.0281557</v>
      </c>
      <c r="P52" s="38">
        <f>H52*$J$3</f>
        <v>-665.58333333333371</v>
      </c>
      <c r="Q52" s="38">
        <f t="shared" si="2"/>
        <v>-524.20259070958377</v>
      </c>
      <c r="R52" s="44">
        <f t="shared" si="3"/>
        <v>-3232.5826427091001</v>
      </c>
      <c r="S52" s="80">
        <f>Q52*J52</f>
        <v>-3232.5826427091001</v>
      </c>
      <c r="T52" s="43"/>
      <c r="U52" s="43"/>
      <c r="V52" s="80">
        <f>R52*1</f>
        <v>-3232.5826427091001</v>
      </c>
      <c r="W52" s="77">
        <f>(L52-Q52)*-1</f>
        <v>384.81168398177147</v>
      </c>
      <c r="X52" s="38">
        <f>IF((H52&gt;0),0,$J$3*H52)*-1</f>
        <v>665.58333333333371</v>
      </c>
      <c r="Y52" s="38">
        <f t="shared" si="13"/>
        <v>117645.63778952528</v>
      </c>
      <c r="Z52" s="112">
        <f t="shared" si="4"/>
        <v>117.64563778952528</v>
      </c>
      <c r="AA52" s="82">
        <f t="shared" si="5"/>
        <v>-524.20259070958377</v>
      </c>
      <c r="AB52" s="80">
        <f t="shared" si="14"/>
        <v>51767.013909292997</v>
      </c>
      <c r="AG52" s="125">
        <f t="shared" si="15"/>
        <v>319.39369770487031</v>
      </c>
      <c r="AH52" s="47">
        <f t="shared" si="6"/>
        <v>313.00582375077289</v>
      </c>
      <c r="AI52" s="125">
        <f t="shared" si="6"/>
        <v>306.74570727575741</v>
      </c>
      <c r="AJ52" s="47">
        <f t="shared" si="7"/>
        <v>276.0711365481817</v>
      </c>
      <c r="AK52" s="125">
        <f t="shared" si="7"/>
        <v>248.46402289336353</v>
      </c>
      <c r="AL52" s="47">
        <f t="shared" si="8"/>
        <v>238.52546197762899</v>
      </c>
      <c r="AM52" s="125">
        <f t="shared" si="8"/>
        <v>228.98444349852383</v>
      </c>
      <c r="AN52" s="47">
        <f t="shared" si="16"/>
        <v>-2892.6318117132937</v>
      </c>
      <c r="AO52" s="125">
        <f t="shared" si="17"/>
        <v>5160.5536359241933</v>
      </c>
      <c r="AP52" s="47">
        <f t="shared" si="9"/>
        <v>33.596792027131158</v>
      </c>
      <c r="AQ52" s="52">
        <f t="shared" si="10"/>
        <v>84.048845762394123</v>
      </c>
    </row>
    <row r="53" spans="4:43" x14ac:dyDescent="0.25">
      <c r="D53" s="11" t="s">
        <v>9</v>
      </c>
      <c r="E53" s="19">
        <v>45</v>
      </c>
      <c r="F53" s="11">
        <v>45</v>
      </c>
      <c r="G53" s="26">
        <v>20.9</v>
      </c>
      <c r="H53" s="31">
        <f t="shared" si="11"/>
        <v>-0.25000000000000011</v>
      </c>
      <c r="I53" s="55"/>
      <c r="J53" s="39">
        <f t="shared" si="12"/>
        <v>5.8055555555555554</v>
      </c>
      <c r="K53" s="38">
        <f>0.5*$J$3*(J54)^2</f>
        <v>18319.388888888891</v>
      </c>
      <c r="L53" s="38">
        <f t="shared" si="0"/>
        <v>-1580.7604166666642</v>
      </c>
      <c r="M53" s="40" t="str">
        <f t="shared" si="1"/>
        <v>YES</v>
      </c>
      <c r="N53" s="38">
        <f>0.5*$N$3*$L$3*$O$3*((J53)^2)</f>
        <v>14.493493819826389</v>
      </c>
      <c r="O53" s="38">
        <f>$M$3*$J$3*$P$3</f>
        <v>125.0281557</v>
      </c>
      <c r="P53" s="38">
        <f>H53*$J$3</f>
        <v>-285.25000000000011</v>
      </c>
      <c r="Q53" s="38">
        <f t="shared" si="2"/>
        <v>-145.7283504801737</v>
      </c>
      <c r="R53" s="44">
        <f t="shared" si="3"/>
        <v>-846.03403473211949</v>
      </c>
      <c r="S53" s="80">
        <f>Q53*J53</f>
        <v>-846.03403473211949</v>
      </c>
      <c r="T53" s="43"/>
      <c r="U53" s="43"/>
      <c r="V53" s="80">
        <f>R53*1</f>
        <v>-846.03403473211949</v>
      </c>
      <c r="W53" s="77">
        <f>(L53-Q53)*-1</f>
        <v>1435.0320661864905</v>
      </c>
      <c r="X53" s="38">
        <f>IF((H53&gt;0),0,$J$3*H53)*-1</f>
        <v>285.25000000000011</v>
      </c>
      <c r="Y53" s="38">
        <f t="shared" si="13"/>
        <v>117645.63778952528</v>
      </c>
      <c r="Z53" s="112">
        <f t="shared" si="4"/>
        <v>117.64563778952528</v>
      </c>
      <c r="AA53" s="82">
        <f t="shared" si="5"/>
        <v>-145.7283504801737</v>
      </c>
      <c r="AB53" s="80">
        <f t="shared" si="14"/>
        <v>52613.047944025115</v>
      </c>
      <c r="AG53" s="125">
        <f t="shared" si="15"/>
        <v>1191.0766149347871</v>
      </c>
      <c r="AH53" s="47">
        <f t="shared" si="6"/>
        <v>1167.2550826360914</v>
      </c>
      <c r="AI53" s="125">
        <f t="shared" si="6"/>
        <v>1143.9099809833695</v>
      </c>
      <c r="AJ53" s="47">
        <f t="shared" si="7"/>
        <v>1029.5189828850325</v>
      </c>
      <c r="AK53" s="125">
        <f t="shared" si="7"/>
        <v>926.5670845965293</v>
      </c>
      <c r="AL53" s="47">
        <f t="shared" si="8"/>
        <v>889.50440121266809</v>
      </c>
      <c r="AM53" s="125">
        <f t="shared" si="8"/>
        <v>853.92422516416138</v>
      </c>
      <c r="AN53" s="47">
        <f t="shared" si="16"/>
        <v>-2038.7075865491324</v>
      </c>
      <c r="AO53" s="125">
        <f t="shared" si="17"/>
        <v>5160.5536359241933</v>
      </c>
      <c r="AP53" s="47">
        <f t="shared" si="9"/>
        <v>34.1458681156723</v>
      </c>
      <c r="AQ53" s="52">
        <f t="shared" si="10"/>
        <v>83.499769673852981</v>
      </c>
    </row>
    <row r="54" spans="4:43" x14ac:dyDescent="0.25">
      <c r="D54" s="11" t="s">
        <v>9</v>
      </c>
      <c r="E54" s="19">
        <v>46</v>
      </c>
      <c r="F54" s="11">
        <v>46</v>
      </c>
      <c r="G54" s="26">
        <v>20.399999999999999</v>
      </c>
      <c r="H54" s="31">
        <f t="shared" si="11"/>
        <v>-0.19444444444444425</v>
      </c>
      <c r="I54" s="55"/>
      <c r="J54" s="39">
        <f t="shared" si="12"/>
        <v>5.666666666666667</v>
      </c>
      <c r="K54" s="38">
        <f>0.5*$J$3*(J55)^2</f>
        <v>16738.628472222226</v>
      </c>
      <c r="L54" s="38">
        <f t="shared" si="0"/>
        <v>-1835.1963734567962</v>
      </c>
      <c r="M54" s="40" t="str">
        <f t="shared" si="1"/>
        <v>YES</v>
      </c>
      <c r="N54" s="38">
        <f>0.5*$N$3*$L$3*$O$3*((J54)^2)</f>
        <v>13.808320295000001</v>
      </c>
      <c r="O54" s="38">
        <f>$M$3*$J$3*$P$3</f>
        <v>125.0281557</v>
      </c>
      <c r="P54" s="38">
        <f>H54*$J$3</f>
        <v>-221.86111111111089</v>
      </c>
      <c r="Q54" s="38">
        <f t="shared" si="2"/>
        <v>-83.024635116110886</v>
      </c>
      <c r="R54" s="44">
        <f t="shared" si="3"/>
        <v>-470.4729323246284</v>
      </c>
      <c r="S54" s="80">
        <f>Q54*J54</f>
        <v>-470.4729323246284</v>
      </c>
      <c r="T54" s="43"/>
      <c r="U54" s="43"/>
      <c r="V54" s="80">
        <f>R54*1</f>
        <v>-470.4729323246284</v>
      </c>
      <c r="W54" s="77">
        <f>(L54-Q54)*-1</f>
        <v>1752.1717383406854</v>
      </c>
      <c r="X54" s="38">
        <f>IF((H54&gt;0),0,$J$3*H54)*-1</f>
        <v>221.86111111111089</v>
      </c>
      <c r="Y54" s="38">
        <f t="shared" si="13"/>
        <v>117645.63778952528</v>
      </c>
      <c r="Z54" s="112">
        <f t="shared" si="4"/>
        <v>117.64563778952528</v>
      </c>
      <c r="AA54" s="82">
        <f t="shared" si="5"/>
        <v>-83.024635116110886</v>
      </c>
      <c r="AB54" s="80">
        <f t="shared" si="14"/>
        <v>53083.520876349743</v>
      </c>
      <c r="AG54" s="125">
        <f t="shared" si="15"/>
        <v>1454.3025428227688</v>
      </c>
      <c r="AH54" s="47">
        <f t="shared" si="6"/>
        <v>1425.2164919663135</v>
      </c>
      <c r="AI54" s="125">
        <f t="shared" si="6"/>
        <v>1396.7121621269871</v>
      </c>
      <c r="AJ54" s="47">
        <f t="shared" si="7"/>
        <v>1257.0409459142884</v>
      </c>
      <c r="AK54" s="125">
        <f t="shared" si="7"/>
        <v>1131.3368513228595</v>
      </c>
      <c r="AL54" s="47">
        <f t="shared" si="8"/>
        <v>1086.083377269945</v>
      </c>
      <c r="AM54" s="125">
        <f t="shared" si="8"/>
        <v>1042.6400421791473</v>
      </c>
      <c r="AN54" s="47">
        <f t="shared" si="16"/>
        <v>-996.06754436998517</v>
      </c>
      <c r="AO54" s="125">
        <f t="shared" si="17"/>
        <v>5160.5536359241933</v>
      </c>
      <c r="AP54" s="47">
        <f t="shared" si="9"/>
        <v>34.451205048750985</v>
      </c>
      <c r="AQ54" s="52">
        <f t="shared" si="10"/>
        <v>83.194432740774289</v>
      </c>
    </row>
    <row r="55" spans="4:43" x14ac:dyDescent="0.25">
      <c r="D55" s="11" t="s">
        <v>9</v>
      </c>
      <c r="E55" s="19">
        <v>47</v>
      </c>
      <c r="F55" s="11">
        <v>47</v>
      </c>
      <c r="G55" s="26">
        <v>19.5</v>
      </c>
      <c r="H55" s="31">
        <f t="shared" si="11"/>
        <v>-0.27777777777777779</v>
      </c>
      <c r="I55" s="55"/>
      <c r="J55" s="39">
        <f t="shared" si="12"/>
        <v>5.416666666666667</v>
      </c>
      <c r="K55" s="38">
        <f>0.5*$J$3*(J56)^2</f>
        <v>14903.43209876543</v>
      </c>
      <c r="L55" s="38">
        <f t="shared" si="0"/>
        <v>-956.11574074073906</v>
      </c>
      <c r="M55" s="40" t="str">
        <f t="shared" si="1"/>
        <v>YES</v>
      </c>
      <c r="N55" s="38">
        <f>0.5*$N$3*$L$3*$O$3*((J55)^2)</f>
        <v>12.616815148437501</v>
      </c>
      <c r="O55" s="38">
        <f>$M$3*$J$3*$P$3</f>
        <v>125.0281557</v>
      </c>
      <c r="P55" s="38">
        <f>H55*$J$3</f>
        <v>-316.94444444444446</v>
      </c>
      <c r="Q55" s="38">
        <f t="shared" si="2"/>
        <v>-179.29947359600695</v>
      </c>
      <c r="R55" s="44">
        <f t="shared" si="3"/>
        <v>-971.20548197837104</v>
      </c>
      <c r="S55" s="80">
        <f>Q55*J55</f>
        <v>-971.20548197837104</v>
      </c>
      <c r="T55" s="43"/>
      <c r="U55" s="43"/>
      <c r="V55" s="80">
        <f>R55*1</f>
        <v>-971.20548197837104</v>
      </c>
      <c r="W55" s="77">
        <f>(L55-Q55)*-1</f>
        <v>776.81626714473214</v>
      </c>
      <c r="X55" s="38">
        <f>IF((H55&gt;0),0,$J$3*H55)*-1</f>
        <v>316.94444444444446</v>
      </c>
      <c r="Y55" s="38">
        <f t="shared" si="13"/>
        <v>117645.63778952528</v>
      </c>
      <c r="Z55" s="112">
        <f t="shared" si="4"/>
        <v>117.64563778952528</v>
      </c>
      <c r="AA55" s="82">
        <f t="shared" si="5"/>
        <v>-179.29947359600695</v>
      </c>
      <c r="AB55" s="80">
        <f t="shared" si="14"/>
        <v>54054.726358328116</v>
      </c>
      <c r="AG55" s="125">
        <f t="shared" si="15"/>
        <v>644.75750173012761</v>
      </c>
      <c r="AH55" s="47">
        <f t="shared" si="6"/>
        <v>631.86235169552504</v>
      </c>
      <c r="AI55" s="125">
        <f t="shared" si="6"/>
        <v>619.22510466161452</v>
      </c>
      <c r="AJ55" s="47">
        <f t="shared" si="7"/>
        <v>557.30259419545314</v>
      </c>
      <c r="AK55" s="125">
        <f t="shared" si="7"/>
        <v>501.57233477590785</v>
      </c>
      <c r="AL55" s="47">
        <f t="shared" si="8"/>
        <v>481.50944138487154</v>
      </c>
      <c r="AM55" s="125">
        <f t="shared" si="8"/>
        <v>462.24906372947663</v>
      </c>
      <c r="AN55" s="47">
        <f t="shared" si="16"/>
        <v>-533.8184806405086</v>
      </c>
      <c r="AO55" s="125">
        <f t="shared" si="17"/>
        <v>5160.5536359241933</v>
      </c>
      <c r="AP55" s="47">
        <f t="shared" si="9"/>
        <v>35.081517406554951</v>
      </c>
      <c r="AQ55" s="52">
        <f t="shared" si="10"/>
        <v>82.56412038297033</v>
      </c>
    </row>
    <row r="56" spans="4:43" x14ac:dyDescent="0.25">
      <c r="D56" s="11" t="s">
        <v>9</v>
      </c>
      <c r="E56" s="19">
        <v>48</v>
      </c>
      <c r="F56" s="11">
        <v>48</v>
      </c>
      <c r="G56" s="26">
        <v>18.399999999999999</v>
      </c>
      <c r="H56" s="31">
        <f t="shared" si="11"/>
        <v>-0.23611111111111099</v>
      </c>
      <c r="I56" s="55"/>
      <c r="J56" s="39">
        <f t="shared" si="12"/>
        <v>5.1111111111111107</v>
      </c>
      <c r="K56" s="38">
        <f>0.5*$J$3*(J57)^2</f>
        <v>13947.316358024691</v>
      </c>
      <c r="L56" s="38">
        <f t="shared" si="0"/>
        <v>0</v>
      </c>
      <c r="M56" s="40" t="str">
        <f t="shared" si="1"/>
        <v>YES</v>
      </c>
      <c r="N56" s="38">
        <f>0.5*$N$3*$L$3*$O$3*((J56)^2)</f>
        <v>11.233527775555554</v>
      </c>
      <c r="O56" s="38">
        <f>$M$3*$J$3*$P$3</f>
        <v>125.0281557</v>
      </c>
      <c r="P56" s="38">
        <f>H56*$J$3</f>
        <v>-269.40277777777766</v>
      </c>
      <c r="Q56" s="38">
        <f t="shared" si="2"/>
        <v>-133.14109430222209</v>
      </c>
      <c r="R56" s="44">
        <f t="shared" si="3"/>
        <v>-680.49892643357953</v>
      </c>
      <c r="S56" s="80">
        <f>Q56*J56</f>
        <v>-680.49892643357953</v>
      </c>
      <c r="T56" s="43"/>
      <c r="U56" s="43"/>
      <c r="V56" s="80">
        <f>R56*1</f>
        <v>-680.49892643357953</v>
      </c>
      <c r="W56" s="77">
        <f>(L56-Q56)*-1</f>
        <v>-133.14109430222209</v>
      </c>
      <c r="X56" s="38">
        <f>IF((H56&gt;0),0,$J$3*H56)*-1</f>
        <v>269.40277777777766</v>
      </c>
      <c r="Y56" s="38">
        <f t="shared" si="13"/>
        <v>117645.63778952528</v>
      </c>
      <c r="Z56" s="112">
        <f t="shared" si="4"/>
        <v>117.64563778952528</v>
      </c>
      <c r="AA56" s="82">
        <f t="shared" si="5"/>
        <v>-133.14109430222209</v>
      </c>
      <c r="AB56" s="80">
        <f t="shared" si="14"/>
        <v>54735.225284761698</v>
      </c>
      <c r="AG56" s="125">
        <f t="shared" si="15"/>
        <v>-110.50710827084433</v>
      </c>
      <c r="AH56" s="47">
        <f t="shared" si="6"/>
        <v>-108.29696610542744</v>
      </c>
      <c r="AI56" s="125">
        <f t="shared" si="6"/>
        <v>-106.13102678331889</v>
      </c>
      <c r="AJ56" s="47">
        <f t="shared" si="7"/>
        <v>-95.517924104987003</v>
      </c>
      <c r="AK56" s="125">
        <f t="shared" si="7"/>
        <v>-85.966131694488311</v>
      </c>
      <c r="AL56" s="47">
        <f t="shared" si="8"/>
        <v>-82.527486426708776</v>
      </c>
      <c r="AM56" s="125">
        <f t="shared" si="8"/>
        <v>-79.226386969640416</v>
      </c>
      <c r="AN56" s="47">
        <f t="shared" si="16"/>
        <v>-613.04486761014903</v>
      </c>
      <c r="AO56" s="125">
        <f t="shared" si="17"/>
        <v>5160.5536359241933</v>
      </c>
      <c r="AP56" s="47">
        <f t="shared" si="9"/>
        <v>35.52316120981034</v>
      </c>
      <c r="AQ56" s="52">
        <f t="shared" si="10"/>
        <v>82.122476579714942</v>
      </c>
    </row>
    <row r="57" spans="4:43" x14ac:dyDescent="0.25">
      <c r="D57" s="11" t="s">
        <v>9</v>
      </c>
      <c r="E57" s="19">
        <v>49</v>
      </c>
      <c r="F57" s="11">
        <v>49</v>
      </c>
      <c r="G57" s="26">
        <v>17.8</v>
      </c>
      <c r="H57" s="31">
        <f t="shared" si="11"/>
        <v>-8.3333333333333037E-2</v>
      </c>
      <c r="I57" s="55"/>
      <c r="J57" s="39">
        <f t="shared" si="12"/>
        <v>4.9444444444444446</v>
      </c>
      <c r="K57" s="38">
        <f>0.5*$J$3*(J58)^2</f>
        <v>13947.316358024691</v>
      </c>
      <c r="L57" s="38">
        <f t="shared" si="0"/>
        <v>-619.80246913580413</v>
      </c>
      <c r="M57" s="40" t="str">
        <f t="shared" si="1"/>
        <v>YES</v>
      </c>
      <c r="N57" s="38">
        <f>0.5*$N$3*$L$3*$O$3*((J57)^2)</f>
        <v>10.51285131263889</v>
      </c>
      <c r="O57" s="38">
        <f>$M$3*$J$3*$P$3</f>
        <v>125.0281557</v>
      </c>
      <c r="P57" s="38">
        <f>H57*$J$3</f>
        <v>-95.083333333333002</v>
      </c>
      <c r="Q57" s="38">
        <f t="shared" si="2"/>
        <v>40.457673679305884</v>
      </c>
      <c r="R57" s="44">
        <f t="shared" si="3"/>
        <v>200.04071985879023</v>
      </c>
      <c r="S57" s="80">
        <f>Q57*J57</f>
        <v>200.04071985879023</v>
      </c>
      <c r="T57" s="43"/>
      <c r="U57" s="43"/>
      <c r="V57" s="80">
        <f>R57*1</f>
        <v>200.04071985879023</v>
      </c>
      <c r="W57" s="77">
        <f>(L57-Q57)*-1</f>
        <v>660.26014281511004</v>
      </c>
      <c r="X57" s="38">
        <f>IF((H57&gt;0),0,$J$3*H57)*-1</f>
        <v>95.083333333333002</v>
      </c>
      <c r="Y57" s="38">
        <f t="shared" si="13"/>
        <v>117845.67850938407</v>
      </c>
      <c r="Z57" s="112">
        <f t="shared" si="4"/>
        <v>117.84567850938407</v>
      </c>
      <c r="AA57" s="82">
        <f t="shared" si="5"/>
        <v>40.457673679305884</v>
      </c>
      <c r="AB57" s="80">
        <f t="shared" si="14"/>
        <v>54735.225284761698</v>
      </c>
      <c r="AG57" s="125">
        <f t="shared" si="15"/>
        <v>548.01591853654134</v>
      </c>
      <c r="AH57" s="47">
        <f t="shared" si="6"/>
        <v>537.05560016581046</v>
      </c>
      <c r="AI57" s="125">
        <f t="shared" si="6"/>
        <v>526.31448816249429</v>
      </c>
      <c r="AJ57" s="47">
        <f t="shared" si="7"/>
        <v>473.68303934624487</v>
      </c>
      <c r="AK57" s="125">
        <f t="shared" si="7"/>
        <v>426.3147354116204</v>
      </c>
      <c r="AL57" s="47">
        <f t="shared" si="8"/>
        <v>409.26214599515555</v>
      </c>
      <c r="AM57" s="125">
        <f t="shared" si="8"/>
        <v>392.89166015534931</v>
      </c>
      <c r="AN57" s="47">
        <f t="shared" si="16"/>
        <v>-220.15320745479971</v>
      </c>
      <c r="AO57" s="125">
        <f t="shared" si="17"/>
        <v>5160.5536359241933</v>
      </c>
      <c r="AP57" s="47">
        <f t="shared" si="9"/>
        <v>35.52316120981034</v>
      </c>
      <c r="AQ57" s="52">
        <f t="shared" si="10"/>
        <v>82.322517299573732</v>
      </c>
    </row>
    <row r="58" spans="4:43" x14ac:dyDescent="0.25">
      <c r="D58" s="11" t="s">
        <v>9</v>
      </c>
      <c r="E58" s="19">
        <v>50</v>
      </c>
      <c r="F58" s="11">
        <v>50</v>
      </c>
      <c r="G58" s="26">
        <v>17.8</v>
      </c>
      <c r="H58" s="31">
        <f t="shared" si="11"/>
        <v>-5.5555555555555851E-2</v>
      </c>
      <c r="I58" s="55"/>
      <c r="J58" s="39">
        <f t="shared" si="12"/>
        <v>4.9444444444444446</v>
      </c>
      <c r="K58" s="38">
        <f>0.5*$J$3*(J59)^2</f>
        <v>13327.513888888887</v>
      </c>
      <c r="L58" s="38">
        <f t="shared" si="0"/>
        <v>-2477.0088734567889</v>
      </c>
      <c r="M58" s="40" t="str">
        <f t="shared" si="1"/>
        <v>YES</v>
      </c>
      <c r="N58" s="38">
        <f>0.5*$N$3*$L$3*$O$3*((J58)^2)</f>
        <v>10.51285131263889</v>
      </c>
      <c r="O58" s="38">
        <f>$M$3*$J$3*$P$3</f>
        <v>125.0281557</v>
      </c>
      <c r="P58" s="38">
        <f>H58*$J$3</f>
        <v>-63.388888888889227</v>
      </c>
      <c r="Q58" s="38">
        <f t="shared" si="2"/>
        <v>72.152118123749659</v>
      </c>
      <c r="R58" s="44">
        <f t="shared" si="3"/>
        <v>356.7521396118733</v>
      </c>
      <c r="S58" s="80">
        <f>Q58*J58</f>
        <v>356.7521396118733</v>
      </c>
      <c r="T58" s="43"/>
      <c r="U58" s="43"/>
      <c r="V58" s="80">
        <f>R58*1</f>
        <v>356.7521396118733</v>
      </c>
      <c r="W58" s="77">
        <f>(L58-Q58)*-1</f>
        <v>2549.1609915805384</v>
      </c>
      <c r="X58" s="38">
        <f>IF((H58&gt;0),0,$J$3*H58)*-1</f>
        <v>63.388888888889227</v>
      </c>
      <c r="Y58" s="38">
        <f t="shared" si="13"/>
        <v>118202.43064899594</v>
      </c>
      <c r="Z58" s="112">
        <f t="shared" si="4"/>
        <v>118.20243064899594</v>
      </c>
      <c r="AA58" s="82">
        <f t="shared" si="5"/>
        <v>72.152118123749659</v>
      </c>
      <c r="AB58" s="80">
        <f t="shared" si="14"/>
        <v>54735.225284761698</v>
      </c>
      <c r="AG58" s="125">
        <f t="shared" si="15"/>
        <v>2115.8036230118469</v>
      </c>
      <c r="AH58" s="47">
        <f t="shared" si="6"/>
        <v>2073.4875505516097</v>
      </c>
      <c r="AI58" s="125">
        <f t="shared" si="6"/>
        <v>2032.0177995405775</v>
      </c>
      <c r="AJ58" s="47">
        <f t="shared" si="7"/>
        <v>1828.8160195865198</v>
      </c>
      <c r="AK58" s="125">
        <f t="shared" si="7"/>
        <v>1645.9344176278678</v>
      </c>
      <c r="AL58" s="47">
        <f t="shared" si="8"/>
        <v>1580.097040922753</v>
      </c>
      <c r="AM58" s="125">
        <f t="shared" si="8"/>
        <v>1516.8931592858428</v>
      </c>
      <c r="AN58" s="47">
        <f t="shared" si="16"/>
        <v>1296.7399518310431</v>
      </c>
      <c r="AO58" s="125">
        <f t="shared" si="17"/>
        <v>6457.2935877552363</v>
      </c>
      <c r="AP58" s="47">
        <f t="shared" si="9"/>
        <v>35.52316120981034</v>
      </c>
      <c r="AQ58" s="52">
        <f t="shared" si="10"/>
        <v>82.679269439185603</v>
      </c>
    </row>
    <row r="59" spans="4:43" x14ac:dyDescent="0.25">
      <c r="D59" s="11" t="s">
        <v>9</v>
      </c>
      <c r="E59" s="19">
        <v>51</v>
      </c>
      <c r="F59" s="11">
        <v>51</v>
      </c>
      <c r="G59" s="26">
        <v>17.399999999999999</v>
      </c>
      <c r="H59" s="31">
        <f t="shared" si="11"/>
        <v>-0.29166666666666685</v>
      </c>
      <c r="I59" s="55"/>
      <c r="J59" s="39">
        <f t="shared" si="12"/>
        <v>4.833333333333333</v>
      </c>
      <c r="K59" s="38">
        <f>0.5*$J$3*(J60)^2</f>
        <v>10850.505015432098</v>
      </c>
      <c r="L59" s="38">
        <f t="shared" si="0"/>
        <v>-3296.2222222222208</v>
      </c>
      <c r="M59" s="40" t="str">
        <f t="shared" si="1"/>
        <v>YES</v>
      </c>
      <c r="N59" s="38">
        <f>0.5*$N$3*$L$3*$O$3*((J59)^2)</f>
        <v>10.045672463749998</v>
      </c>
      <c r="O59" s="38">
        <f>$M$3*$J$3*$P$3</f>
        <v>125.0281557</v>
      </c>
      <c r="P59" s="38">
        <f>H59*$J$3</f>
        <v>-332.79166666666686</v>
      </c>
      <c r="Q59" s="38">
        <f t="shared" si="2"/>
        <v>-197.71783850291683</v>
      </c>
      <c r="R59" s="44">
        <f t="shared" si="3"/>
        <v>-955.63621943076464</v>
      </c>
      <c r="S59" s="80">
        <f>Q59*J59</f>
        <v>-955.63621943076464</v>
      </c>
      <c r="T59" s="43"/>
      <c r="U59" s="43"/>
      <c r="V59" s="80">
        <f>R59*1</f>
        <v>-955.63621943076464</v>
      </c>
      <c r="W59" s="77">
        <f>(L59-Q59)*-1</f>
        <v>3098.5043837193039</v>
      </c>
      <c r="X59" s="38">
        <f>IF((H59&gt;0),0,$J$3*H59)*-1</f>
        <v>332.79166666666686</v>
      </c>
      <c r="Y59" s="38">
        <f t="shared" si="13"/>
        <v>118202.43064899594</v>
      </c>
      <c r="Z59" s="112">
        <f t="shared" si="4"/>
        <v>118.20243064899594</v>
      </c>
      <c r="AA59" s="82">
        <f t="shared" si="5"/>
        <v>-197.71783850291683</v>
      </c>
      <c r="AB59" s="80">
        <f t="shared" si="14"/>
        <v>55690.861504192464</v>
      </c>
      <c r="AG59" s="125">
        <f t="shared" si="15"/>
        <v>2571.7586384870219</v>
      </c>
      <c r="AH59" s="47">
        <f t="shared" si="6"/>
        <v>2520.3234657172816</v>
      </c>
      <c r="AI59" s="125">
        <f t="shared" si="6"/>
        <v>2469.9169964029361</v>
      </c>
      <c r="AJ59" s="47">
        <f t="shared" si="7"/>
        <v>2222.9252967626426</v>
      </c>
      <c r="AK59" s="125">
        <f t="shared" si="7"/>
        <v>2000.6327670863784</v>
      </c>
      <c r="AL59" s="47">
        <f t="shared" si="8"/>
        <v>1920.6074564029232</v>
      </c>
      <c r="AM59" s="125">
        <f t="shared" si="8"/>
        <v>1843.7831581468063</v>
      </c>
      <c r="AN59" s="47">
        <f t="shared" si="16"/>
        <v>3140.5231099778493</v>
      </c>
      <c r="AO59" s="125">
        <f t="shared" si="17"/>
        <v>9597.8166977330857</v>
      </c>
      <c r="AP59" s="47">
        <f t="shared" si="9"/>
        <v>36.14336911622091</v>
      </c>
      <c r="AQ59" s="52">
        <f t="shared" si="10"/>
        <v>82.059061532775033</v>
      </c>
    </row>
    <row r="60" spans="4:43" x14ac:dyDescent="0.25">
      <c r="D60" s="11" t="s">
        <v>9</v>
      </c>
      <c r="E60" s="19">
        <v>52</v>
      </c>
      <c r="F60" s="11">
        <v>52</v>
      </c>
      <c r="G60" s="26">
        <v>15.7</v>
      </c>
      <c r="H60" s="31">
        <f t="shared" si="11"/>
        <v>-0.5972222222222221</v>
      </c>
      <c r="I60" s="55"/>
      <c r="J60" s="39">
        <f t="shared" si="12"/>
        <v>4.3611111111111107</v>
      </c>
      <c r="K60" s="38">
        <f>0.5*$J$3*(J61)^2</f>
        <v>7554.2827932098771</v>
      </c>
      <c r="L60" s="38">
        <f t="shared" si="0"/>
        <v>-1109.3055555555557</v>
      </c>
      <c r="M60" s="40" t="str">
        <f t="shared" si="1"/>
        <v>YES</v>
      </c>
      <c r="N60" s="38">
        <f>0.5*$N$3*$L$3*$O$3*((J60)^2)</f>
        <v>8.1786160839930542</v>
      </c>
      <c r="O60" s="38">
        <f>$M$3*$J$3*$P$3</f>
        <v>125.0281557</v>
      </c>
      <c r="P60" s="38">
        <f>H60*$J$3</f>
        <v>-681.43055555555543</v>
      </c>
      <c r="Q60" s="38">
        <f t="shared" si="2"/>
        <v>-548.22378377156247</v>
      </c>
      <c r="R60" s="44">
        <f t="shared" si="3"/>
        <v>-2390.864834781536</v>
      </c>
      <c r="S60" s="80">
        <f>Q60*J60</f>
        <v>-2390.864834781536</v>
      </c>
      <c r="T60" s="43"/>
      <c r="U60" s="43"/>
      <c r="V60" s="80">
        <f>R60*1</f>
        <v>-2390.864834781536</v>
      </c>
      <c r="W60" s="77">
        <f>(L60-Q60)*-1</f>
        <v>561.08177178399319</v>
      </c>
      <c r="X60" s="38">
        <f>IF((H60&gt;0),0,$J$3*H60)*-1</f>
        <v>681.43055555555543</v>
      </c>
      <c r="Y60" s="38">
        <f t="shared" si="13"/>
        <v>118202.43064899594</v>
      </c>
      <c r="Z60" s="112">
        <f t="shared" si="4"/>
        <v>118.20243064899594</v>
      </c>
      <c r="AA60" s="82">
        <f t="shared" si="5"/>
        <v>-548.22378377156247</v>
      </c>
      <c r="AB60" s="80">
        <f t="shared" si="14"/>
        <v>58081.726338973996</v>
      </c>
      <c r="AG60" s="125">
        <f t="shared" si="15"/>
        <v>465.69787058071432</v>
      </c>
      <c r="AH60" s="47">
        <f t="shared" si="6"/>
        <v>456.38391316910003</v>
      </c>
      <c r="AI60" s="125">
        <f t="shared" si="6"/>
        <v>447.25623490571803</v>
      </c>
      <c r="AJ60" s="47">
        <f t="shared" si="7"/>
        <v>402.53061141514621</v>
      </c>
      <c r="AK60" s="125">
        <f t="shared" si="7"/>
        <v>362.27755027363162</v>
      </c>
      <c r="AL60" s="47">
        <f t="shared" si="8"/>
        <v>347.78644826268635</v>
      </c>
      <c r="AM60" s="125">
        <f t="shared" si="8"/>
        <v>333.87499033217887</v>
      </c>
      <c r="AN60" s="47">
        <f t="shared" si="16"/>
        <v>3474.398100310028</v>
      </c>
      <c r="AO60" s="125">
        <f t="shared" si="17"/>
        <v>13072.214798043115</v>
      </c>
      <c r="AP60" s="47">
        <f t="shared" si="9"/>
        <v>37.695040393994127</v>
      </c>
      <c r="AQ60" s="52">
        <f t="shared" si="10"/>
        <v>80.507390255001809</v>
      </c>
    </row>
    <row r="61" spans="4:43" x14ac:dyDescent="0.25">
      <c r="D61" s="11" t="s">
        <v>9</v>
      </c>
      <c r="E61" s="19">
        <v>53</v>
      </c>
      <c r="F61" s="11">
        <v>53</v>
      </c>
      <c r="G61" s="26">
        <v>13.1</v>
      </c>
      <c r="H61" s="31">
        <f t="shared" si="11"/>
        <v>-0.49999999999999994</v>
      </c>
      <c r="I61" s="55"/>
      <c r="J61" s="39">
        <f t="shared" si="12"/>
        <v>3.6388888888888888</v>
      </c>
      <c r="K61" s="38">
        <f>0.5*$J$3*(J62)^2</f>
        <v>6444.9772376543215</v>
      </c>
      <c r="L61" s="38">
        <f t="shared" si="0"/>
        <v>-106.08834876543187</v>
      </c>
      <c r="M61" s="40" t="str">
        <f t="shared" si="1"/>
        <v>YES</v>
      </c>
      <c r="N61" s="38">
        <f>0.5*$N$3*$L$3*$O$3*((J61)^2)</f>
        <v>5.6940740239930561</v>
      </c>
      <c r="O61" s="38">
        <f>$M$3*$J$3*$P$3</f>
        <v>125.0281557</v>
      </c>
      <c r="P61" s="38">
        <f>H61*$J$3</f>
        <v>-570.49999999999989</v>
      </c>
      <c r="Q61" s="38">
        <f t="shared" si="2"/>
        <v>-439.77777027600683</v>
      </c>
      <c r="R61" s="44">
        <f t="shared" si="3"/>
        <v>-1600.3024418376915</v>
      </c>
      <c r="S61" s="80">
        <f>Q61*J61</f>
        <v>-1600.3024418376915</v>
      </c>
      <c r="T61" s="43"/>
      <c r="U61" s="43"/>
      <c r="V61" s="80">
        <f>R61*1</f>
        <v>-1600.3024418376915</v>
      </c>
      <c r="W61" s="77">
        <f>(L61-Q61)*-1</f>
        <v>-333.68942151057496</v>
      </c>
      <c r="X61" s="38">
        <f>IF((H61&gt;0),0,$J$3*H61)*-1</f>
        <v>570.49999999999989</v>
      </c>
      <c r="Y61" s="38">
        <f t="shared" si="13"/>
        <v>118202.43064899594</v>
      </c>
      <c r="Z61" s="112">
        <f t="shared" si="4"/>
        <v>118.20243064899594</v>
      </c>
      <c r="AA61" s="82">
        <f t="shared" si="5"/>
        <v>-439.77777027600683</v>
      </c>
      <c r="AB61" s="80">
        <f t="shared" si="14"/>
        <v>59682.028780811685</v>
      </c>
      <c r="AG61" s="125">
        <f t="shared" si="15"/>
        <v>-276.96221985377719</v>
      </c>
      <c r="AH61" s="47">
        <f t="shared" si="6"/>
        <v>-271.42297545670164</v>
      </c>
      <c r="AI61" s="125">
        <f t="shared" si="6"/>
        <v>-265.99451594756761</v>
      </c>
      <c r="AJ61" s="47">
        <f t="shared" si="7"/>
        <v>-239.39506435281086</v>
      </c>
      <c r="AK61" s="125">
        <f t="shared" si="7"/>
        <v>-215.45555791752977</v>
      </c>
      <c r="AL61" s="47">
        <f t="shared" si="8"/>
        <v>-206.83733560082857</v>
      </c>
      <c r="AM61" s="125">
        <f t="shared" si="8"/>
        <v>-198.56384217679542</v>
      </c>
      <c r="AN61" s="47">
        <f t="shared" si="16"/>
        <v>3275.8342581332327</v>
      </c>
      <c r="AO61" s="125">
        <f t="shared" si="17"/>
        <v>16348.049056176347</v>
      </c>
      <c r="AP61" s="47">
        <f t="shared" si="9"/>
        <v>38.733636678746784</v>
      </c>
      <c r="AQ61" s="52">
        <f t="shared" si="10"/>
        <v>79.468793970249152</v>
      </c>
    </row>
    <row r="62" spans="4:43" x14ac:dyDescent="0.25">
      <c r="D62" s="11" t="s">
        <v>9</v>
      </c>
      <c r="E62" s="19">
        <v>54</v>
      </c>
      <c r="F62" s="11">
        <v>54</v>
      </c>
      <c r="G62" s="26">
        <v>12.1</v>
      </c>
      <c r="H62" s="31">
        <f t="shared" si="11"/>
        <v>-0.15277777777777773</v>
      </c>
      <c r="I62" s="55"/>
      <c r="J62" s="39">
        <f t="shared" si="12"/>
        <v>3.3611111111111112</v>
      </c>
      <c r="K62" s="38">
        <f>0.5*$J$3*(J63)^2</f>
        <v>6338.8888888888896</v>
      </c>
      <c r="L62" s="38">
        <f t="shared" si="0"/>
        <v>0</v>
      </c>
      <c r="M62" s="40" t="str">
        <f t="shared" si="1"/>
        <v>YES</v>
      </c>
      <c r="N62" s="38">
        <f>0.5*$N$3*$L$3*$O$3*((J62)^2)</f>
        <v>4.8579300614930556</v>
      </c>
      <c r="O62" s="38">
        <f>$M$3*$J$3*$P$3</f>
        <v>125.0281557</v>
      </c>
      <c r="P62" s="38">
        <f>H62*$J$3</f>
        <v>-174.3194444444444</v>
      </c>
      <c r="Q62" s="38">
        <f t="shared" si="2"/>
        <v>-44.433358682951344</v>
      </c>
      <c r="R62" s="44">
        <f t="shared" si="3"/>
        <v>-149.34545557325313</v>
      </c>
      <c r="S62" s="80">
        <f>Q62*J62</f>
        <v>-149.34545557325313</v>
      </c>
      <c r="T62" s="43"/>
      <c r="U62" s="43"/>
      <c r="V62" s="80">
        <f>R62*1</f>
        <v>-149.34545557325313</v>
      </c>
      <c r="W62" s="77">
        <f>(L62-Q62)*-1</f>
        <v>-44.433358682951344</v>
      </c>
      <c r="X62" s="38">
        <f>IF((H62&gt;0),0,$J$3*H62)*-1</f>
        <v>174.3194444444444</v>
      </c>
      <c r="Y62" s="38">
        <f t="shared" si="13"/>
        <v>118202.43064899594</v>
      </c>
      <c r="Z62" s="112">
        <f t="shared" si="4"/>
        <v>118.20243064899594</v>
      </c>
      <c r="AA62" s="82">
        <f t="shared" si="5"/>
        <v>-44.433358682951344</v>
      </c>
      <c r="AB62" s="80">
        <f t="shared" si="14"/>
        <v>59831.374236384938</v>
      </c>
      <c r="AG62" s="125">
        <f t="shared" si="15"/>
        <v>-36.879687706849616</v>
      </c>
      <c r="AH62" s="47">
        <f t="shared" si="6"/>
        <v>-36.142093952712621</v>
      </c>
      <c r="AI62" s="125">
        <f t="shared" si="6"/>
        <v>-35.41925207365837</v>
      </c>
      <c r="AJ62" s="47">
        <f t="shared" si="7"/>
        <v>-31.877326866292535</v>
      </c>
      <c r="AK62" s="125">
        <f t="shared" si="7"/>
        <v>-28.689594179663281</v>
      </c>
      <c r="AL62" s="47">
        <f t="shared" si="8"/>
        <v>-27.542010412476749</v>
      </c>
      <c r="AM62" s="125">
        <f t="shared" si="8"/>
        <v>-26.440329995977677</v>
      </c>
      <c r="AN62" s="47">
        <f t="shared" si="16"/>
        <v>3249.393928137255</v>
      </c>
      <c r="AO62" s="125">
        <f t="shared" si="17"/>
        <v>19597.442984313602</v>
      </c>
      <c r="AP62" s="47">
        <f t="shared" si="9"/>
        <v>38.830561879413828</v>
      </c>
      <c r="AQ62" s="52">
        <f t="shared" si="10"/>
        <v>79.371868769582107</v>
      </c>
    </row>
    <row r="63" spans="4:43" x14ac:dyDescent="0.25">
      <c r="D63" s="11" t="s">
        <v>9</v>
      </c>
      <c r="E63" s="19">
        <v>55</v>
      </c>
      <c r="F63" s="11">
        <v>55</v>
      </c>
      <c r="G63" s="26">
        <v>12</v>
      </c>
      <c r="H63" s="31">
        <f t="shared" si="11"/>
        <v>-1.388888888888884E-2</v>
      </c>
      <c r="I63" s="55"/>
      <c r="J63" s="39">
        <f t="shared" si="12"/>
        <v>3.3333333333333335</v>
      </c>
      <c r="K63" s="38">
        <f>0.5*$J$3*(J64)^2</f>
        <v>6338.8888888888896</v>
      </c>
      <c r="L63" s="38">
        <f t="shared" si="0"/>
        <v>0</v>
      </c>
      <c r="M63" s="40" t="str">
        <f t="shared" si="1"/>
        <v>YES</v>
      </c>
      <c r="N63" s="38">
        <f>0.5*$N$3*$L$3*$O$3*((J63)^2)</f>
        <v>4.7779655000000005</v>
      </c>
      <c r="O63" s="38">
        <f>$M$3*$J$3*$P$3</f>
        <v>125.0281557</v>
      </c>
      <c r="P63" s="38">
        <f>H63*$J$3</f>
        <v>-15.847222222222166</v>
      </c>
      <c r="Q63" s="38">
        <f t="shared" si="2"/>
        <v>113.95889897777784</v>
      </c>
      <c r="R63" s="44">
        <f t="shared" si="3"/>
        <v>379.86299659259282</v>
      </c>
      <c r="S63" s="80">
        <f>Q63*J63</f>
        <v>379.86299659259282</v>
      </c>
      <c r="T63" s="43"/>
      <c r="U63" s="43"/>
      <c r="V63" s="80">
        <f>R63*1</f>
        <v>379.86299659259282</v>
      </c>
      <c r="W63" s="77">
        <f>(L63-Q63)*-1</f>
        <v>113.95889897777784</v>
      </c>
      <c r="X63" s="38">
        <f>IF((H63&gt;0),0,$J$3*H63)*-1</f>
        <v>15.847222222222166</v>
      </c>
      <c r="Y63" s="38">
        <f t="shared" si="13"/>
        <v>118582.29364558854</v>
      </c>
      <c r="Z63" s="112">
        <f t="shared" si="4"/>
        <v>118.58229364558854</v>
      </c>
      <c r="AA63" s="82">
        <f t="shared" si="5"/>
        <v>113.95889897777784</v>
      </c>
      <c r="AB63" s="80">
        <f t="shared" si="14"/>
        <v>59831.374236384938</v>
      </c>
      <c r="AG63" s="125">
        <f t="shared" si="15"/>
        <v>94.585886151555599</v>
      </c>
      <c r="AH63" s="47">
        <f t="shared" si="6"/>
        <v>92.694168428524492</v>
      </c>
      <c r="AI63" s="125">
        <f t="shared" si="6"/>
        <v>90.840285059953999</v>
      </c>
      <c r="AJ63" s="47">
        <f t="shared" si="7"/>
        <v>81.756256553958607</v>
      </c>
      <c r="AK63" s="125">
        <f t="shared" si="7"/>
        <v>73.580630898562745</v>
      </c>
      <c r="AL63" s="47">
        <f t="shared" si="8"/>
        <v>70.637405662620239</v>
      </c>
      <c r="AM63" s="125">
        <f t="shared" si="8"/>
        <v>67.811909436115428</v>
      </c>
      <c r="AN63" s="47">
        <f t="shared" si="16"/>
        <v>3317.2058375733704</v>
      </c>
      <c r="AO63" s="125">
        <f t="shared" si="17"/>
        <v>22914.648821886971</v>
      </c>
      <c r="AP63" s="47">
        <f t="shared" si="9"/>
        <v>38.830561879413828</v>
      </c>
      <c r="AQ63" s="52">
        <f t="shared" si="10"/>
        <v>79.751731766174714</v>
      </c>
    </row>
    <row r="64" spans="4:43" x14ac:dyDescent="0.25">
      <c r="D64" s="11" t="s">
        <v>9</v>
      </c>
      <c r="E64" s="19">
        <v>56</v>
      </c>
      <c r="F64" s="11">
        <v>56</v>
      </c>
      <c r="G64" s="26">
        <v>12</v>
      </c>
      <c r="H64" s="31">
        <f t="shared" si="11"/>
        <v>0</v>
      </c>
      <c r="I64" s="55"/>
      <c r="J64" s="39">
        <f t="shared" si="12"/>
        <v>3.3333333333333335</v>
      </c>
      <c r="K64" s="38">
        <f>0.5*$J$3*(J65)^2</f>
        <v>6338.8888888888896</v>
      </c>
      <c r="L64" s="38">
        <f t="shared" si="0"/>
        <v>320.90624999999909</v>
      </c>
      <c r="M64" s="40" t="str">
        <f t="shared" si="1"/>
        <v>NO</v>
      </c>
      <c r="N64" s="38">
        <f>0.5*$N$3*$L$3*$O$3*((J64)^2)</f>
        <v>4.7779655000000005</v>
      </c>
      <c r="O64" s="38">
        <f>$M$3*$J$3*$P$3</f>
        <v>125.0281557</v>
      </c>
      <c r="P64" s="38">
        <f>H64*$J$3</f>
        <v>0</v>
      </c>
      <c r="Q64" s="38">
        <f t="shared" si="2"/>
        <v>129.80612120000001</v>
      </c>
      <c r="R64" s="44">
        <f t="shared" si="3"/>
        <v>432.68707066666673</v>
      </c>
      <c r="S64" s="80">
        <f>Q64*J64</f>
        <v>432.68707066666673</v>
      </c>
      <c r="T64" s="43"/>
      <c r="U64" s="43"/>
      <c r="V64" s="80">
        <f>R64*1</f>
        <v>432.68707066666673</v>
      </c>
      <c r="W64" s="77">
        <f>(L64-Q64)*-1</f>
        <v>-191.10012879999908</v>
      </c>
      <c r="X64" s="38">
        <f>IF((H64&gt;0),0,$J$3*H64)*-1</f>
        <v>0</v>
      </c>
      <c r="Y64" s="38">
        <f t="shared" si="13"/>
        <v>119014.9807162552</v>
      </c>
      <c r="Z64" s="112">
        <f t="shared" si="4"/>
        <v>119.01498071625521</v>
      </c>
      <c r="AA64" s="82">
        <f t="shared" si="5"/>
        <v>129.80612120000001</v>
      </c>
      <c r="AB64" s="80">
        <f t="shared" si="14"/>
        <v>59831.374236384938</v>
      </c>
      <c r="AG64" s="125">
        <f t="shared" si="15"/>
        <v>-158.61310690399924</v>
      </c>
      <c r="AH64" s="47">
        <f t="shared" si="6"/>
        <v>-155.44084476591925</v>
      </c>
      <c r="AI64" s="125">
        <f t="shared" si="6"/>
        <v>-152.33202787060085</v>
      </c>
      <c r="AJ64" s="47">
        <f t="shared" si="7"/>
        <v>-137.09882508354076</v>
      </c>
      <c r="AK64" s="125">
        <f t="shared" si="7"/>
        <v>-123.38894257518669</v>
      </c>
      <c r="AL64" s="47">
        <f t="shared" si="8"/>
        <v>-118.45338487217921</v>
      </c>
      <c r="AM64" s="125">
        <f t="shared" si="8"/>
        <v>-113.71524947729205</v>
      </c>
      <c r="AN64" s="47">
        <f t="shared" si="16"/>
        <v>3203.4905880960782</v>
      </c>
      <c r="AO64" s="125">
        <f t="shared" si="17"/>
        <v>26118.13940998305</v>
      </c>
      <c r="AP64" s="47">
        <f t="shared" si="9"/>
        <v>38.830561879413828</v>
      </c>
      <c r="AQ64" s="52">
        <f t="shared" si="10"/>
        <v>80.184418836841388</v>
      </c>
    </row>
    <row r="65" spans="4:43" x14ac:dyDescent="0.25">
      <c r="D65" s="11" t="s">
        <v>9</v>
      </c>
      <c r="E65" s="19">
        <v>57</v>
      </c>
      <c r="F65" s="11">
        <v>57</v>
      </c>
      <c r="G65" s="26">
        <v>12</v>
      </c>
      <c r="H65" s="31">
        <f t="shared" si="11"/>
        <v>4.1666666666666761E-2</v>
      </c>
      <c r="I65" s="55"/>
      <c r="J65" s="39">
        <f t="shared" si="12"/>
        <v>3.3333333333333335</v>
      </c>
      <c r="K65" s="38">
        <f>0.5*$J$3*(J66)^2</f>
        <v>6659.7951388888887</v>
      </c>
      <c r="L65" s="38">
        <f t="shared" si="0"/>
        <v>328.82986111111131</v>
      </c>
      <c r="M65" s="40" t="str">
        <f t="shared" si="1"/>
        <v>NO</v>
      </c>
      <c r="N65" s="38">
        <f>0.5*$N$3*$L$3*$O$3*((J65)^2)</f>
        <v>4.7779655000000005</v>
      </c>
      <c r="O65" s="38">
        <f>$M$3*$J$3*$P$3</f>
        <v>125.0281557</v>
      </c>
      <c r="P65" s="38">
        <f>H65*$J$3</f>
        <v>47.541666666666778</v>
      </c>
      <c r="Q65" s="38">
        <f t="shared" si="2"/>
        <v>177.34778786666678</v>
      </c>
      <c r="R65" s="44">
        <f t="shared" si="3"/>
        <v>591.15929288888924</v>
      </c>
      <c r="S65" s="80">
        <f>Q65*J65</f>
        <v>591.15929288888924</v>
      </c>
      <c r="T65" s="43"/>
      <c r="U65" s="43"/>
      <c r="V65" s="80">
        <f>R65*1</f>
        <v>591.15929288888924</v>
      </c>
      <c r="W65" s="77">
        <f>(L65-Q65)*-1</f>
        <v>-151.48207324444454</v>
      </c>
      <c r="X65" s="38">
        <f>IF((H65&gt;0),0,$J$3*H65)*-1</f>
        <v>0</v>
      </c>
      <c r="Y65" s="38">
        <f t="shared" si="13"/>
        <v>119606.14000914409</v>
      </c>
      <c r="Z65" s="112">
        <f t="shared" si="4"/>
        <v>119.60614000914408</v>
      </c>
      <c r="AA65" s="82">
        <f t="shared" si="5"/>
        <v>177.34778786666678</v>
      </c>
      <c r="AB65" s="80">
        <f t="shared" si="14"/>
        <v>59831.374236384938</v>
      </c>
      <c r="AG65" s="125">
        <f t="shared" si="15"/>
        <v>-125.73012079288895</v>
      </c>
      <c r="AH65" s="47">
        <f t="shared" si="6"/>
        <v>-123.21551837703117</v>
      </c>
      <c r="AI65" s="125">
        <f t="shared" si="6"/>
        <v>-120.75120800949055</v>
      </c>
      <c r="AJ65" s="47">
        <f t="shared" si="7"/>
        <v>-108.6760872085415</v>
      </c>
      <c r="AK65" s="125">
        <f t="shared" si="7"/>
        <v>-97.808478487687353</v>
      </c>
      <c r="AL65" s="47">
        <f t="shared" si="8"/>
        <v>-93.896139348179858</v>
      </c>
      <c r="AM65" s="125">
        <f t="shared" si="8"/>
        <v>-90.140293774252655</v>
      </c>
      <c r="AN65" s="47">
        <f t="shared" si="16"/>
        <v>3113.3502943218255</v>
      </c>
      <c r="AO65" s="125">
        <f t="shared" si="17"/>
        <v>29231.489704304877</v>
      </c>
      <c r="AP65" s="47">
        <f t="shared" si="9"/>
        <v>38.830561879413828</v>
      </c>
      <c r="AQ65" s="52">
        <f t="shared" si="10"/>
        <v>80.775578129730263</v>
      </c>
    </row>
    <row r="66" spans="4:43" x14ac:dyDescent="0.25">
      <c r="D66" s="11" t="s">
        <v>9</v>
      </c>
      <c r="E66" s="19">
        <v>58</v>
      </c>
      <c r="F66" s="11">
        <v>58</v>
      </c>
      <c r="G66" s="26">
        <v>12.3</v>
      </c>
      <c r="H66" s="31">
        <f t="shared" si="11"/>
        <v>8.3333333333333287E-2</v>
      </c>
      <c r="I66" s="55"/>
      <c r="J66" s="39">
        <f t="shared" si="12"/>
        <v>3.4166666666666665</v>
      </c>
      <c r="K66" s="38">
        <f>0.5*$J$3*(J67)^2</f>
        <v>6988.625</v>
      </c>
      <c r="L66" s="38">
        <f t="shared" si="0"/>
        <v>2523.6701388888869</v>
      </c>
      <c r="M66" s="40" t="str">
        <f t="shared" si="1"/>
        <v>NO</v>
      </c>
      <c r="N66" s="38">
        <f>0.5*$N$3*$L$3*$O$3*((J66)^2)</f>
        <v>5.0198500034375</v>
      </c>
      <c r="O66" s="38">
        <f>$M$3*$J$3*$P$3</f>
        <v>125.0281557</v>
      </c>
      <c r="P66" s="38">
        <f>H66*$J$3</f>
        <v>95.083333333333286</v>
      </c>
      <c r="Q66" s="38">
        <f t="shared" si="2"/>
        <v>225.13133903677078</v>
      </c>
      <c r="R66" s="44">
        <f t="shared" si="3"/>
        <v>769.19874170896685</v>
      </c>
      <c r="S66" s="80">
        <f>Q66*J66</f>
        <v>769.19874170896685</v>
      </c>
      <c r="T66" s="43"/>
      <c r="U66" s="43"/>
      <c r="V66" s="80">
        <f>R66*1</f>
        <v>769.19874170896685</v>
      </c>
      <c r="W66" s="77">
        <f>(L66-Q66)*-1</f>
        <v>-2298.538799852116</v>
      </c>
      <c r="X66" s="38">
        <f>IF((H66&gt;0),0,$J$3*H66)*-1</f>
        <v>0</v>
      </c>
      <c r="Y66" s="38">
        <f t="shared" si="13"/>
        <v>120375.33875085306</v>
      </c>
      <c r="Z66" s="112">
        <f t="shared" si="4"/>
        <v>120.37533875085306</v>
      </c>
      <c r="AA66" s="82">
        <f t="shared" si="5"/>
        <v>225.13133903677078</v>
      </c>
      <c r="AB66" s="80">
        <f t="shared" si="14"/>
        <v>59831.374236384938</v>
      </c>
      <c r="AG66" s="125">
        <f t="shared" si="15"/>
        <v>-1907.7872038772562</v>
      </c>
      <c r="AH66" s="47">
        <f t="shared" si="6"/>
        <v>-1869.6314597997109</v>
      </c>
      <c r="AI66" s="125">
        <f t="shared" si="6"/>
        <v>-1832.2388306037167</v>
      </c>
      <c r="AJ66" s="47">
        <f t="shared" si="7"/>
        <v>-1649.014947543345</v>
      </c>
      <c r="AK66" s="125">
        <f t="shared" si="7"/>
        <v>-1484.1134527890106</v>
      </c>
      <c r="AL66" s="47">
        <f t="shared" si="8"/>
        <v>-1424.7489146774501</v>
      </c>
      <c r="AM66" s="125">
        <f t="shared" si="8"/>
        <v>-1367.7589580903521</v>
      </c>
      <c r="AN66" s="47">
        <f t="shared" si="16"/>
        <v>1745.5913362314734</v>
      </c>
      <c r="AO66" s="125">
        <f t="shared" si="17"/>
        <v>30977.081040536352</v>
      </c>
      <c r="AP66" s="47">
        <f t="shared" si="9"/>
        <v>38.830561879413828</v>
      </c>
      <c r="AQ66" s="52">
        <f t="shared" si="10"/>
        <v>81.54477687143924</v>
      </c>
    </row>
    <row r="67" spans="4:43" x14ac:dyDescent="0.25">
      <c r="D67" s="11" t="s">
        <v>9</v>
      </c>
      <c r="E67" s="19">
        <v>59</v>
      </c>
      <c r="F67" s="11">
        <v>59</v>
      </c>
      <c r="G67" s="26">
        <v>12.6</v>
      </c>
      <c r="H67" s="31">
        <f t="shared" si="11"/>
        <v>0.33333333333333315</v>
      </c>
      <c r="I67" s="55"/>
      <c r="J67" s="39">
        <f t="shared" si="12"/>
        <v>3.5</v>
      </c>
      <c r="K67" s="38">
        <f>0.5*$J$3*(J68)^2</f>
        <v>9512.2951388888869</v>
      </c>
      <c r="L67" s="38">
        <f t="shared" si="0"/>
        <v>792.36111111111313</v>
      </c>
      <c r="M67" s="40" t="str">
        <f t="shared" si="1"/>
        <v>NO</v>
      </c>
      <c r="N67" s="38">
        <f>0.5*$N$3*$L$3*$O$3*((J67)^2)</f>
        <v>5.2677069637500002</v>
      </c>
      <c r="O67" s="38">
        <f>$M$3*$J$3*$P$3</f>
        <v>125.0281557</v>
      </c>
      <c r="P67" s="38">
        <f>H67*$J$3</f>
        <v>380.33333333333314</v>
      </c>
      <c r="Q67" s="38">
        <f t="shared" si="2"/>
        <v>510.62919599708317</v>
      </c>
      <c r="R67" s="44">
        <f t="shared" si="3"/>
        <v>1787.2021859897911</v>
      </c>
      <c r="S67" s="80">
        <f>Q67*J67</f>
        <v>1787.2021859897911</v>
      </c>
      <c r="T67" s="43"/>
      <c r="U67" s="43"/>
      <c r="V67" s="80">
        <f>R67*1</f>
        <v>1787.2021859897911</v>
      </c>
      <c r="W67" s="77">
        <f>(L67-Q67)*-1</f>
        <v>-281.73191511402996</v>
      </c>
      <c r="X67" s="38">
        <f>IF((H67&gt;0),0,$J$3*H67)*-1</f>
        <v>0</v>
      </c>
      <c r="Y67" s="38">
        <f t="shared" si="13"/>
        <v>122162.54093684285</v>
      </c>
      <c r="Z67" s="112">
        <f t="shared" si="4"/>
        <v>122.16254093684284</v>
      </c>
      <c r="AA67" s="82">
        <f t="shared" si="5"/>
        <v>510.62919599708317</v>
      </c>
      <c r="AB67" s="80">
        <f t="shared" si="14"/>
        <v>59831.374236384938</v>
      </c>
      <c r="AG67" s="125">
        <f t="shared" si="15"/>
        <v>-233.83748954464485</v>
      </c>
      <c r="AH67" s="47">
        <f t="shared" si="6"/>
        <v>-229.16073975375195</v>
      </c>
      <c r="AI67" s="125">
        <f t="shared" si="6"/>
        <v>-224.57752495867692</v>
      </c>
      <c r="AJ67" s="47">
        <f t="shared" si="7"/>
        <v>-202.11977246280924</v>
      </c>
      <c r="AK67" s="125">
        <f t="shared" si="7"/>
        <v>-181.90779521652831</v>
      </c>
      <c r="AL67" s="47">
        <f t="shared" si="8"/>
        <v>-174.63148340786717</v>
      </c>
      <c r="AM67" s="125">
        <f t="shared" si="8"/>
        <v>-167.64622407155247</v>
      </c>
      <c r="AN67" s="47">
        <f t="shared" si="16"/>
        <v>1577.9451121599209</v>
      </c>
      <c r="AO67" s="125">
        <f t="shared" si="17"/>
        <v>32555.026152696271</v>
      </c>
      <c r="AP67" s="47">
        <f t="shared" si="9"/>
        <v>38.830561879413828</v>
      </c>
      <c r="AQ67" s="52">
        <f t="shared" si="10"/>
        <v>83.33197905742901</v>
      </c>
    </row>
    <row r="68" spans="4:43" x14ac:dyDescent="0.25">
      <c r="D68" s="11" t="s">
        <v>9</v>
      </c>
      <c r="E68" s="19">
        <v>60</v>
      </c>
      <c r="F68" s="11">
        <v>60</v>
      </c>
      <c r="G68" s="26">
        <v>14.7</v>
      </c>
      <c r="H68" s="31">
        <f t="shared" si="11"/>
        <v>0.37500000000000011</v>
      </c>
      <c r="I68" s="55"/>
      <c r="J68" s="39">
        <f t="shared" si="12"/>
        <v>4.083333333333333</v>
      </c>
      <c r="K68" s="38">
        <f>0.5*$J$3*(J69)^2</f>
        <v>10304.65625</v>
      </c>
      <c r="L68" s="38">
        <f t="shared" si="0"/>
        <v>824.05555555555657</v>
      </c>
      <c r="M68" s="40" t="str">
        <f t="shared" si="1"/>
        <v>NO</v>
      </c>
      <c r="N68" s="38">
        <f>0.5*$N$3*$L$3*$O$3*((J68)^2)</f>
        <v>7.1699344784374981</v>
      </c>
      <c r="O68" s="38">
        <f>$M$3*$J$3*$P$3</f>
        <v>125.0281557</v>
      </c>
      <c r="P68" s="38">
        <f>H68*$J$3</f>
        <v>427.87500000000011</v>
      </c>
      <c r="Q68" s="38">
        <f t="shared" si="2"/>
        <v>560.07309017843761</v>
      </c>
      <c r="R68" s="44">
        <f t="shared" si="3"/>
        <v>2286.9651182286202</v>
      </c>
      <c r="S68" s="80">
        <f>Q68*J68</f>
        <v>2286.9651182286202</v>
      </c>
      <c r="T68" s="43"/>
      <c r="U68" s="43"/>
      <c r="V68" s="80">
        <f>R68*1</f>
        <v>2286.9651182286202</v>
      </c>
      <c r="W68" s="77">
        <f>(L68-Q68)*-1</f>
        <v>-263.98246537711896</v>
      </c>
      <c r="X68" s="38">
        <f>IF((H68&gt;0),0,$J$3*H68)*-1</f>
        <v>0</v>
      </c>
      <c r="Y68" s="38">
        <f t="shared" si="13"/>
        <v>124449.50605507147</v>
      </c>
      <c r="Z68" s="112">
        <f t="shared" si="4"/>
        <v>124.44950605507147</v>
      </c>
      <c r="AA68" s="82">
        <f t="shared" si="5"/>
        <v>560.07309017843761</v>
      </c>
      <c r="AB68" s="80">
        <f t="shared" si="14"/>
        <v>59831.374236384938</v>
      </c>
      <c r="AG68" s="125">
        <f t="shared" si="15"/>
        <v>-219.10544626300873</v>
      </c>
      <c r="AH68" s="47">
        <f t="shared" si="6"/>
        <v>-214.72333733774855</v>
      </c>
      <c r="AI68" s="125">
        <f t="shared" si="6"/>
        <v>-210.42887059099357</v>
      </c>
      <c r="AJ68" s="47">
        <f t="shared" si="7"/>
        <v>-189.38598353189423</v>
      </c>
      <c r="AK68" s="125">
        <f t="shared" si="7"/>
        <v>-170.44738517870482</v>
      </c>
      <c r="AL68" s="47">
        <f t="shared" si="8"/>
        <v>-163.62948977155662</v>
      </c>
      <c r="AM68" s="125">
        <f t="shared" si="8"/>
        <v>-157.08431018069436</v>
      </c>
      <c r="AN68" s="47">
        <f t="shared" si="16"/>
        <v>1420.8608019792266</v>
      </c>
      <c r="AO68" s="125">
        <f t="shared" si="17"/>
        <v>33975.886954675501</v>
      </c>
      <c r="AP68" s="47">
        <f t="shared" si="9"/>
        <v>38.830561879413828</v>
      </c>
      <c r="AQ68" s="52">
        <f t="shared" si="10"/>
        <v>85.618944175657646</v>
      </c>
    </row>
    <row r="69" spans="4:43" x14ac:dyDescent="0.25">
      <c r="D69" s="11" t="s">
        <v>9</v>
      </c>
      <c r="E69" s="19">
        <v>61</v>
      </c>
      <c r="F69" s="11">
        <v>61</v>
      </c>
      <c r="G69" s="26">
        <v>15.3</v>
      </c>
      <c r="H69" s="31">
        <f t="shared" si="11"/>
        <v>0.16666666666666682</v>
      </c>
      <c r="I69" s="55"/>
      <c r="J69" s="39">
        <f t="shared" si="12"/>
        <v>4.25</v>
      </c>
      <c r="K69" s="38">
        <f>0.5*$J$3*(J70)^2</f>
        <v>11128.711805555557</v>
      </c>
      <c r="L69" s="38">
        <f t="shared" si="0"/>
        <v>423.91319444444343</v>
      </c>
      <c r="M69" s="40" t="str">
        <f t="shared" si="1"/>
        <v>NO</v>
      </c>
      <c r="N69" s="38">
        <f>0.5*$N$3*$L$3*$O$3*((J69)^2)</f>
        <v>7.7671801659374999</v>
      </c>
      <c r="O69" s="38">
        <f>$M$3*$J$3*$P$3</f>
        <v>125.0281557</v>
      </c>
      <c r="P69" s="38">
        <f>H69*$J$3</f>
        <v>190.16666666666686</v>
      </c>
      <c r="Q69" s="38">
        <f t="shared" si="2"/>
        <v>322.96200253260434</v>
      </c>
      <c r="R69" s="44">
        <f t="shared" si="3"/>
        <v>1372.5885107635684</v>
      </c>
      <c r="S69" s="80">
        <f>Q69*J69</f>
        <v>1372.5885107635684</v>
      </c>
      <c r="T69" s="43"/>
      <c r="U69" s="43"/>
      <c r="V69" s="80">
        <f>R69*1</f>
        <v>1372.5885107635684</v>
      </c>
      <c r="W69" s="77">
        <f>(L69-Q69)*-1</f>
        <v>-100.95119191183909</v>
      </c>
      <c r="X69" s="38">
        <f>IF((H69&gt;0),0,$J$3*H69)*-1</f>
        <v>0</v>
      </c>
      <c r="Y69" s="38">
        <f t="shared" si="13"/>
        <v>125822.09456583504</v>
      </c>
      <c r="Z69" s="112">
        <f t="shared" si="4"/>
        <v>125.82209456583504</v>
      </c>
      <c r="AA69" s="82">
        <f t="shared" si="5"/>
        <v>322.96200253260434</v>
      </c>
      <c r="AB69" s="80">
        <f t="shared" si="14"/>
        <v>59831.374236384938</v>
      </c>
      <c r="AG69" s="125">
        <f t="shared" si="15"/>
        <v>-83.789489286826438</v>
      </c>
      <c r="AH69" s="47">
        <f t="shared" si="6"/>
        <v>-82.113699501089911</v>
      </c>
      <c r="AI69" s="125">
        <f t="shared" si="6"/>
        <v>-80.471425511068105</v>
      </c>
      <c r="AJ69" s="47">
        <f t="shared" si="7"/>
        <v>-72.424282959961303</v>
      </c>
      <c r="AK69" s="125">
        <f t="shared" si="7"/>
        <v>-65.181854663965169</v>
      </c>
      <c r="AL69" s="47">
        <f t="shared" si="8"/>
        <v>-62.574580477406556</v>
      </c>
      <c r="AM69" s="125">
        <f t="shared" si="8"/>
        <v>-60.071597258310291</v>
      </c>
      <c r="AN69" s="47">
        <f t="shared" si="16"/>
        <v>1360.7892047209164</v>
      </c>
      <c r="AO69" s="125">
        <f t="shared" si="17"/>
        <v>35336.676159396418</v>
      </c>
      <c r="AP69" s="47">
        <f t="shared" si="9"/>
        <v>38.830561879413828</v>
      </c>
      <c r="AQ69" s="52">
        <f t="shared" si="10"/>
        <v>86.991532686421209</v>
      </c>
    </row>
    <row r="70" spans="4:43" x14ac:dyDescent="0.25">
      <c r="D70" s="11" t="s">
        <v>9</v>
      </c>
      <c r="E70" s="19">
        <v>62</v>
      </c>
      <c r="F70" s="11">
        <v>62</v>
      </c>
      <c r="G70" s="26">
        <v>15.9</v>
      </c>
      <c r="H70" s="31">
        <f t="shared" si="11"/>
        <v>0.12499999999999981</v>
      </c>
      <c r="I70" s="55"/>
      <c r="J70" s="39">
        <f t="shared" si="12"/>
        <v>4.416666666666667</v>
      </c>
      <c r="K70" s="38">
        <f>0.5*$J$3*(J71)^2</f>
        <v>11552.625</v>
      </c>
      <c r="L70" s="38">
        <f t="shared" si="0"/>
        <v>1319.28125</v>
      </c>
      <c r="M70" s="40" t="str">
        <f t="shared" si="1"/>
        <v>NO</v>
      </c>
      <c r="N70" s="38">
        <f>0.5*$N$3*$L$3*$O$3*((J70)^2)</f>
        <v>8.3883156809375006</v>
      </c>
      <c r="O70" s="38">
        <f>$M$3*$J$3*$P$3</f>
        <v>125.0281557</v>
      </c>
      <c r="P70" s="38">
        <f>H70*$J$3</f>
        <v>142.62499999999977</v>
      </c>
      <c r="Q70" s="38">
        <f t="shared" si="2"/>
        <v>276.04147138093731</v>
      </c>
      <c r="R70" s="44">
        <f t="shared" si="3"/>
        <v>1219.1831652658066</v>
      </c>
      <c r="S70" s="80">
        <f>Q70*J70</f>
        <v>1219.1831652658066</v>
      </c>
      <c r="T70" s="43"/>
      <c r="U70" s="43"/>
      <c r="V70" s="80">
        <f>R70*1</f>
        <v>1219.1831652658066</v>
      </c>
      <c r="W70" s="77">
        <f>(L70-Q70)*-1</f>
        <v>-1043.2397786190627</v>
      </c>
      <c r="X70" s="38">
        <f>IF((H70&gt;0),0,$J$3*H70)*-1</f>
        <v>0</v>
      </c>
      <c r="Y70" s="38">
        <f t="shared" si="13"/>
        <v>127041.27773110084</v>
      </c>
      <c r="Z70" s="112">
        <f t="shared" si="4"/>
        <v>127.04127773110083</v>
      </c>
      <c r="AA70" s="82">
        <f t="shared" si="5"/>
        <v>276.04147138093731</v>
      </c>
      <c r="AB70" s="80">
        <f t="shared" si="14"/>
        <v>59831.374236384938</v>
      </c>
      <c r="AG70" s="125">
        <f t="shared" si="15"/>
        <v>-865.88901625382198</v>
      </c>
      <c r="AH70" s="47">
        <f t="shared" si="6"/>
        <v>-848.57123592874552</v>
      </c>
      <c r="AI70" s="125">
        <f t="shared" si="6"/>
        <v>-831.59981121017063</v>
      </c>
      <c r="AJ70" s="47">
        <f t="shared" si="7"/>
        <v>-748.43983008915359</v>
      </c>
      <c r="AK70" s="125">
        <f t="shared" si="7"/>
        <v>-673.59584708023829</v>
      </c>
      <c r="AL70" s="47">
        <f t="shared" si="8"/>
        <v>-646.65201319702874</v>
      </c>
      <c r="AM70" s="125">
        <f t="shared" si="8"/>
        <v>-620.78593266914754</v>
      </c>
      <c r="AN70" s="47">
        <f t="shared" si="16"/>
        <v>740.00327205176882</v>
      </c>
      <c r="AO70" s="125">
        <f t="shared" si="17"/>
        <v>36076.679431448189</v>
      </c>
      <c r="AP70" s="47">
        <f t="shared" si="9"/>
        <v>38.830561879413828</v>
      </c>
      <c r="AQ70" s="52">
        <f t="shared" si="10"/>
        <v>88.210715851687013</v>
      </c>
    </row>
    <row r="71" spans="4:43" x14ac:dyDescent="0.25">
      <c r="D71" s="11" t="s">
        <v>9</v>
      </c>
      <c r="E71" s="19">
        <v>63</v>
      </c>
      <c r="F71" s="11">
        <v>63</v>
      </c>
      <c r="G71" s="26">
        <v>16.2</v>
      </c>
      <c r="H71" s="31">
        <f t="shared" si="11"/>
        <v>0.16666666666666682</v>
      </c>
      <c r="I71" s="55"/>
      <c r="J71" s="39">
        <f t="shared" si="12"/>
        <v>4.5</v>
      </c>
      <c r="K71" s="38">
        <f>0.5*$J$3*(J72)^2</f>
        <v>12871.90625</v>
      </c>
      <c r="L71" s="38">
        <f t="shared" si="0"/>
        <v>1075.410108024691</v>
      </c>
      <c r="M71" s="40" t="str">
        <f t="shared" si="1"/>
        <v>NO</v>
      </c>
      <c r="N71" s="38">
        <f>0.5*$N$3*$L$3*$O$3*((J71)^2)</f>
        <v>8.7078421237499999</v>
      </c>
      <c r="O71" s="38">
        <f>$M$3*$J$3*$P$3</f>
        <v>125.0281557</v>
      </c>
      <c r="P71" s="38">
        <f>H71*$J$3</f>
        <v>190.16666666666686</v>
      </c>
      <c r="Q71" s="38">
        <f t="shared" si="2"/>
        <v>323.9026644904169</v>
      </c>
      <c r="R71" s="44">
        <f t="shared" si="3"/>
        <v>1457.5619902068761</v>
      </c>
      <c r="S71" s="80">
        <f>Q71*J71</f>
        <v>1457.5619902068761</v>
      </c>
      <c r="T71" s="43"/>
      <c r="U71" s="43"/>
      <c r="V71" s="80">
        <f>R71*1</f>
        <v>1457.5619902068761</v>
      </c>
      <c r="W71" s="77">
        <f>(L71-Q71)*-1</f>
        <v>-751.5074435342741</v>
      </c>
      <c r="X71" s="38">
        <f>IF((H71&gt;0),0,$J$3*H71)*-1</f>
        <v>0</v>
      </c>
      <c r="Y71" s="38">
        <f t="shared" si="13"/>
        <v>128498.83972130771</v>
      </c>
      <c r="Z71" s="112">
        <f t="shared" si="4"/>
        <v>128.49883972130772</v>
      </c>
      <c r="AA71" s="82">
        <f t="shared" si="5"/>
        <v>323.9026644904169</v>
      </c>
      <c r="AB71" s="80">
        <f t="shared" si="14"/>
        <v>59831.374236384938</v>
      </c>
      <c r="AG71" s="125">
        <f t="shared" si="15"/>
        <v>-623.75117813344752</v>
      </c>
      <c r="AH71" s="47">
        <f t="shared" si="6"/>
        <v>-611.27615457077854</v>
      </c>
      <c r="AI71" s="125">
        <f t="shared" si="6"/>
        <v>-599.05063147936301</v>
      </c>
      <c r="AJ71" s="47">
        <f t="shared" si="7"/>
        <v>-539.14556833142672</v>
      </c>
      <c r="AK71" s="125">
        <f t="shared" si="7"/>
        <v>-485.23101149828403</v>
      </c>
      <c r="AL71" s="47">
        <f t="shared" si="8"/>
        <v>-465.82177103835267</v>
      </c>
      <c r="AM71" s="125">
        <f t="shared" si="8"/>
        <v>-447.18890019681857</v>
      </c>
      <c r="AN71" s="47">
        <f t="shared" si="16"/>
        <v>292.81437185495025</v>
      </c>
      <c r="AO71" s="125">
        <f t="shared" si="17"/>
        <v>36369.493803303136</v>
      </c>
      <c r="AP71" s="47">
        <f t="shared" si="9"/>
        <v>38.830561879413828</v>
      </c>
      <c r="AQ71" s="52">
        <f t="shared" si="10"/>
        <v>89.668277841893882</v>
      </c>
    </row>
    <row r="72" spans="4:43" x14ac:dyDescent="0.25">
      <c r="D72" s="11" t="s">
        <v>9</v>
      </c>
      <c r="E72" s="19">
        <v>64</v>
      </c>
      <c r="F72" s="11">
        <v>64</v>
      </c>
      <c r="G72" s="26">
        <v>17.100000000000001</v>
      </c>
      <c r="H72" s="31">
        <f t="shared" si="11"/>
        <v>0.2222222222222224</v>
      </c>
      <c r="I72" s="55"/>
      <c r="J72" s="39">
        <f t="shared" si="12"/>
        <v>4.75</v>
      </c>
      <c r="K72" s="38">
        <f>0.5*$J$3*(J73)^2</f>
        <v>13947.316358024691</v>
      </c>
      <c r="L72" s="38">
        <f t="shared" si="0"/>
        <v>474.09606481481387</v>
      </c>
      <c r="M72" s="40" t="str">
        <f t="shared" si="1"/>
        <v>NO</v>
      </c>
      <c r="N72" s="38">
        <f>0.5*$N$3*$L$3*$O$3*((J72)^2)</f>
        <v>9.7022561934375009</v>
      </c>
      <c r="O72" s="38">
        <f>$M$3*$J$3*$P$3</f>
        <v>125.0281557</v>
      </c>
      <c r="P72" s="38">
        <f>H72*$J$3</f>
        <v>253.55555555555577</v>
      </c>
      <c r="Q72" s="38">
        <f t="shared" si="2"/>
        <v>388.28596744899329</v>
      </c>
      <c r="R72" s="44">
        <f t="shared" si="3"/>
        <v>1844.3583453827182</v>
      </c>
      <c r="S72" s="80">
        <f>Q72*J72</f>
        <v>1844.3583453827182</v>
      </c>
      <c r="T72" s="43"/>
      <c r="U72" s="43"/>
      <c r="V72" s="80">
        <f>R72*1</f>
        <v>1844.3583453827182</v>
      </c>
      <c r="W72" s="77">
        <f>(L72-Q72)*-1</f>
        <v>-85.810097365820582</v>
      </c>
      <c r="X72" s="38">
        <f>IF((H72&gt;0),0,$J$3*H72)*-1</f>
        <v>0</v>
      </c>
      <c r="Y72" s="38">
        <f t="shared" si="13"/>
        <v>130343.19806669043</v>
      </c>
      <c r="Z72" s="112">
        <f t="shared" si="4"/>
        <v>130.34319806669043</v>
      </c>
      <c r="AA72" s="82">
        <f t="shared" si="5"/>
        <v>388.28596744899329</v>
      </c>
      <c r="AB72" s="80">
        <f t="shared" si="14"/>
        <v>59831.374236384938</v>
      </c>
      <c r="AG72" s="125">
        <f t="shared" si="15"/>
        <v>-71.222380813631077</v>
      </c>
      <c r="AH72" s="47">
        <f t="shared" si="6"/>
        <v>-69.797933197358461</v>
      </c>
      <c r="AI72" s="125">
        <f t="shared" si="6"/>
        <v>-68.401974533411291</v>
      </c>
      <c r="AJ72" s="47">
        <f t="shared" si="7"/>
        <v>-61.561777080070165</v>
      </c>
      <c r="AK72" s="125">
        <f t="shared" si="7"/>
        <v>-55.405599372063151</v>
      </c>
      <c r="AL72" s="47">
        <f t="shared" si="8"/>
        <v>-53.189375397180619</v>
      </c>
      <c r="AM72" s="125">
        <f t="shared" si="8"/>
        <v>-51.061800381293395</v>
      </c>
      <c r="AN72" s="47">
        <f t="shared" si="16"/>
        <v>241.75257147365687</v>
      </c>
      <c r="AO72" s="125">
        <f t="shared" si="17"/>
        <v>36611.246374776791</v>
      </c>
      <c r="AP72" s="47">
        <f t="shared" si="9"/>
        <v>38.830561879413828</v>
      </c>
      <c r="AQ72" s="52">
        <f t="shared" si="10"/>
        <v>91.512636187276598</v>
      </c>
    </row>
    <row r="73" spans="4:43" x14ac:dyDescent="0.25">
      <c r="D73" s="11" t="s">
        <v>9</v>
      </c>
      <c r="E73" s="19">
        <v>65</v>
      </c>
      <c r="F73" s="11">
        <v>65</v>
      </c>
      <c r="G73" s="26">
        <v>17.8</v>
      </c>
      <c r="H73" s="31">
        <f t="shared" si="11"/>
        <v>0.1388888888888889</v>
      </c>
      <c r="I73" s="55"/>
      <c r="J73" s="39">
        <f t="shared" si="12"/>
        <v>4.9444444444444446</v>
      </c>
      <c r="K73" s="38">
        <f>0.5*$J$3*(J74)^2</f>
        <v>14421.412422839505</v>
      </c>
      <c r="L73" s="38">
        <f t="shared" ref="L73:L136" si="18">K74-K73</f>
        <v>482.01967592592518</v>
      </c>
      <c r="M73" s="40" t="str">
        <f t="shared" ref="M73:M136" si="19">IF((H73)&lt;0,"YES","NO")</f>
        <v>NO</v>
      </c>
      <c r="N73" s="38">
        <f>0.5*$N$3*$L$3*$O$3*((J73)^2)</f>
        <v>10.51285131263889</v>
      </c>
      <c r="O73" s="38">
        <f>$M$3*$J$3*$P$3</f>
        <v>125.0281557</v>
      </c>
      <c r="P73" s="38">
        <f>H73*$J$3</f>
        <v>158.47222222222223</v>
      </c>
      <c r="Q73" s="38">
        <f t="shared" ref="Q73:Q136" si="20">P73+O73+N73</f>
        <v>294.01322923486111</v>
      </c>
      <c r="R73" s="44">
        <f t="shared" ref="R73:R136" si="21">Q73*J73</f>
        <v>1453.7320778834801</v>
      </c>
      <c r="S73" s="80">
        <f>Q73*J73</f>
        <v>1453.7320778834801</v>
      </c>
      <c r="T73" s="43"/>
      <c r="U73" s="43"/>
      <c r="V73" s="80">
        <f>R73*1</f>
        <v>1453.7320778834801</v>
      </c>
      <c r="W73" s="77">
        <f>(L73-Q73)*-1</f>
        <v>-188.00644669106407</v>
      </c>
      <c r="X73" s="38">
        <f>IF((H73&gt;0),0,$J$3*H73)*-1</f>
        <v>0</v>
      </c>
      <c r="Y73" s="38">
        <f t="shared" si="13"/>
        <v>131796.93014457391</v>
      </c>
      <c r="Z73" s="112">
        <f t="shared" ref="Z73:Z136" si="22">Y73/1000</f>
        <v>131.79693014457391</v>
      </c>
      <c r="AA73" s="82">
        <f t="shared" ref="AA73:AA136" si="23">Q73</f>
        <v>294.01322923486111</v>
      </c>
      <c r="AB73" s="80">
        <f t="shared" si="14"/>
        <v>59831.374236384938</v>
      </c>
      <c r="AG73" s="125">
        <f t="shared" si="15"/>
        <v>-156.04535075358316</v>
      </c>
      <c r="AH73" s="47">
        <f t="shared" ref="AH73:AI136" si="24">AG73*0.98</f>
        <v>-152.92444373851148</v>
      </c>
      <c r="AI73" s="125">
        <f t="shared" si="24"/>
        <v>-149.86595486374125</v>
      </c>
      <c r="AJ73" s="47">
        <f t="shared" ref="AJ73:AK136" si="25">AI73*0.9</f>
        <v>-134.87935937736714</v>
      </c>
      <c r="AK73" s="125">
        <f t="shared" si="25"/>
        <v>-121.39142343963043</v>
      </c>
      <c r="AL73" s="47">
        <f t="shared" ref="AL73:AM136" si="26">AK73*0.96</f>
        <v>-116.53576650204521</v>
      </c>
      <c r="AM73" s="125">
        <f t="shared" si="26"/>
        <v>-111.8743358419634</v>
      </c>
      <c r="AN73" s="47">
        <f t="shared" si="16"/>
        <v>129.87823563169349</v>
      </c>
      <c r="AO73" s="125">
        <f t="shared" si="17"/>
        <v>36741.124610408486</v>
      </c>
      <c r="AP73" s="47">
        <f t="shared" ref="AP73:AP136" si="27">0.649*AB73/1000</f>
        <v>38.830561879413828</v>
      </c>
      <c r="AQ73" s="52">
        <f t="shared" ref="AQ73:AQ136" si="28">Z73-AP73</f>
        <v>92.966368265160071</v>
      </c>
    </row>
    <row r="74" spans="4:43" x14ac:dyDescent="0.25">
      <c r="D74" s="11" t="s">
        <v>9</v>
      </c>
      <c r="E74" s="19">
        <v>66</v>
      </c>
      <c r="F74" s="11">
        <v>66</v>
      </c>
      <c r="G74" s="26">
        <v>18.100000000000001</v>
      </c>
      <c r="H74" s="31">
        <f t="shared" ref="H74:H137" si="29">($G75-$G73)/2/3.6</f>
        <v>8.3333333333333037E-2</v>
      </c>
      <c r="I74" s="55"/>
      <c r="J74" s="39">
        <f t="shared" ref="J74:J137" si="30">G74*1000/3600</f>
        <v>5.0277777777777777</v>
      </c>
      <c r="K74" s="38">
        <f>0.5*$J$3*(J75)^2</f>
        <v>14903.43209876543</v>
      </c>
      <c r="L74" s="38">
        <f t="shared" si="18"/>
        <v>3236.7951388888923</v>
      </c>
      <c r="M74" s="40" t="str">
        <f t="shared" si="19"/>
        <v>NO</v>
      </c>
      <c r="N74" s="38">
        <f>0.5*$N$3*$L$3*$O$3*((J74)^2)</f>
        <v>10.870203315659722</v>
      </c>
      <c r="O74" s="38">
        <f>$M$3*$J$3*$P$3</f>
        <v>125.0281557</v>
      </c>
      <c r="P74" s="38">
        <f>H74*$J$3</f>
        <v>95.083333333333002</v>
      </c>
      <c r="Q74" s="38">
        <f t="shared" si="20"/>
        <v>230.98169234899271</v>
      </c>
      <c r="R74" s="44">
        <f t="shared" si="21"/>
        <v>1161.3246198657689</v>
      </c>
      <c r="S74" s="80">
        <f>Q74*J74</f>
        <v>1161.3246198657689</v>
      </c>
      <c r="T74" s="43"/>
      <c r="U74" s="43"/>
      <c r="V74" s="80">
        <f>R74*1</f>
        <v>1161.3246198657689</v>
      </c>
      <c r="W74" s="77">
        <f>(L74-Q74)*-1</f>
        <v>-3005.8134465398998</v>
      </c>
      <c r="X74" s="38">
        <f>IF((H74&gt;0),0,$J$3*H74)*-1</f>
        <v>0</v>
      </c>
      <c r="Y74" s="38">
        <f t="shared" ref="Y74:Y137" si="31">Y73+ IF(S74&gt;0, S74, 0)</f>
        <v>132958.25476443968</v>
      </c>
      <c r="Z74" s="112">
        <f t="shared" si="22"/>
        <v>132.95825476443969</v>
      </c>
      <c r="AA74" s="82">
        <f t="shared" si="23"/>
        <v>230.98169234899271</v>
      </c>
      <c r="AB74" s="80">
        <f t="shared" ref="AB74:AB137" si="32">AB73 + IF(S74&lt;0, ABS(S74), 0)</f>
        <v>59831.374236384938</v>
      </c>
      <c r="AG74" s="125">
        <f t="shared" ref="AG74:AG137" si="33">W74*0.83</f>
        <v>-2494.8251606281169</v>
      </c>
      <c r="AH74" s="47">
        <f t="shared" si="24"/>
        <v>-2444.9286574155544</v>
      </c>
      <c r="AI74" s="125">
        <f t="shared" si="24"/>
        <v>-2396.0300842672432</v>
      </c>
      <c r="AJ74" s="47">
        <f t="shared" si="25"/>
        <v>-2156.4270758405191</v>
      </c>
      <c r="AK74" s="125">
        <f t="shared" si="25"/>
        <v>-1940.7843682564674</v>
      </c>
      <c r="AL74" s="47">
        <f t="shared" si="26"/>
        <v>-1863.1529935262085</v>
      </c>
      <c r="AM74" s="125">
        <f t="shared" si="26"/>
        <v>-1788.6268737851601</v>
      </c>
      <c r="AN74" s="47">
        <f t="shared" ref="AN74:AN137" si="34">AM74+AN73</f>
        <v>-1658.7486381534666</v>
      </c>
      <c r="AO74" s="125">
        <f t="shared" ref="AO74:AO137" si="35">IF((AN74)&lt;0,AO73,AN74+AO73)</f>
        <v>36741.124610408486</v>
      </c>
      <c r="AP74" s="47">
        <f t="shared" si="27"/>
        <v>38.830561879413828</v>
      </c>
      <c r="AQ74" s="52">
        <f t="shared" si="28"/>
        <v>94.127692885025851</v>
      </c>
    </row>
    <row r="75" spans="4:43" x14ac:dyDescent="0.25">
      <c r="D75" s="11" t="s">
        <v>9</v>
      </c>
      <c r="E75" s="19">
        <v>67</v>
      </c>
      <c r="F75" s="11">
        <v>67</v>
      </c>
      <c r="G75" s="26">
        <v>18.399999999999999</v>
      </c>
      <c r="H75" s="31">
        <f t="shared" si="29"/>
        <v>0.30555555555555547</v>
      </c>
      <c r="I75" s="55"/>
      <c r="J75" s="39">
        <f t="shared" si="30"/>
        <v>5.1111111111111107</v>
      </c>
      <c r="K75" s="38">
        <f>0.5*$J$3*(J76)^2</f>
        <v>18140.227237654322</v>
      </c>
      <c r="L75" s="38">
        <f t="shared" si="18"/>
        <v>5553.1307870370365</v>
      </c>
      <c r="M75" s="40" t="str">
        <f t="shared" si="19"/>
        <v>NO</v>
      </c>
      <c r="N75" s="38">
        <f>0.5*$N$3*$L$3*$O$3*((J75)^2)</f>
        <v>11.233527775555554</v>
      </c>
      <c r="O75" s="38">
        <f>$M$3*$J$3*$P$3</f>
        <v>125.0281557</v>
      </c>
      <c r="P75" s="38">
        <f>H75*$J$3</f>
        <v>348.6388888888888</v>
      </c>
      <c r="Q75" s="38">
        <f t="shared" si="20"/>
        <v>484.90057236444437</v>
      </c>
      <c r="R75" s="44">
        <f t="shared" si="21"/>
        <v>2478.3807031960487</v>
      </c>
      <c r="S75" s="80">
        <f>Q75*J75</f>
        <v>2478.3807031960487</v>
      </c>
      <c r="T75" s="43"/>
      <c r="U75" s="43"/>
      <c r="V75" s="80">
        <f>R75*1</f>
        <v>2478.3807031960487</v>
      </c>
      <c r="W75" s="77">
        <f>(L75-Q75)*-1</f>
        <v>-5068.2302146725924</v>
      </c>
      <c r="X75" s="38">
        <f>IF((H75&gt;0),0,$J$3*H75)*-1</f>
        <v>0</v>
      </c>
      <c r="Y75" s="38">
        <f t="shared" si="31"/>
        <v>135436.63546763573</v>
      </c>
      <c r="Z75" s="112">
        <f t="shared" si="22"/>
        <v>135.43663546763574</v>
      </c>
      <c r="AA75" s="82">
        <f t="shared" si="23"/>
        <v>484.90057236444437</v>
      </c>
      <c r="AB75" s="80">
        <f t="shared" si="32"/>
        <v>59831.374236384938</v>
      </c>
      <c r="AG75" s="125">
        <f t="shared" si="33"/>
        <v>-4206.6310781782513</v>
      </c>
      <c r="AH75" s="47">
        <f t="shared" si="24"/>
        <v>-4122.4984566146859</v>
      </c>
      <c r="AI75" s="125">
        <f t="shared" si="24"/>
        <v>-4040.0484874823919</v>
      </c>
      <c r="AJ75" s="47">
        <f t="shared" si="25"/>
        <v>-3636.0436387341529</v>
      </c>
      <c r="AK75" s="125">
        <f t="shared" si="25"/>
        <v>-3272.4392748607374</v>
      </c>
      <c r="AL75" s="47">
        <f t="shared" si="26"/>
        <v>-3141.5417038663077</v>
      </c>
      <c r="AM75" s="125">
        <f t="shared" si="26"/>
        <v>-3015.8800357116552</v>
      </c>
      <c r="AN75" s="47">
        <f t="shared" si="34"/>
        <v>-4674.6286738651215</v>
      </c>
      <c r="AO75" s="125">
        <f t="shared" si="35"/>
        <v>36741.124610408486</v>
      </c>
      <c r="AP75" s="47">
        <f t="shared" si="27"/>
        <v>38.830561879413828</v>
      </c>
      <c r="AQ75" s="52">
        <f t="shared" si="28"/>
        <v>96.606073588221903</v>
      </c>
    </row>
    <row r="76" spans="4:43" x14ac:dyDescent="0.25">
      <c r="D76" s="11" t="s">
        <v>9</v>
      </c>
      <c r="E76" s="19">
        <v>68</v>
      </c>
      <c r="F76" s="11">
        <v>68</v>
      </c>
      <c r="G76" s="26">
        <v>20.3</v>
      </c>
      <c r="H76" s="31">
        <f t="shared" si="29"/>
        <v>0.66666666666666674</v>
      </c>
      <c r="I76" s="55"/>
      <c r="J76" s="39">
        <f t="shared" si="30"/>
        <v>5.6388888888888893</v>
      </c>
      <c r="K76" s="38">
        <f>0.5*$J$3*(J77)^2</f>
        <v>23693.358024691359</v>
      </c>
      <c r="L76" s="38">
        <f t="shared" si="18"/>
        <v>7219.7303240740694</v>
      </c>
      <c r="M76" s="40" t="str">
        <f t="shared" si="19"/>
        <v>NO</v>
      </c>
      <c r="N76" s="38">
        <f>0.5*$N$3*$L$3*$O$3*((J76)^2)</f>
        <v>13.673276408993058</v>
      </c>
      <c r="O76" s="38">
        <f>$M$3*$J$3*$P$3</f>
        <v>125.0281557</v>
      </c>
      <c r="P76" s="38">
        <f>H76*$J$3</f>
        <v>760.66666666666674</v>
      </c>
      <c r="Q76" s="38">
        <f t="shared" si="20"/>
        <v>899.36809877565975</v>
      </c>
      <c r="R76" s="44">
        <f t="shared" si="21"/>
        <v>5071.4367792071926</v>
      </c>
      <c r="S76" s="80">
        <f>Q76*J76</f>
        <v>5071.4367792071926</v>
      </c>
      <c r="T76" s="43"/>
      <c r="U76" s="43"/>
      <c r="V76" s="80">
        <f>R76*1</f>
        <v>5071.4367792071926</v>
      </c>
      <c r="W76" s="77">
        <f>(L76-Q76)*-1</f>
        <v>-6320.3622252984096</v>
      </c>
      <c r="X76" s="38">
        <f>IF((H76&gt;0),0,$J$3*H76)*-1</f>
        <v>0</v>
      </c>
      <c r="Y76" s="38">
        <f t="shared" si="31"/>
        <v>140508.07224684293</v>
      </c>
      <c r="Z76" s="112">
        <f t="shared" si="22"/>
        <v>140.50807224684294</v>
      </c>
      <c r="AA76" s="82">
        <f t="shared" si="23"/>
        <v>899.36809877565975</v>
      </c>
      <c r="AB76" s="80">
        <f t="shared" si="32"/>
        <v>59831.374236384938</v>
      </c>
      <c r="AG76" s="125">
        <f t="shared" si="33"/>
        <v>-5245.9006469976794</v>
      </c>
      <c r="AH76" s="47">
        <f t="shared" si="24"/>
        <v>-5140.9826340577256</v>
      </c>
      <c r="AI76" s="125">
        <f t="shared" si="24"/>
        <v>-5038.1629813765712</v>
      </c>
      <c r="AJ76" s="47">
        <f t="shared" si="25"/>
        <v>-4534.346683238914</v>
      </c>
      <c r="AK76" s="125">
        <f t="shared" si="25"/>
        <v>-4080.9120149150226</v>
      </c>
      <c r="AL76" s="47">
        <f t="shared" si="26"/>
        <v>-3917.6755343184213</v>
      </c>
      <c r="AM76" s="125">
        <f t="shared" si="26"/>
        <v>-3760.9685129456843</v>
      </c>
      <c r="AN76" s="47">
        <f t="shared" si="34"/>
        <v>-8435.5971868108063</v>
      </c>
      <c r="AO76" s="125">
        <f t="shared" si="35"/>
        <v>36741.124610408486</v>
      </c>
      <c r="AP76" s="47">
        <f t="shared" si="27"/>
        <v>38.830561879413828</v>
      </c>
      <c r="AQ76" s="52">
        <f t="shared" si="28"/>
        <v>101.67751036742911</v>
      </c>
    </row>
    <row r="77" spans="4:43" x14ac:dyDescent="0.25">
      <c r="D77" s="11" t="s">
        <v>9</v>
      </c>
      <c r="E77" s="19">
        <v>69</v>
      </c>
      <c r="F77" s="11">
        <v>69</v>
      </c>
      <c r="G77" s="26">
        <v>23.2</v>
      </c>
      <c r="H77" s="31">
        <f t="shared" si="29"/>
        <v>0.86111111111111094</v>
      </c>
      <c r="I77" s="55"/>
      <c r="J77" s="39">
        <f t="shared" si="30"/>
        <v>6.4444444444444446</v>
      </c>
      <c r="K77" s="38">
        <f>0.5*$J$3*(J78)^2</f>
        <v>30913.088348765428</v>
      </c>
      <c r="L77" s="38">
        <f t="shared" si="18"/>
        <v>8178.4872685185328</v>
      </c>
      <c r="M77" s="40" t="str">
        <f t="shared" si="19"/>
        <v>NO</v>
      </c>
      <c r="N77" s="38">
        <f>0.5*$N$3*$L$3*$O$3*((J77)^2)</f>
        <v>17.858973268888892</v>
      </c>
      <c r="O77" s="38">
        <f>$M$3*$J$3*$P$3</f>
        <v>125.0281557</v>
      </c>
      <c r="P77" s="38">
        <f>H77*$J$3</f>
        <v>982.5277777777776</v>
      </c>
      <c r="Q77" s="38">
        <f t="shared" si="20"/>
        <v>1125.4149067466665</v>
      </c>
      <c r="R77" s="44">
        <f t="shared" si="21"/>
        <v>7252.6738434785175</v>
      </c>
      <c r="S77" s="80">
        <f>Q77*J77</f>
        <v>7252.6738434785175</v>
      </c>
      <c r="T77" s="43"/>
      <c r="U77" s="43"/>
      <c r="V77" s="80">
        <f>R77*1</f>
        <v>7252.6738434785175</v>
      </c>
      <c r="W77" s="77">
        <f>(L77-Q77)*-1</f>
        <v>-7053.0723617718668</v>
      </c>
      <c r="X77" s="38">
        <f>IF((H77&gt;0),0,$J$3*H77)*-1</f>
        <v>0</v>
      </c>
      <c r="Y77" s="38">
        <f t="shared" si="31"/>
        <v>147760.74609032145</v>
      </c>
      <c r="Z77" s="112">
        <f t="shared" si="22"/>
        <v>147.76074609032145</v>
      </c>
      <c r="AA77" s="82">
        <f t="shared" si="23"/>
        <v>1125.4149067466665</v>
      </c>
      <c r="AB77" s="80">
        <f t="shared" si="32"/>
        <v>59831.374236384938</v>
      </c>
      <c r="AG77" s="125">
        <f t="shared" si="33"/>
        <v>-5854.0500602706488</v>
      </c>
      <c r="AH77" s="47">
        <f t="shared" si="24"/>
        <v>-5736.9690590652353</v>
      </c>
      <c r="AI77" s="125">
        <f t="shared" si="24"/>
        <v>-5622.2296778839309</v>
      </c>
      <c r="AJ77" s="47">
        <f t="shared" si="25"/>
        <v>-5060.0067100955375</v>
      </c>
      <c r="AK77" s="125">
        <f t="shared" si="25"/>
        <v>-4554.0060390859835</v>
      </c>
      <c r="AL77" s="47">
        <f t="shared" si="26"/>
        <v>-4371.8457975225438</v>
      </c>
      <c r="AM77" s="125">
        <f t="shared" si="26"/>
        <v>-4196.9719656216421</v>
      </c>
      <c r="AN77" s="47">
        <f t="shared" si="34"/>
        <v>-12632.569152432448</v>
      </c>
      <c r="AO77" s="125">
        <f t="shared" si="35"/>
        <v>36741.124610408486</v>
      </c>
      <c r="AP77" s="47">
        <f t="shared" si="27"/>
        <v>38.830561879413828</v>
      </c>
      <c r="AQ77" s="52">
        <f t="shared" si="28"/>
        <v>108.93018421090761</v>
      </c>
    </row>
    <row r="78" spans="4:43" x14ac:dyDescent="0.25">
      <c r="D78" s="11" t="s">
        <v>9</v>
      </c>
      <c r="E78" s="19">
        <v>70</v>
      </c>
      <c r="F78" s="11">
        <v>70</v>
      </c>
      <c r="G78" s="26">
        <v>26.5</v>
      </c>
      <c r="H78" s="31">
        <f t="shared" si="29"/>
        <v>0.91666666666666685</v>
      </c>
      <c r="I78" s="55"/>
      <c r="J78" s="39">
        <f t="shared" si="30"/>
        <v>7.3611111111111107</v>
      </c>
      <c r="K78" s="38">
        <f>0.5*$J$3*(J79)^2</f>
        <v>39091.575617283961</v>
      </c>
      <c r="L78" s="38">
        <f t="shared" si="18"/>
        <v>7691.1851851851752</v>
      </c>
      <c r="M78" s="40" t="str">
        <f t="shared" si="19"/>
        <v>NO</v>
      </c>
      <c r="N78" s="38">
        <f>0.5*$N$3*$L$3*$O$3*((J78)^2)</f>
        <v>23.300876891493054</v>
      </c>
      <c r="O78" s="38">
        <f>$M$3*$J$3*$P$3</f>
        <v>125.0281557</v>
      </c>
      <c r="P78" s="38">
        <f>H78*$J$3</f>
        <v>1045.916666666667</v>
      </c>
      <c r="Q78" s="38">
        <f t="shared" si="20"/>
        <v>1194.2456992581601</v>
      </c>
      <c r="R78" s="44">
        <f t="shared" si="21"/>
        <v>8790.9752862059013</v>
      </c>
      <c r="S78" s="80">
        <f>Q78*J78</f>
        <v>8790.9752862059013</v>
      </c>
      <c r="T78" s="43"/>
      <c r="U78" s="43"/>
      <c r="V78" s="80">
        <f>R78*1</f>
        <v>8790.9752862059013</v>
      </c>
      <c r="W78" s="77">
        <f>(L78-Q78)*-1</f>
        <v>-6496.9394859270151</v>
      </c>
      <c r="X78" s="38">
        <f>IF((H78&gt;0),0,$J$3*H78)*-1</f>
        <v>0</v>
      </c>
      <c r="Y78" s="38">
        <f t="shared" si="31"/>
        <v>156551.72137652736</v>
      </c>
      <c r="Z78" s="112">
        <f t="shared" si="22"/>
        <v>156.55172137652735</v>
      </c>
      <c r="AA78" s="82">
        <f t="shared" si="23"/>
        <v>1194.2456992581601</v>
      </c>
      <c r="AB78" s="80">
        <f t="shared" si="32"/>
        <v>59831.374236384938</v>
      </c>
      <c r="AG78" s="125">
        <f t="shared" si="33"/>
        <v>-5392.4597733194223</v>
      </c>
      <c r="AH78" s="47">
        <f t="shared" si="24"/>
        <v>-5284.6105778530336</v>
      </c>
      <c r="AI78" s="125">
        <f t="shared" si="24"/>
        <v>-5178.9183662959731</v>
      </c>
      <c r="AJ78" s="47">
        <f t="shared" si="25"/>
        <v>-4661.0265296663756</v>
      </c>
      <c r="AK78" s="125">
        <f t="shared" si="25"/>
        <v>-4194.9238766997378</v>
      </c>
      <c r="AL78" s="47">
        <f t="shared" si="26"/>
        <v>-4027.1269216317482</v>
      </c>
      <c r="AM78" s="125">
        <f t="shared" si="26"/>
        <v>-3866.0418447664783</v>
      </c>
      <c r="AN78" s="47">
        <f t="shared" si="34"/>
        <v>-16498.610997198928</v>
      </c>
      <c r="AO78" s="125">
        <f t="shared" si="35"/>
        <v>36741.124610408486</v>
      </c>
      <c r="AP78" s="47">
        <f t="shared" si="27"/>
        <v>38.830561879413828</v>
      </c>
      <c r="AQ78" s="52">
        <f t="shared" si="28"/>
        <v>117.72115949711352</v>
      </c>
    </row>
    <row r="79" spans="4:43" x14ac:dyDescent="0.25">
      <c r="D79" s="11" t="s">
        <v>9</v>
      </c>
      <c r="E79" s="19">
        <v>71</v>
      </c>
      <c r="F79" s="11">
        <v>71</v>
      </c>
      <c r="G79" s="26">
        <v>29.8</v>
      </c>
      <c r="H79" s="31">
        <f t="shared" si="29"/>
        <v>0.84722222222222243</v>
      </c>
      <c r="I79" s="55"/>
      <c r="J79" s="39">
        <f t="shared" si="30"/>
        <v>8.2777777777777786</v>
      </c>
      <c r="K79" s="38">
        <f>0.5*$J$3*(J80)^2</f>
        <v>46782.760802469136</v>
      </c>
      <c r="L79" s="38">
        <f t="shared" si="18"/>
        <v>5308.819444444438</v>
      </c>
      <c r="M79" s="40" t="str">
        <f t="shared" si="19"/>
        <v>NO</v>
      </c>
      <c r="N79" s="38">
        <f>0.5*$N$3*$L$3*$O$3*((J79)^2)</f>
        <v>29.465447795972231</v>
      </c>
      <c r="O79" s="38">
        <f>$M$3*$J$3*$P$3</f>
        <v>125.0281557</v>
      </c>
      <c r="P79" s="38">
        <f>H79*$J$3</f>
        <v>966.68055555555577</v>
      </c>
      <c r="Q79" s="38">
        <f t="shared" si="20"/>
        <v>1121.174159051528</v>
      </c>
      <c r="R79" s="44">
        <f t="shared" si="21"/>
        <v>9280.8305388154276</v>
      </c>
      <c r="S79" s="80">
        <f>Q79*J79</f>
        <v>9280.8305388154276</v>
      </c>
      <c r="T79" s="43"/>
      <c r="U79" s="43"/>
      <c r="V79" s="80">
        <f>R79*1</f>
        <v>9280.8305388154276</v>
      </c>
      <c r="W79" s="77">
        <f>(L79-Q79)*-1</f>
        <v>-4187.6452853929095</v>
      </c>
      <c r="X79" s="38">
        <f>IF((H79&gt;0),0,$J$3*H79)*-1</f>
        <v>0</v>
      </c>
      <c r="Y79" s="38">
        <f t="shared" si="31"/>
        <v>165832.5519153428</v>
      </c>
      <c r="Z79" s="112">
        <f t="shared" si="22"/>
        <v>165.8325519153428</v>
      </c>
      <c r="AA79" s="82">
        <f t="shared" si="23"/>
        <v>1121.174159051528</v>
      </c>
      <c r="AB79" s="80">
        <f t="shared" si="32"/>
        <v>59831.374236384938</v>
      </c>
      <c r="AG79" s="125">
        <f t="shared" si="33"/>
        <v>-3475.7455868761149</v>
      </c>
      <c r="AH79" s="47">
        <f t="shared" si="24"/>
        <v>-3406.2306751385927</v>
      </c>
      <c r="AI79" s="125">
        <f t="shared" si="24"/>
        <v>-3338.1060616358209</v>
      </c>
      <c r="AJ79" s="47">
        <f t="shared" si="25"/>
        <v>-3004.2954554722387</v>
      </c>
      <c r="AK79" s="125">
        <f t="shared" si="25"/>
        <v>-2703.8659099250149</v>
      </c>
      <c r="AL79" s="47">
        <f t="shared" si="26"/>
        <v>-2595.7112735280143</v>
      </c>
      <c r="AM79" s="125">
        <f t="shared" si="26"/>
        <v>-2491.8828225868938</v>
      </c>
      <c r="AN79" s="47">
        <f t="shared" si="34"/>
        <v>-18990.493819785821</v>
      </c>
      <c r="AO79" s="125">
        <f t="shared" si="35"/>
        <v>36741.124610408486</v>
      </c>
      <c r="AP79" s="47">
        <f t="shared" si="27"/>
        <v>38.830561879413828</v>
      </c>
      <c r="AQ79" s="52">
        <f t="shared" si="28"/>
        <v>127.00199003592897</v>
      </c>
    </row>
    <row r="80" spans="4:43" x14ac:dyDescent="0.25">
      <c r="D80" s="11" t="s">
        <v>9</v>
      </c>
      <c r="E80" s="19">
        <v>72</v>
      </c>
      <c r="F80" s="11">
        <v>72</v>
      </c>
      <c r="G80" s="26">
        <v>32.6</v>
      </c>
      <c r="H80" s="31">
        <f t="shared" si="29"/>
        <v>0.63888888888888862</v>
      </c>
      <c r="I80" s="55"/>
      <c r="J80" s="39">
        <f t="shared" si="30"/>
        <v>9.0555555555555554</v>
      </c>
      <c r="K80" s="38">
        <f>0.5*$J$3*(J81)^2</f>
        <v>52091.580246913574</v>
      </c>
      <c r="L80" s="38">
        <f t="shared" si="18"/>
        <v>3384.702546296292</v>
      </c>
      <c r="M80" s="40" t="str">
        <f t="shared" si="19"/>
        <v>NO</v>
      </c>
      <c r="N80" s="38">
        <f>0.5*$N$3*$L$3*$O$3*((J80)^2)</f>
        <v>35.262712602638892</v>
      </c>
      <c r="O80" s="38">
        <f>$M$3*$J$3*$P$3</f>
        <v>125.0281557</v>
      </c>
      <c r="P80" s="38">
        <f>H80*$J$3</f>
        <v>728.97222222222194</v>
      </c>
      <c r="Q80" s="38">
        <f t="shared" si="20"/>
        <v>889.26309052486079</v>
      </c>
      <c r="R80" s="44">
        <f t="shared" si="21"/>
        <v>8052.7713197529056</v>
      </c>
      <c r="S80" s="80">
        <f>Q80*J80</f>
        <v>8052.7713197529056</v>
      </c>
      <c r="T80" s="43"/>
      <c r="U80" s="43"/>
      <c r="V80" s="80">
        <f>R80*1</f>
        <v>8052.7713197529056</v>
      </c>
      <c r="W80" s="77">
        <f>(L80-Q80)*-1</f>
        <v>-2495.4394557714313</v>
      </c>
      <c r="X80" s="38">
        <f>IF((H80&gt;0),0,$J$3*H80)*-1</f>
        <v>0</v>
      </c>
      <c r="Y80" s="38">
        <f t="shared" si="31"/>
        <v>173885.32323509571</v>
      </c>
      <c r="Z80" s="112">
        <f t="shared" si="22"/>
        <v>173.88532323509571</v>
      </c>
      <c r="AA80" s="82">
        <f t="shared" si="23"/>
        <v>889.26309052486079</v>
      </c>
      <c r="AB80" s="80">
        <f t="shared" si="32"/>
        <v>59831.374236384938</v>
      </c>
      <c r="AG80" s="125">
        <f t="shared" si="33"/>
        <v>-2071.2147482902878</v>
      </c>
      <c r="AH80" s="47">
        <f t="shared" si="24"/>
        <v>-2029.7904533244821</v>
      </c>
      <c r="AI80" s="125">
        <f t="shared" si="24"/>
        <v>-1989.1946442579924</v>
      </c>
      <c r="AJ80" s="47">
        <f t="shared" si="25"/>
        <v>-1790.2751798321933</v>
      </c>
      <c r="AK80" s="125">
        <f t="shared" si="25"/>
        <v>-1611.2476618489741</v>
      </c>
      <c r="AL80" s="47">
        <f t="shared" si="26"/>
        <v>-1546.797755375015</v>
      </c>
      <c r="AM80" s="125">
        <f t="shared" si="26"/>
        <v>-1484.9258451600142</v>
      </c>
      <c r="AN80" s="47">
        <f t="shared" si="34"/>
        <v>-20475.419664945835</v>
      </c>
      <c r="AO80" s="125">
        <f t="shared" si="35"/>
        <v>36741.124610408486</v>
      </c>
      <c r="AP80" s="47">
        <f t="shared" si="27"/>
        <v>38.830561879413828</v>
      </c>
      <c r="AQ80" s="52">
        <f t="shared" si="28"/>
        <v>135.05476135568188</v>
      </c>
    </row>
    <row r="81" spans="4:43" x14ac:dyDescent="0.25">
      <c r="D81" s="11" t="s">
        <v>9</v>
      </c>
      <c r="E81" s="19">
        <v>73</v>
      </c>
      <c r="F81" s="11">
        <v>73</v>
      </c>
      <c r="G81" s="26">
        <v>34.4</v>
      </c>
      <c r="H81" s="31">
        <f t="shared" si="29"/>
        <v>0.40277777777777757</v>
      </c>
      <c r="I81" s="55"/>
      <c r="J81" s="39">
        <f t="shared" si="30"/>
        <v>9.5555555555555554</v>
      </c>
      <c r="K81" s="38">
        <f>0.5*$J$3*(J82)^2</f>
        <v>55476.282793209866</v>
      </c>
      <c r="L81" s="38">
        <f t="shared" si="18"/>
        <v>2848.5381944444453</v>
      </c>
      <c r="M81" s="40" t="str">
        <f t="shared" si="19"/>
        <v>NO</v>
      </c>
      <c r="N81" s="38">
        <f>0.5*$N$3*$L$3*$O$3*((J81)^2)</f>
        <v>39.264258708888889</v>
      </c>
      <c r="O81" s="38">
        <f>$M$3*$J$3*$P$3</f>
        <v>125.0281557</v>
      </c>
      <c r="P81" s="38">
        <f>H81*$J$3</f>
        <v>459.56944444444423</v>
      </c>
      <c r="Q81" s="38">
        <f t="shared" si="20"/>
        <v>623.86185885333305</v>
      </c>
      <c r="R81" s="44">
        <f t="shared" si="21"/>
        <v>5961.3466512651821</v>
      </c>
      <c r="S81" s="80">
        <f>Q81*J81</f>
        <v>5961.3466512651821</v>
      </c>
      <c r="T81" s="43"/>
      <c r="U81" s="43"/>
      <c r="V81" s="80">
        <f>R81*1</f>
        <v>5961.3466512651821</v>
      </c>
      <c r="W81" s="77">
        <f>(L81-Q81)*-1</f>
        <v>-2224.6763355911121</v>
      </c>
      <c r="X81" s="38">
        <f>IF((H81&gt;0),0,$J$3*H81)*-1</f>
        <v>0</v>
      </c>
      <c r="Y81" s="38">
        <f t="shared" si="31"/>
        <v>179846.66988636091</v>
      </c>
      <c r="Z81" s="112">
        <f t="shared" si="22"/>
        <v>179.8466698863609</v>
      </c>
      <c r="AA81" s="82">
        <f t="shared" si="23"/>
        <v>623.86185885333305</v>
      </c>
      <c r="AB81" s="80">
        <f t="shared" si="32"/>
        <v>59831.374236384938</v>
      </c>
      <c r="AG81" s="125">
        <f t="shared" si="33"/>
        <v>-1846.481358540623</v>
      </c>
      <c r="AH81" s="47">
        <f t="shared" si="24"/>
        <v>-1809.5517313698106</v>
      </c>
      <c r="AI81" s="125">
        <f t="shared" si="24"/>
        <v>-1773.3606967424143</v>
      </c>
      <c r="AJ81" s="47">
        <f t="shared" si="25"/>
        <v>-1596.024627068173</v>
      </c>
      <c r="AK81" s="125">
        <f t="shared" si="25"/>
        <v>-1436.4221643613557</v>
      </c>
      <c r="AL81" s="47">
        <f t="shared" si="26"/>
        <v>-1378.9652777869014</v>
      </c>
      <c r="AM81" s="125">
        <f t="shared" si="26"/>
        <v>-1323.8066666754253</v>
      </c>
      <c r="AN81" s="47">
        <f t="shared" si="34"/>
        <v>-21799.226331621259</v>
      </c>
      <c r="AO81" s="125">
        <f t="shared" si="35"/>
        <v>36741.124610408486</v>
      </c>
      <c r="AP81" s="47">
        <f t="shared" si="27"/>
        <v>38.830561879413828</v>
      </c>
      <c r="AQ81" s="52">
        <f t="shared" si="28"/>
        <v>141.01610800694706</v>
      </c>
    </row>
    <row r="82" spans="4:43" x14ac:dyDescent="0.25">
      <c r="D82" s="11" t="s">
        <v>9</v>
      </c>
      <c r="E82" s="19">
        <v>74</v>
      </c>
      <c r="F82" s="11">
        <v>74</v>
      </c>
      <c r="G82" s="26">
        <v>35.5</v>
      </c>
      <c r="H82" s="31">
        <f t="shared" si="29"/>
        <v>0.27777777777777779</v>
      </c>
      <c r="I82" s="55"/>
      <c r="J82" s="39">
        <f t="shared" si="30"/>
        <v>9.8611111111111107</v>
      </c>
      <c r="K82" s="38">
        <f>0.5*$J$3*(J83)^2</f>
        <v>58324.820987654311</v>
      </c>
      <c r="L82" s="38">
        <f t="shared" si="18"/>
        <v>3248.6805555555766</v>
      </c>
      <c r="M82" s="40" t="str">
        <f t="shared" si="19"/>
        <v>NO</v>
      </c>
      <c r="N82" s="38">
        <f>0.5*$N$3*$L$3*$O$3*((J82)^2)</f>
        <v>41.81549320399305</v>
      </c>
      <c r="O82" s="38">
        <f>$M$3*$J$3*$P$3</f>
        <v>125.0281557</v>
      </c>
      <c r="P82" s="38">
        <f>H82*$J$3</f>
        <v>316.94444444444446</v>
      </c>
      <c r="Q82" s="38">
        <f t="shared" si="20"/>
        <v>483.78809334843754</v>
      </c>
      <c r="R82" s="44">
        <f t="shared" si="21"/>
        <v>4770.6881427415365</v>
      </c>
      <c r="S82" s="80">
        <f>Q82*J82</f>
        <v>4770.6881427415365</v>
      </c>
      <c r="T82" s="43"/>
      <c r="U82" s="43"/>
      <c r="V82" s="80">
        <f>R82*1</f>
        <v>4770.6881427415365</v>
      </c>
      <c r="W82" s="77">
        <f>(L82-Q82)*-1</f>
        <v>-2764.892462207139</v>
      </c>
      <c r="X82" s="38">
        <f>IF((H82&gt;0),0,$J$3*H82)*-1</f>
        <v>0</v>
      </c>
      <c r="Y82" s="38">
        <f t="shared" si="31"/>
        <v>184617.35802910244</v>
      </c>
      <c r="Z82" s="112">
        <f t="shared" si="22"/>
        <v>184.61735802910243</v>
      </c>
      <c r="AA82" s="82">
        <f t="shared" si="23"/>
        <v>483.78809334843754</v>
      </c>
      <c r="AB82" s="80">
        <f t="shared" si="32"/>
        <v>59831.374236384938</v>
      </c>
      <c r="AG82" s="125">
        <f t="shared" si="33"/>
        <v>-2294.8607436319253</v>
      </c>
      <c r="AH82" s="47">
        <f t="shared" si="24"/>
        <v>-2248.9635287592869</v>
      </c>
      <c r="AI82" s="125">
        <f t="shared" si="24"/>
        <v>-2203.9842581841012</v>
      </c>
      <c r="AJ82" s="47">
        <f t="shared" si="25"/>
        <v>-1983.5858323656912</v>
      </c>
      <c r="AK82" s="125">
        <f t="shared" si="25"/>
        <v>-1785.2272491291221</v>
      </c>
      <c r="AL82" s="47">
        <f t="shared" si="26"/>
        <v>-1713.8181591639573</v>
      </c>
      <c r="AM82" s="125">
        <f t="shared" si="26"/>
        <v>-1645.2654327973989</v>
      </c>
      <c r="AN82" s="47">
        <f t="shared" si="34"/>
        <v>-23444.491764418657</v>
      </c>
      <c r="AO82" s="125">
        <f t="shared" si="35"/>
        <v>36741.124610408486</v>
      </c>
      <c r="AP82" s="47">
        <f t="shared" si="27"/>
        <v>38.830561879413828</v>
      </c>
      <c r="AQ82" s="52">
        <f t="shared" si="28"/>
        <v>145.7867961496886</v>
      </c>
    </row>
    <row r="83" spans="4:43" x14ac:dyDescent="0.25">
      <c r="D83" s="11" t="s">
        <v>9</v>
      </c>
      <c r="E83" s="19">
        <v>75</v>
      </c>
      <c r="F83" s="11">
        <v>75</v>
      </c>
      <c r="G83" s="26">
        <v>36.4</v>
      </c>
      <c r="H83" s="31">
        <f t="shared" si="29"/>
        <v>0.26388888888888867</v>
      </c>
      <c r="I83" s="55"/>
      <c r="J83" s="39">
        <f t="shared" si="30"/>
        <v>10.111111111111111</v>
      </c>
      <c r="K83" s="38">
        <f>0.5*$J$3*(J84)^2</f>
        <v>61573.501543209888</v>
      </c>
      <c r="L83" s="38">
        <f t="shared" si="18"/>
        <v>3675.2349537036935</v>
      </c>
      <c r="M83" s="40" t="str">
        <f t="shared" si="19"/>
        <v>NO</v>
      </c>
      <c r="N83" s="38">
        <f>0.5*$N$3*$L$3*$O$3*((J83)^2)</f>
        <v>43.96259145055555</v>
      </c>
      <c r="O83" s="38">
        <f>$M$3*$J$3*$P$3</f>
        <v>125.0281557</v>
      </c>
      <c r="P83" s="38">
        <f>H83*$J$3</f>
        <v>301.097222222222</v>
      </c>
      <c r="Q83" s="38">
        <f t="shared" si="20"/>
        <v>470.08796937277759</v>
      </c>
      <c r="R83" s="44">
        <f t="shared" si="21"/>
        <v>4753.1116903247512</v>
      </c>
      <c r="S83" s="80">
        <f>Q83*J83</f>
        <v>4753.1116903247512</v>
      </c>
      <c r="T83" s="43"/>
      <c r="U83" s="43"/>
      <c r="V83" s="80">
        <f>R83*1</f>
        <v>4753.1116903247512</v>
      </c>
      <c r="W83" s="77">
        <f>(L83-Q83)*-1</f>
        <v>-3205.146984330916</v>
      </c>
      <c r="X83" s="38">
        <f>IF((H83&gt;0),0,$J$3*H83)*-1</f>
        <v>0</v>
      </c>
      <c r="Y83" s="38">
        <f t="shared" si="31"/>
        <v>189370.4697194272</v>
      </c>
      <c r="Z83" s="112">
        <f t="shared" si="22"/>
        <v>189.37046971942721</v>
      </c>
      <c r="AA83" s="82">
        <f t="shared" si="23"/>
        <v>470.08796937277759</v>
      </c>
      <c r="AB83" s="80">
        <f t="shared" si="32"/>
        <v>59831.374236384938</v>
      </c>
      <c r="AG83" s="125">
        <f t="shared" si="33"/>
        <v>-2660.2719969946602</v>
      </c>
      <c r="AH83" s="47">
        <f t="shared" si="24"/>
        <v>-2607.0665570547671</v>
      </c>
      <c r="AI83" s="125">
        <f t="shared" si="24"/>
        <v>-2554.925225913672</v>
      </c>
      <c r="AJ83" s="47">
        <f t="shared" si="25"/>
        <v>-2299.4327033223049</v>
      </c>
      <c r="AK83" s="125">
        <f t="shared" si="25"/>
        <v>-2069.4894329900744</v>
      </c>
      <c r="AL83" s="47">
        <f t="shared" si="26"/>
        <v>-1986.7098556704714</v>
      </c>
      <c r="AM83" s="125">
        <f t="shared" si="26"/>
        <v>-1907.2414614436525</v>
      </c>
      <c r="AN83" s="47">
        <f t="shared" si="34"/>
        <v>-25351.73322586231</v>
      </c>
      <c r="AO83" s="125">
        <f t="shared" si="35"/>
        <v>36741.124610408486</v>
      </c>
      <c r="AP83" s="47">
        <f t="shared" si="27"/>
        <v>38.830561879413828</v>
      </c>
      <c r="AQ83" s="52">
        <f t="shared" si="28"/>
        <v>150.53990784001337</v>
      </c>
    </row>
    <row r="84" spans="4:43" x14ac:dyDescent="0.25">
      <c r="D84" s="11" t="s">
        <v>9</v>
      </c>
      <c r="E84" s="19">
        <v>76</v>
      </c>
      <c r="F84" s="11">
        <v>76</v>
      </c>
      <c r="G84" s="26">
        <v>37.4</v>
      </c>
      <c r="H84" s="31">
        <f t="shared" si="29"/>
        <v>0.29166666666666685</v>
      </c>
      <c r="I84" s="55"/>
      <c r="J84" s="39">
        <f t="shared" si="30"/>
        <v>10.388888888888889</v>
      </c>
      <c r="K84" s="38">
        <f>0.5*$J$3*(J85)^2</f>
        <v>65248.736496913582</v>
      </c>
      <c r="L84" s="38">
        <f t="shared" si="18"/>
        <v>2739.8086419752944</v>
      </c>
      <c r="M84" s="40" t="str">
        <f t="shared" si="19"/>
        <v>NO</v>
      </c>
      <c r="N84" s="38">
        <f>0.5*$N$3*$L$3*$O$3*((J84)^2)</f>
        <v>46.41129876930556</v>
      </c>
      <c r="O84" s="38">
        <f>$M$3*$J$3*$P$3</f>
        <v>125.0281557</v>
      </c>
      <c r="P84" s="38">
        <f>H84*$J$3</f>
        <v>332.79166666666686</v>
      </c>
      <c r="Q84" s="38">
        <f t="shared" si="20"/>
        <v>504.23112113597244</v>
      </c>
      <c r="R84" s="44">
        <f t="shared" si="21"/>
        <v>5238.4010918014919</v>
      </c>
      <c r="S84" s="80">
        <f>Q84*J84</f>
        <v>5238.4010918014919</v>
      </c>
      <c r="T84" s="43"/>
      <c r="U84" s="43"/>
      <c r="V84" s="80">
        <f>R84*1</f>
        <v>5238.4010918014919</v>
      </c>
      <c r="W84" s="77">
        <f>(L84-Q84)*-1</f>
        <v>-2235.577520839322</v>
      </c>
      <c r="X84" s="38">
        <f>IF((H84&gt;0),0,$J$3*H84)*-1</f>
        <v>0</v>
      </c>
      <c r="Y84" s="38">
        <f t="shared" si="31"/>
        <v>194608.8708112287</v>
      </c>
      <c r="Z84" s="112">
        <f t="shared" si="22"/>
        <v>194.60887081122871</v>
      </c>
      <c r="AA84" s="82">
        <f t="shared" si="23"/>
        <v>504.23112113597244</v>
      </c>
      <c r="AB84" s="80">
        <f t="shared" si="32"/>
        <v>59831.374236384938</v>
      </c>
      <c r="AG84" s="125">
        <f t="shared" si="33"/>
        <v>-1855.5293422966372</v>
      </c>
      <c r="AH84" s="47">
        <f t="shared" si="24"/>
        <v>-1818.4187554507043</v>
      </c>
      <c r="AI84" s="125">
        <f t="shared" si="24"/>
        <v>-1782.0503803416902</v>
      </c>
      <c r="AJ84" s="47">
        <f t="shared" si="25"/>
        <v>-1603.8453423075212</v>
      </c>
      <c r="AK84" s="125">
        <f t="shared" si="25"/>
        <v>-1443.4608080767691</v>
      </c>
      <c r="AL84" s="47">
        <f t="shared" si="26"/>
        <v>-1385.7223757536983</v>
      </c>
      <c r="AM84" s="125">
        <f t="shared" si="26"/>
        <v>-1330.2934807235504</v>
      </c>
      <c r="AN84" s="47">
        <f t="shared" si="34"/>
        <v>-26682.026706585861</v>
      </c>
      <c r="AO84" s="125">
        <f t="shared" si="35"/>
        <v>36741.124610408486</v>
      </c>
      <c r="AP84" s="47">
        <f t="shared" si="27"/>
        <v>38.830561879413828</v>
      </c>
      <c r="AQ84" s="52">
        <f t="shared" si="28"/>
        <v>155.77830893181488</v>
      </c>
    </row>
    <row r="85" spans="4:43" x14ac:dyDescent="0.25">
      <c r="D85" s="11" t="s">
        <v>9</v>
      </c>
      <c r="E85" s="19">
        <v>77</v>
      </c>
      <c r="F85" s="11">
        <v>77</v>
      </c>
      <c r="G85" s="26">
        <v>38.5</v>
      </c>
      <c r="H85" s="31">
        <f t="shared" si="29"/>
        <v>0.26388888888888867</v>
      </c>
      <c r="I85" s="55"/>
      <c r="J85" s="39">
        <f t="shared" si="30"/>
        <v>10.694444444444445</v>
      </c>
      <c r="K85" s="38">
        <f>0.5*$J$3*(J86)^2</f>
        <v>67988.545138888876</v>
      </c>
      <c r="L85" s="38">
        <f t="shared" si="18"/>
        <v>693.75617283950851</v>
      </c>
      <c r="M85" s="40" t="str">
        <f t="shared" si="19"/>
        <v>NO</v>
      </c>
      <c r="N85" s="38">
        <f>0.5*$N$3*$L$3*$O$3*((J85)^2)</f>
        <v>49.181523349826392</v>
      </c>
      <c r="O85" s="38">
        <f>$M$3*$J$3*$P$3</f>
        <v>125.0281557</v>
      </c>
      <c r="P85" s="38">
        <f>H85*$J$3</f>
        <v>301.097222222222</v>
      </c>
      <c r="Q85" s="38">
        <f t="shared" si="20"/>
        <v>475.30690127204844</v>
      </c>
      <c r="R85" s="44">
        <f t="shared" si="21"/>
        <v>5083.1432497149626</v>
      </c>
      <c r="S85" s="80">
        <f>Q85*J85</f>
        <v>5083.1432497149626</v>
      </c>
      <c r="T85" s="43"/>
      <c r="U85" s="43"/>
      <c r="V85" s="80">
        <f>R85*1</f>
        <v>5083.1432497149626</v>
      </c>
      <c r="W85" s="77">
        <f>(L85-Q85)*-1</f>
        <v>-218.44927156746007</v>
      </c>
      <c r="X85" s="38">
        <f>IF((H85&gt;0),0,$J$3*H85)*-1</f>
        <v>0</v>
      </c>
      <c r="Y85" s="38">
        <f t="shared" si="31"/>
        <v>199692.01406094365</v>
      </c>
      <c r="Z85" s="112">
        <f t="shared" si="22"/>
        <v>199.69201406094365</v>
      </c>
      <c r="AA85" s="82">
        <f t="shared" si="23"/>
        <v>475.30690127204844</v>
      </c>
      <c r="AB85" s="80">
        <f t="shared" si="32"/>
        <v>59831.374236384938</v>
      </c>
      <c r="AG85" s="125">
        <f t="shared" si="33"/>
        <v>-181.31289540099186</v>
      </c>
      <c r="AH85" s="47">
        <f t="shared" si="24"/>
        <v>-177.68663749297201</v>
      </c>
      <c r="AI85" s="125">
        <f t="shared" si="24"/>
        <v>-174.13290474311256</v>
      </c>
      <c r="AJ85" s="47">
        <f t="shared" si="25"/>
        <v>-156.71961426880131</v>
      </c>
      <c r="AK85" s="125">
        <f t="shared" si="25"/>
        <v>-141.04765284192118</v>
      </c>
      <c r="AL85" s="47">
        <f t="shared" si="26"/>
        <v>-135.40574672824434</v>
      </c>
      <c r="AM85" s="125">
        <f t="shared" si="26"/>
        <v>-129.98951685911456</v>
      </c>
      <c r="AN85" s="47">
        <f t="shared" si="34"/>
        <v>-26812.016223444974</v>
      </c>
      <c r="AO85" s="125">
        <f t="shared" si="35"/>
        <v>36741.124610408486</v>
      </c>
      <c r="AP85" s="47">
        <f t="shared" si="27"/>
        <v>38.830561879413828</v>
      </c>
      <c r="AQ85" s="52">
        <f t="shared" si="28"/>
        <v>160.86145218152981</v>
      </c>
    </row>
    <row r="86" spans="4:43" x14ac:dyDescent="0.25">
      <c r="D86" s="11" t="s">
        <v>9</v>
      </c>
      <c r="E86" s="19">
        <v>78</v>
      </c>
      <c r="F86" s="11">
        <v>78</v>
      </c>
      <c r="G86" s="26">
        <v>39.299999999999997</v>
      </c>
      <c r="H86" s="31">
        <f t="shared" si="29"/>
        <v>0.1388888888888889</v>
      </c>
      <c r="I86" s="55"/>
      <c r="J86" s="39">
        <f t="shared" si="30"/>
        <v>10.916666666666666</v>
      </c>
      <c r="K86" s="38">
        <f>0.5*$J$3*(J87)^2</f>
        <v>68682.301311728384</v>
      </c>
      <c r="L86" s="38">
        <f t="shared" si="18"/>
        <v>-1727.7874228394794</v>
      </c>
      <c r="M86" s="40" t="str">
        <f t="shared" si="19"/>
        <v>NO</v>
      </c>
      <c r="N86" s="38">
        <f>0.5*$N$3*$L$3*$O$3*((J86)^2)</f>
        <v>51.246666215937495</v>
      </c>
      <c r="O86" s="38">
        <f>$M$3*$J$3*$P$3</f>
        <v>125.0281557</v>
      </c>
      <c r="P86" s="38">
        <f>H86*$J$3</f>
        <v>158.47222222222223</v>
      </c>
      <c r="Q86" s="38">
        <f t="shared" si="20"/>
        <v>334.74704413815971</v>
      </c>
      <c r="R86" s="44">
        <f t="shared" si="21"/>
        <v>3654.3218985082431</v>
      </c>
      <c r="S86" s="80">
        <f>Q86*J86</f>
        <v>3654.3218985082431</v>
      </c>
      <c r="T86" s="43"/>
      <c r="U86" s="43"/>
      <c r="V86" s="80">
        <f>R86*1</f>
        <v>3654.3218985082431</v>
      </c>
      <c r="W86" s="77">
        <f>(L86-Q86)*-1</f>
        <v>2062.5344669776391</v>
      </c>
      <c r="X86" s="38">
        <f>IF((H86&gt;0),0,$J$3*H86)*-1</f>
        <v>0</v>
      </c>
      <c r="Y86" s="38">
        <f t="shared" si="31"/>
        <v>203346.33595945188</v>
      </c>
      <c r="Z86" s="112">
        <f t="shared" si="22"/>
        <v>203.34633595945189</v>
      </c>
      <c r="AA86" s="82">
        <f t="shared" si="23"/>
        <v>334.74704413815971</v>
      </c>
      <c r="AB86" s="80">
        <f t="shared" si="32"/>
        <v>59831.374236384938</v>
      </c>
      <c r="AG86" s="125">
        <f t="shared" si="33"/>
        <v>1711.9036075914403</v>
      </c>
      <c r="AH86" s="47">
        <f t="shared" si="24"/>
        <v>1677.6655354396114</v>
      </c>
      <c r="AI86" s="125">
        <f t="shared" si="24"/>
        <v>1644.1122247308192</v>
      </c>
      <c r="AJ86" s="47">
        <f t="shared" si="25"/>
        <v>1479.7010022577374</v>
      </c>
      <c r="AK86" s="125">
        <f t="shared" si="25"/>
        <v>1331.7309020319638</v>
      </c>
      <c r="AL86" s="47">
        <f t="shared" si="26"/>
        <v>1278.4616659506851</v>
      </c>
      <c r="AM86" s="125">
        <f t="shared" si="26"/>
        <v>1227.3231993126576</v>
      </c>
      <c r="AN86" s="47">
        <f t="shared" si="34"/>
        <v>-25584.693024132317</v>
      </c>
      <c r="AO86" s="125">
        <f t="shared" si="35"/>
        <v>36741.124610408486</v>
      </c>
      <c r="AP86" s="47">
        <f t="shared" si="27"/>
        <v>38.830561879413828</v>
      </c>
      <c r="AQ86" s="52">
        <f t="shared" si="28"/>
        <v>164.51577408003806</v>
      </c>
    </row>
    <row r="87" spans="4:43" x14ac:dyDescent="0.25">
      <c r="D87" s="11" t="s">
        <v>9</v>
      </c>
      <c r="E87" s="19">
        <v>79</v>
      </c>
      <c r="F87" s="11">
        <v>79</v>
      </c>
      <c r="G87" s="26">
        <v>39.5</v>
      </c>
      <c r="H87" s="31">
        <f t="shared" si="29"/>
        <v>-4.1666666666666269E-2</v>
      </c>
      <c r="I87" s="55"/>
      <c r="J87" s="39">
        <f t="shared" si="30"/>
        <v>10.972222222222221</v>
      </c>
      <c r="K87" s="38">
        <f>0.5*$J$3*(J88)^2</f>
        <v>66954.513888888905</v>
      </c>
      <c r="L87" s="38">
        <f t="shared" si="18"/>
        <v>-1705.7773919753236</v>
      </c>
      <c r="M87" s="40" t="str">
        <f t="shared" si="19"/>
        <v>YES</v>
      </c>
      <c r="N87" s="38">
        <f>0.5*$N$3*$L$3*$O$3*((J87)^2)</f>
        <v>51.769587995659712</v>
      </c>
      <c r="O87" s="38">
        <f>$M$3*$J$3*$P$3</f>
        <v>125.0281557</v>
      </c>
      <c r="P87" s="38">
        <f>H87*$J$3</f>
        <v>-47.54166666666621</v>
      </c>
      <c r="Q87" s="38">
        <f t="shared" si="20"/>
        <v>129.2560770289935</v>
      </c>
      <c r="R87" s="44">
        <f t="shared" si="21"/>
        <v>1418.2264007347896</v>
      </c>
      <c r="S87" s="80">
        <f>Q87*J87</f>
        <v>1418.2264007347896</v>
      </c>
      <c r="T87" s="43"/>
      <c r="U87" s="43"/>
      <c r="V87" s="80">
        <f>R87*1</f>
        <v>1418.2264007347896</v>
      </c>
      <c r="W87" s="77">
        <f>(L87-Q87)*-1</f>
        <v>1835.0334690043171</v>
      </c>
      <c r="X87" s="38">
        <f>IF((H87&gt;0),0,$J$3*H87)*-1</f>
        <v>47.54166666666621</v>
      </c>
      <c r="Y87" s="38">
        <f t="shared" si="31"/>
        <v>204764.56236018668</v>
      </c>
      <c r="Z87" s="112">
        <f t="shared" si="22"/>
        <v>204.76456236018669</v>
      </c>
      <c r="AA87" s="82">
        <f t="shared" si="23"/>
        <v>129.2560770289935</v>
      </c>
      <c r="AB87" s="80">
        <f t="shared" si="32"/>
        <v>59831.374236384938</v>
      </c>
      <c r="AG87" s="125">
        <f t="shared" si="33"/>
        <v>1523.077779273583</v>
      </c>
      <c r="AH87" s="47">
        <f t="shared" si="24"/>
        <v>1492.6162236881114</v>
      </c>
      <c r="AI87" s="125">
        <f t="shared" si="24"/>
        <v>1462.7638992143491</v>
      </c>
      <c r="AJ87" s="47">
        <f t="shared" si="25"/>
        <v>1316.4875092929142</v>
      </c>
      <c r="AK87" s="125">
        <f t="shared" si="25"/>
        <v>1184.8387583636229</v>
      </c>
      <c r="AL87" s="47">
        <f t="shared" si="26"/>
        <v>1137.445208029078</v>
      </c>
      <c r="AM87" s="125">
        <f t="shared" si="26"/>
        <v>1091.9473997079149</v>
      </c>
      <c r="AN87" s="47">
        <f t="shared" si="34"/>
        <v>-24492.745624424402</v>
      </c>
      <c r="AO87" s="125">
        <f t="shared" si="35"/>
        <v>36741.124610408486</v>
      </c>
      <c r="AP87" s="47">
        <f t="shared" si="27"/>
        <v>38.830561879413828</v>
      </c>
      <c r="AQ87" s="52">
        <f t="shared" si="28"/>
        <v>165.93400048077285</v>
      </c>
    </row>
    <row r="88" spans="4:43" x14ac:dyDescent="0.25">
      <c r="D88" s="11" t="s">
        <v>9</v>
      </c>
      <c r="E88" s="19">
        <v>80</v>
      </c>
      <c r="F88" s="11">
        <v>80</v>
      </c>
      <c r="G88" s="26">
        <v>39</v>
      </c>
      <c r="H88" s="31">
        <f t="shared" si="29"/>
        <v>-0.1388888888888889</v>
      </c>
      <c r="I88" s="55"/>
      <c r="J88" s="39">
        <f t="shared" si="30"/>
        <v>10.833333333333334</v>
      </c>
      <c r="K88" s="38">
        <f>0.5*$J$3*(J89)^2</f>
        <v>65248.736496913582</v>
      </c>
      <c r="L88" s="38">
        <f t="shared" si="18"/>
        <v>-4004.0648148148248</v>
      </c>
      <c r="M88" s="40" t="str">
        <f t="shared" si="19"/>
        <v>YES</v>
      </c>
      <c r="N88" s="38">
        <f>0.5*$N$3*$L$3*$O$3*((J88)^2)</f>
        <v>50.467260593750005</v>
      </c>
      <c r="O88" s="38">
        <f>$M$3*$J$3*$P$3</f>
        <v>125.0281557</v>
      </c>
      <c r="P88" s="38">
        <f>H88*$J$3</f>
        <v>-158.47222222222223</v>
      </c>
      <c r="Q88" s="38">
        <f t="shared" si="20"/>
        <v>17.023194071527776</v>
      </c>
      <c r="R88" s="44">
        <f t="shared" si="21"/>
        <v>184.41793577488426</v>
      </c>
      <c r="S88" s="80">
        <f>Q88*J88</f>
        <v>184.41793577488426</v>
      </c>
      <c r="T88" s="43"/>
      <c r="U88" s="43"/>
      <c r="V88" s="80">
        <f>R88*1</f>
        <v>184.41793577488426</v>
      </c>
      <c r="W88" s="77">
        <f>(L88-Q88)*-1</f>
        <v>4021.0880088863528</v>
      </c>
      <c r="X88" s="38">
        <f>IF((H88&gt;0),0,$J$3*H88)*-1</f>
        <v>158.47222222222223</v>
      </c>
      <c r="Y88" s="38">
        <f t="shared" si="31"/>
        <v>204948.98029596158</v>
      </c>
      <c r="Z88" s="112">
        <f t="shared" si="22"/>
        <v>204.94898029596158</v>
      </c>
      <c r="AA88" s="82">
        <f t="shared" si="23"/>
        <v>17.023194071527776</v>
      </c>
      <c r="AB88" s="80">
        <f t="shared" si="32"/>
        <v>59831.374236384938</v>
      </c>
      <c r="AG88" s="125">
        <f t="shared" si="33"/>
        <v>3337.5030473756728</v>
      </c>
      <c r="AH88" s="47">
        <f t="shared" si="24"/>
        <v>3270.7529864281591</v>
      </c>
      <c r="AI88" s="125">
        <f t="shared" si="24"/>
        <v>3205.3379266995958</v>
      </c>
      <c r="AJ88" s="47">
        <f t="shared" si="25"/>
        <v>2884.8041340296363</v>
      </c>
      <c r="AK88" s="125">
        <f t="shared" si="25"/>
        <v>2596.3237206266726</v>
      </c>
      <c r="AL88" s="47">
        <f t="shared" si="26"/>
        <v>2492.4707718016057</v>
      </c>
      <c r="AM88" s="125">
        <f t="shared" si="26"/>
        <v>2392.7719409295414</v>
      </c>
      <c r="AN88" s="47">
        <f t="shared" si="34"/>
        <v>-22099.97368349486</v>
      </c>
      <c r="AO88" s="125">
        <f t="shared" si="35"/>
        <v>36741.124610408486</v>
      </c>
      <c r="AP88" s="47">
        <f t="shared" si="27"/>
        <v>38.830561879413828</v>
      </c>
      <c r="AQ88" s="52">
        <f t="shared" si="28"/>
        <v>166.11841841654774</v>
      </c>
    </row>
    <row r="89" spans="4:43" x14ac:dyDescent="0.25">
      <c r="D89" s="11" t="s">
        <v>9</v>
      </c>
      <c r="E89" s="19">
        <v>81</v>
      </c>
      <c r="F89" s="11">
        <v>81</v>
      </c>
      <c r="G89" s="26">
        <v>38.5</v>
      </c>
      <c r="H89" s="31">
        <f t="shared" si="29"/>
        <v>-0.23611111111111149</v>
      </c>
      <c r="I89" s="55"/>
      <c r="J89" s="39">
        <f t="shared" si="30"/>
        <v>10.694444444444445</v>
      </c>
      <c r="K89" s="38">
        <f>0.5*$J$3*(J90)^2</f>
        <v>61244.671682098757</v>
      </c>
      <c r="L89" s="38">
        <f t="shared" si="18"/>
        <v>-981.20717592590518</v>
      </c>
      <c r="M89" s="40" t="str">
        <f t="shared" si="19"/>
        <v>YES</v>
      </c>
      <c r="N89" s="38">
        <f>0.5*$N$3*$L$3*$O$3*((J89)^2)</f>
        <v>49.181523349826392</v>
      </c>
      <c r="O89" s="38">
        <f>$M$3*$J$3*$P$3</f>
        <v>125.0281557</v>
      </c>
      <c r="P89" s="38">
        <f>H89*$J$3</f>
        <v>-269.40277777777823</v>
      </c>
      <c r="Q89" s="38">
        <f t="shared" si="20"/>
        <v>-95.193098727951821</v>
      </c>
      <c r="R89" s="44">
        <f t="shared" si="21"/>
        <v>-1018.0373058405959</v>
      </c>
      <c r="S89" s="80">
        <f>Q89*J89</f>
        <v>-1018.0373058405959</v>
      </c>
      <c r="T89" s="43"/>
      <c r="U89" s="43"/>
      <c r="V89" s="80">
        <f>R89*1</f>
        <v>-1018.0373058405959</v>
      </c>
      <c r="W89" s="77">
        <f>(L89-Q89)*-1</f>
        <v>886.01407719795338</v>
      </c>
      <c r="X89" s="38">
        <f>IF((H89&gt;0),0,$J$3*H89)*-1</f>
        <v>269.40277777777823</v>
      </c>
      <c r="Y89" s="38">
        <f t="shared" si="31"/>
        <v>204948.98029596158</v>
      </c>
      <c r="Z89" s="112">
        <f t="shared" si="22"/>
        <v>204.94898029596158</v>
      </c>
      <c r="AA89" s="82">
        <f t="shared" si="23"/>
        <v>-95.193098727951821</v>
      </c>
      <c r="AB89" s="80">
        <f t="shared" si="32"/>
        <v>60849.411542225535</v>
      </c>
      <c r="AG89" s="125">
        <f t="shared" si="33"/>
        <v>735.39168407430122</v>
      </c>
      <c r="AH89" s="47">
        <f t="shared" si="24"/>
        <v>720.6838503928152</v>
      </c>
      <c r="AI89" s="125">
        <f t="shared" si="24"/>
        <v>706.27017338495887</v>
      </c>
      <c r="AJ89" s="47">
        <f t="shared" si="25"/>
        <v>635.64315604646299</v>
      </c>
      <c r="AK89" s="125">
        <f t="shared" si="25"/>
        <v>572.07884044181674</v>
      </c>
      <c r="AL89" s="47">
        <f t="shared" si="26"/>
        <v>549.1956868241441</v>
      </c>
      <c r="AM89" s="125">
        <f t="shared" si="26"/>
        <v>527.22785935117827</v>
      </c>
      <c r="AN89" s="47">
        <f t="shared" si="34"/>
        <v>-21572.745824143683</v>
      </c>
      <c r="AO89" s="125">
        <f t="shared" si="35"/>
        <v>36741.124610408486</v>
      </c>
      <c r="AP89" s="47">
        <f t="shared" si="27"/>
        <v>39.49126809090437</v>
      </c>
      <c r="AQ89" s="52">
        <f t="shared" si="28"/>
        <v>165.45771220505719</v>
      </c>
    </row>
    <row r="90" spans="4:43" x14ac:dyDescent="0.25">
      <c r="D90" s="11" t="s">
        <v>9</v>
      </c>
      <c r="E90" s="19">
        <v>82</v>
      </c>
      <c r="F90" s="11">
        <v>82</v>
      </c>
      <c r="G90" s="26">
        <v>37.299999999999997</v>
      </c>
      <c r="H90" s="31">
        <f t="shared" si="29"/>
        <v>-0.20833333333333331</v>
      </c>
      <c r="I90" s="55"/>
      <c r="J90" s="39">
        <f t="shared" si="30"/>
        <v>10.361111111111111</v>
      </c>
      <c r="K90" s="38">
        <f>0.5*$J$3*(J91)^2</f>
        <v>60263.464506172852</v>
      </c>
      <c r="L90" s="38">
        <f t="shared" si="18"/>
        <v>-973.28356481482479</v>
      </c>
      <c r="M90" s="40" t="str">
        <f t="shared" si="19"/>
        <v>YES</v>
      </c>
      <c r="N90" s="38">
        <f>0.5*$N$3*$L$3*$O$3*((J90)^2)</f>
        <v>46.163441808993049</v>
      </c>
      <c r="O90" s="38">
        <f>$M$3*$J$3*$P$3</f>
        <v>125.0281557</v>
      </c>
      <c r="P90" s="38">
        <f>H90*$J$3</f>
        <v>-237.70833333333331</v>
      </c>
      <c r="Q90" s="38">
        <f t="shared" si="20"/>
        <v>-66.516735824340259</v>
      </c>
      <c r="R90" s="44">
        <f t="shared" si="21"/>
        <v>-689.18729062441435</v>
      </c>
      <c r="S90" s="80">
        <f>Q90*J90</f>
        <v>-689.18729062441435</v>
      </c>
      <c r="T90" s="43"/>
      <c r="U90" s="43"/>
      <c r="V90" s="80">
        <f>R90*1</f>
        <v>-689.18729062441435</v>
      </c>
      <c r="W90" s="77">
        <f>(L90-Q90)*-1</f>
        <v>906.76682899048456</v>
      </c>
      <c r="X90" s="38">
        <f>IF((H90&gt;0),0,$J$3*H90)*-1</f>
        <v>237.70833333333331</v>
      </c>
      <c r="Y90" s="38">
        <f t="shared" si="31"/>
        <v>204948.98029596158</v>
      </c>
      <c r="Z90" s="112">
        <f t="shared" si="22"/>
        <v>204.94898029596158</v>
      </c>
      <c r="AA90" s="82">
        <f t="shared" si="23"/>
        <v>-66.516735824340259</v>
      </c>
      <c r="AB90" s="80">
        <f t="shared" si="32"/>
        <v>61538.598832849952</v>
      </c>
      <c r="AG90" s="125">
        <f t="shared" si="33"/>
        <v>752.61646806210217</v>
      </c>
      <c r="AH90" s="47">
        <f t="shared" si="24"/>
        <v>737.5641387008601</v>
      </c>
      <c r="AI90" s="125">
        <f t="shared" si="24"/>
        <v>722.81285592684287</v>
      </c>
      <c r="AJ90" s="47">
        <f t="shared" si="25"/>
        <v>650.53157033415857</v>
      </c>
      <c r="AK90" s="125">
        <f t="shared" si="25"/>
        <v>585.47841330074277</v>
      </c>
      <c r="AL90" s="47">
        <f t="shared" si="26"/>
        <v>562.05927676871306</v>
      </c>
      <c r="AM90" s="125">
        <f t="shared" si="26"/>
        <v>539.57690569796455</v>
      </c>
      <c r="AN90" s="47">
        <f t="shared" si="34"/>
        <v>-21033.168918445717</v>
      </c>
      <c r="AO90" s="125">
        <f t="shared" si="35"/>
        <v>36741.124610408486</v>
      </c>
      <c r="AP90" s="47">
        <f t="shared" si="27"/>
        <v>39.938550642519623</v>
      </c>
      <c r="AQ90" s="52">
        <f t="shared" si="28"/>
        <v>165.01042965344195</v>
      </c>
    </row>
    <row r="91" spans="4:43" x14ac:dyDescent="0.25">
      <c r="D91" s="11" t="s">
        <v>9</v>
      </c>
      <c r="E91" s="19">
        <v>83</v>
      </c>
      <c r="F91" s="11">
        <v>83</v>
      </c>
      <c r="G91" s="26">
        <v>37</v>
      </c>
      <c r="H91" s="31">
        <f t="shared" si="29"/>
        <v>-8.3333333333332538E-2</v>
      </c>
      <c r="I91" s="55"/>
      <c r="J91" s="39">
        <f t="shared" si="30"/>
        <v>10.277777777777779</v>
      </c>
      <c r="K91" s="38">
        <f>0.5*$J$3*(J92)^2</f>
        <v>59290.180941358027</v>
      </c>
      <c r="L91" s="38">
        <f t="shared" si="18"/>
        <v>-2556.685185185197</v>
      </c>
      <c r="M91" s="40" t="str">
        <f t="shared" si="19"/>
        <v>YES</v>
      </c>
      <c r="N91" s="38">
        <f>0.5*$N$3*$L$3*$O$3*((J91)^2)</f>
        <v>45.423852565972233</v>
      </c>
      <c r="O91" s="38">
        <f>$M$3*$J$3*$P$3</f>
        <v>125.0281557</v>
      </c>
      <c r="P91" s="38">
        <f>H91*$J$3</f>
        <v>-95.083333333332419</v>
      </c>
      <c r="Q91" s="38">
        <f t="shared" si="20"/>
        <v>75.368674932639806</v>
      </c>
      <c r="R91" s="44">
        <f t="shared" si="21"/>
        <v>774.62249236324249</v>
      </c>
      <c r="S91" s="80">
        <f>Q91*J91</f>
        <v>774.62249236324249</v>
      </c>
      <c r="T91" s="43"/>
      <c r="U91" s="43"/>
      <c r="V91" s="80">
        <f>R91*1</f>
        <v>774.62249236324249</v>
      </c>
      <c r="W91" s="77">
        <f>(L91-Q91)*-1</f>
        <v>2632.0538601178368</v>
      </c>
      <c r="X91" s="38">
        <f>IF((H91&gt;0),0,$J$3*H91)*-1</f>
        <v>95.083333333332419</v>
      </c>
      <c r="Y91" s="38">
        <f t="shared" si="31"/>
        <v>205723.60278832482</v>
      </c>
      <c r="Z91" s="112">
        <f t="shared" si="22"/>
        <v>205.72360278832483</v>
      </c>
      <c r="AA91" s="82">
        <f t="shared" si="23"/>
        <v>75.368674932639806</v>
      </c>
      <c r="AB91" s="80">
        <f t="shared" si="32"/>
        <v>61538.598832849952</v>
      </c>
      <c r="AG91" s="125">
        <f t="shared" si="33"/>
        <v>2184.6047038978045</v>
      </c>
      <c r="AH91" s="47">
        <f t="shared" si="24"/>
        <v>2140.9126098198485</v>
      </c>
      <c r="AI91" s="125">
        <f t="shared" si="24"/>
        <v>2098.0943576234513</v>
      </c>
      <c r="AJ91" s="47">
        <f t="shared" si="25"/>
        <v>1888.2849218611061</v>
      </c>
      <c r="AK91" s="125">
        <f t="shared" si="25"/>
        <v>1699.4564296749954</v>
      </c>
      <c r="AL91" s="47">
        <f t="shared" si="26"/>
        <v>1631.4781724879956</v>
      </c>
      <c r="AM91" s="125">
        <f t="shared" si="26"/>
        <v>1566.2190455884756</v>
      </c>
      <c r="AN91" s="47">
        <f t="shared" si="34"/>
        <v>-19466.949872857243</v>
      </c>
      <c r="AO91" s="125">
        <f t="shared" si="35"/>
        <v>36741.124610408486</v>
      </c>
      <c r="AP91" s="47">
        <f t="shared" si="27"/>
        <v>39.938550642519623</v>
      </c>
      <c r="AQ91" s="52">
        <f t="shared" si="28"/>
        <v>165.7850521458052</v>
      </c>
    </row>
    <row r="92" spans="4:43" x14ac:dyDescent="0.25">
      <c r="D92" s="11" t="s">
        <v>9</v>
      </c>
      <c r="E92" s="19">
        <v>84</v>
      </c>
      <c r="F92" s="11">
        <v>84</v>
      </c>
      <c r="G92" s="26">
        <v>36.700000000000003</v>
      </c>
      <c r="H92" s="31">
        <f t="shared" si="29"/>
        <v>-0.15277777777777798</v>
      </c>
      <c r="I92" s="55"/>
      <c r="J92" s="39">
        <f t="shared" si="30"/>
        <v>10.194444444444445</v>
      </c>
      <c r="K92" s="38">
        <f>0.5*$J$3*(J93)^2</f>
        <v>56733.49575617283</v>
      </c>
      <c r="L92" s="38">
        <f t="shared" si="18"/>
        <v>-1880.5370370370292</v>
      </c>
      <c r="M92" s="40" t="str">
        <f t="shared" si="19"/>
        <v>YES</v>
      </c>
      <c r="N92" s="38">
        <f>0.5*$N$3*$L$3*$O$3*((J92)^2)</f>
        <v>44.690235779826395</v>
      </c>
      <c r="O92" s="38">
        <f>$M$3*$J$3*$P$3</f>
        <v>125.0281557</v>
      </c>
      <c r="P92" s="38">
        <f>H92*$J$3</f>
        <v>-174.31944444444468</v>
      </c>
      <c r="Q92" s="38">
        <f t="shared" si="20"/>
        <v>-4.6010529646182903</v>
      </c>
      <c r="R92" s="44">
        <f t="shared" si="21"/>
        <v>-46.90517883374757</v>
      </c>
      <c r="S92" s="80">
        <f>Q92*J92</f>
        <v>-46.90517883374757</v>
      </c>
      <c r="T92" s="43"/>
      <c r="U92" s="43"/>
      <c r="V92" s="80">
        <f>R92*1</f>
        <v>-46.90517883374757</v>
      </c>
      <c r="W92" s="77">
        <f>(L92-Q92)*-1</f>
        <v>1875.935984072411</v>
      </c>
      <c r="X92" s="38">
        <f>IF((H92&gt;0),0,$J$3*H92)*-1</f>
        <v>174.31944444444468</v>
      </c>
      <c r="Y92" s="38">
        <f t="shared" si="31"/>
        <v>205723.60278832482</v>
      </c>
      <c r="Z92" s="112">
        <f t="shared" si="22"/>
        <v>205.72360278832483</v>
      </c>
      <c r="AA92" s="82">
        <f t="shared" si="23"/>
        <v>-4.6010529646182903</v>
      </c>
      <c r="AB92" s="80">
        <f t="shared" si="32"/>
        <v>61585.504011683697</v>
      </c>
      <c r="AG92" s="125">
        <f t="shared" si="33"/>
        <v>1557.026866780101</v>
      </c>
      <c r="AH92" s="47">
        <f t="shared" si="24"/>
        <v>1525.8863294444991</v>
      </c>
      <c r="AI92" s="125">
        <f t="shared" si="24"/>
        <v>1495.3686028556092</v>
      </c>
      <c r="AJ92" s="47">
        <f t="shared" si="25"/>
        <v>1345.8317425700484</v>
      </c>
      <c r="AK92" s="125">
        <f t="shared" si="25"/>
        <v>1211.2485683130435</v>
      </c>
      <c r="AL92" s="47">
        <f t="shared" si="26"/>
        <v>1162.7986255805217</v>
      </c>
      <c r="AM92" s="125">
        <f t="shared" si="26"/>
        <v>1116.2866805573008</v>
      </c>
      <c r="AN92" s="47">
        <f t="shared" si="34"/>
        <v>-18350.663192299944</v>
      </c>
      <c r="AO92" s="125">
        <f t="shared" si="35"/>
        <v>36741.124610408486</v>
      </c>
      <c r="AP92" s="47">
        <f t="shared" si="27"/>
        <v>39.968992103582721</v>
      </c>
      <c r="AQ92" s="52">
        <f t="shared" si="28"/>
        <v>165.75461068474209</v>
      </c>
    </row>
    <row r="93" spans="4:43" x14ac:dyDescent="0.25">
      <c r="D93" s="11" t="s">
        <v>9</v>
      </c>
      <c r="E93" s="19">
        <v>85</v>
      </c>
      <c r="F93" s="11">
        <v>85</v>
      </c>
      <c r="G93" s="26">
        <v>35.9</v>
      </c>
      <c r="H93" s="31">
        <f t="shared" si="29"/>
        <v>-0.19444444444444522</v>
      </c>
      <c r="I93" s="55"/>
      <c r="J93" s="39">
        <f t="shared" si="30"/>
        <v>9.9722222222222214</v>
      </c>
      <c r="K93" s="38">
        <f>0.5*$J$3*(J94)^2</f>
        <v>54852.9587191358</v>
      </c>
      <c r="L93" s="38">
        <f t="shared" si="18"/>
        <v>-2153.9016203703723</v>
      </c>
      <c r="M93" s="40" t="str">
        <f t="shared" si="19"/>
        <v>YES</v>
      </c>
      <c r="N93" s="38">
        <f>0.5*$N$3*$L$3*$O$3*((J93)^2)</f>
        <v>42.763123028159711</v>
      </c>
      <c r="O93" s="38">
        <f>$M$3*$J$3*$P$3</f>
        <v>125.0281557</v>
      </c>
      <c r="P93" s="38">
        <f>H93*$J$3</f>
        <v>-221.861111111112</v>
      </c>
      <c r="Q93" s="38">
        <f t="shared" si="20"/>
        <v>-54.069832382952285</v>
      </c>
      <c r="R93" s="44">
        <f t="shared" si="21"/>
        <v>-539.19638404110742</v>
      </c>
      <c r="S93" s="80">
        <f>Q93*J93</f>
        <v>-539.19638404110742</v>
      </c>
      <c r="T93" s="43"/>
      <c r="U93" s="43"/>
      <c r="V93" s="80">
        <f>R93*1</f>
        <v>-539.19638404110742</v>
      </c>
      <c r="W93" s="77">
        <f>(L93-Q93)*-1</f>
        <v>2099.8317879874198</v>
      </c>
      <c r="X93" s="38">
        <f>IF((H93&gt;0),0,$J$3*H93)*-1</f>
        <v>221.861111111112</v>
      </c>
      <c r="Y93" s="38">
        <f t="shared" si="31"/>
        <v>205723.60278832482</v>
      </c>
      <c r="Z93" s="112">
        <f t="shared" si="22"/>
        <v>205.72360278832483</v>
      </c>
      <c r="AA93" s="82">
        <f t="shared" si="23"/>
        <v>-54.069832382952285</v>
      </c>
      <c r="AB93" s="80">
        <f t="shared" si="32"/>
        <v>62124.700395724802</v>
      </c>
      <c r="AG93" s="125">
        <f t="shared" si="33"/>
        <v>1742.8603840295584</v>
      </c>
      <c r="AH93" s="47">
        <f t="shared" si="24"/>
        <v>1708.0031763489671</v>
      </c>
      <c r="AI93" s="125">
        <f t="shared" si="24"/>
        <v>1673.8431128219877</v>
      </c>
      <c r="AJ93" s="47">
        <f t="shared" si="25"/>
        <v>1506.458801539789</v>
      </c>
      <c r="AK93" s="125">
        <f t="shared" si="25"/>
        <v>1355.8129213858101</v>
      </c>
      <c r="AL93" s="47">
        <f t="shared" si="26"/>
        <v>1301.5804045303776</v>
      </c>
      <c r="AM93" s="125">
        <f t="shared" si="26"/>
        <v>1249.5171883491623</v>
      </c>
      <c r="AN93" s="47">
        <f t="shared" si="34"/>
        <v>-17101.14600395078</v>
      </c>
      <c r="AO93" s="125">
        <f t="shared" si="35"/>
        <v>36741.124610408486</v>
      </c>
      <c r="AP93" s="47">
        <f t="shared" si="27"/>
        <v>40.3189305568254</v>
      </c>
      <c r="AQ93" s="52">
        <f t="shared" si="28"/>
        <v>165.40467223149943</v>
      </c>
    </row>
    <row r="94" spans="4:43" x14ac:dyDescent="0.25">
      <c r="D94" s="11" t="s">
        <v>9</v>
      </c>
      <c r="E94" s="19">
        <v>86</v>
      </c>
      <c r="F94" s="11">
        <v>86</v>
      </c>
      <c r="G94" s="26">
        <v>35.299999999999997</v>
      </c>
      <c r="H94" s="31">
        <f t="shared" si="29"/>
        <v>-0.18055555555555516</v>
      </c>
      <c r="I94" s="55"/>
      <c r="J94" s="39">
        <f t="shared" si="30"/>
        <v>9.8055555555555554</v>
      </c>
      <c r="K94" s="38">
        <f>0.5*$J$3*(J95)^2</f>
        <v>52699.057098765428</v>
      </c>
      <c r="L94" s="38">
        <f t="shared" si="18"/>
        <v>-1211.4320987654282</v>
      </c>
      <c r="M94" s="40" t="str">
        <f t="shared" si="19"/>
        <v>YES</v>
      </c>
      <c r="N94" s="38">
        <f>0.5*$N$3*$L$3*$O$3*((J94)^2)</f>
        <v>41.34565992982639</v>
      </c>
      <c r="O94" s="38">
        <f>$M$3*$J$3*$P$3</f>
        <v>125.0281557</v>
      </c>
      <c r="P94" s="38">
        <f>H94*$J$3</f>
        <v>-206.01388888888843</v>
      </c>
      <c r="Q94" s="38">
        <f t="shared" si="20"/>
        <v>-39.640073259062042</v>
      </c>
      <c r="R94" s="44">
        <f t="shared" si="21"/>
        <v>-388.69294056802499</v>
      </c>
      <c r="S94" s="80">
        <f>Q94*J94</f>
        <v>-388.69294056802499</v>
      </c>
      <c r="T94" s="43"/>
      <c r="U94" s="43"/>
      <c r="V94" s="80">
        <f>R94*1</f>
        <v>-388.69294056802499</v>
      </c>
      <c r="W94" s="77">
        <f>(L94-Q94)*-1</f>
        <v>1171.7920255063661</v>
      </c>
      <c r="X94" s="38">
        <f>IF((H94&gt;0),0,$J$3*H94)*-1</f>
        <v>206.01388888888843</v>
      </c>
      <c r="Y94" s="38">
        <f t="shared" si="31"/>
        <v>205723.60278832482</v>
      </c>
      <c r="Z94" s="112">
        <f t="shared" si="22"/>
        <v>205.72360278832483</v>
      </c>
      <c r="AA94" s="82">
        <f t="shared" si="23"/>
        <v>-39.640073259062042</v>
      </c>
      <c r="AB94" s="80">
        <f t="shared" si="32"/>
        <v>62513.393336292829</v>
      </c>
      <c r="AG94" s="125">
        <f t="shared" si="33"/>
        <v>972.58738117028383</v>
      </c>
      <c r="AH94" s="47">
        <f t="shared" si="24"/>
        <v>953.13563354687813</v>
      </c>
      <c r="AI94" s="125">
        <f t="shared" si="24"/>
        <v>934.07292087594055</v>
      </c>
      <c r="AJ94" s="47">
        <f t="shared" si="25"/>
        <v>840.66562878834657</v>
      </c>
      <c r="AK94" s="125">
        <f t="shared" si="25"/>
        <v>756.59906590951198</v>
      </c>
      <c r="AL94" s="47">
        <f t="shared" si="26"/>
        <v>726.33510327313149</v>
      </c>
      <c r="AM94" s="125">
        <f t="shared" si="26"/>
        <v>697.28169914220621</v>
      </c>
      <c r="AN94" s="47">
        <f t="shared" si="34"/>
        <v>-16403.864304808572</v>
      </c>
      <c r="AO94" s="125">
        <f t="shared" si="35"/>
        <v>36741.124610408486</v>
      </c>
      <c r="AP94" s="47">
        <f t="shared" si="27"/>
        <v>40.571192275254049</v>
      </c>
      <c r="AQ94" s="52">
        <f t="shared" si="28"/>
        <v>165.15241051307078</v>
      </c>
    </row>
    <row r="95" spans="4:43" x14ac:dyDescent="0.25">
      <c r="D95" s="11" t="s">
        <v>9</v>
      </c>
      <c r="E95" s="19">
        <v>87</v>
      </c>
      <c r="F95" s="11">
        <v>87</v>
      </c>
      <c r="G95" s="26">
        <v>34.6</v>
      </c>
      <c r="H95" s="31">
        <f t="shared" si="29"/>
        <v>-0.15277777777777699</v>
      </c>
      <c r="I95" s="55"/>
      <c r="J95" s="39">
        <f t="shared" si="30"/>
        <v>9.6111111111111107</v>
      </c>
      <c r="K95" s="38">
        <f>0.5*$J$3*(J96)^2</f>
        <v>51487.625</v>
      </c>
      <c r="L95" s="38">
        <f t="shared" si="18"/>
        <v>-6692.3699845679075</v>
      </c>
      <c r="M95" s="40" t="str">
        <f t="shared" si="19"/>
        <v>YES</v>
      </c>
      <c r="N95" s="38">
        <f>0.5*$N$3*$L$3*$O$3*((J95)^2)</f>
        <v>39.722147069305556</v>
      </c>
      <c r="O95" s="38">
        <f>$M$3*$J$3*$P$3</f>
        <v>125.0281557</v>
      </c>
      <c r="P95" s="38">
        <f>H95*$J$3</f>
        <v>-174.31944444444355</v>
      </c>
      <c r="Q95" s="38">
        <f t="shared" si="20"/>
        <v>-9.5691416751379919</v>
      </c>
      <c r="R95" s="44">
        <f t="shared" si="21"/>
        <v>-91.97008387771514</v>
      </c>
      <c r="S95" s="80">
        <f>Q95*J95</f>
        <v>-91.97008387771514</v>
      </c>
      <c r="T95" s="43"/>
      <c r="U95" s="43"/>
      <c r="V95" s="80">
        <f>R95*1</f>
        <v>-91.97008387771514</v>
      </c>
      <c r="W95" s="77">
        <f>(L95-Q95)*-1</f>
        <v>6682.8008428927697</v>
      </c>
      <c r="X95" s="38">
        <f>IF((H95&gt;0),0,$J$3*H95)*-1</f>
        <v>174.31944444444355</v>
      </c>
      <c r="Y95" s="38">
        <f t="shared" si="31"/>
        <v>205723.60278832482</v>
      </c>
      <c r="Z95" s="112">
        <f t="shared" si="22"/>
        <v>205.72360278832483</v>
      </c>
      <c r="AA95" s="82">
        <f t="shared" si="23"/>
        <v>-9.5691416751379919</v>
      </c>
      <c r="AB95" s="80">
        <f t="shared" si="32"/>
        <v>62605.363420170543</v>
      </c>
      <c r="AG95" s="125">
        <f t="shared" si="33"/>
        <v>5546.724699600999</v>
      </c>
      <c r="AH95" s="47">
        <f t="shared" si="24"/>
        <v>5435.7902056089788</v>
      </c>
      <c r="AI95" s="125">
        <f t="shared" si="24"/>
        <v>5327.0744014967995</v>
      </c>
      <c r="AJ95" s="47">
        <f t="shared" si="25"/>
        <v>4794.3669613471193</v>
      </c>
      <c r="AK95" s="125">
        <f t="shared" si="25"/>
        <v>4314.9302652124079</v>
      </c>
      <c r="AL95" s="47">
        <f t="shared" si="26"/>
        <v>4142.3330546039115</v>
      </c>
      <c r="AM95" s="125">
        <f t="shared" si="26"/>
        <v>3976.6397324197551</v>
      </c>
      <c r="AN95" s="47">
        <f t="shared" si="34"/>
        <v>-12427.224572388817</v>
      </c>
      <c r="AO95" s="125">
        <f t="shared" si="35"/>
        <v>36741.124610408486</v>
      </c>
      <c r="AP95" s="47">
        <f t="shared" si="27"/>
        <v>40.630880859690684</v>
      </c>
      <c r="AQ95" s="52">
        <f t="shared" si="28"/>
        <v>165.09272192863415</v>
      </c>
    </row>
    <row r="96" spans="4:43" x14ac:dyDescent="0.25">
      <c r="D96" s="11" t="s">
        <v>9</v>
      </c>
      <c r="E96" s="19">
        <v>88</v>
      </c>
      <c r="F96" s="11">
        <v>88</v>
      </c>
      <c r="G96" s="26">
        <v>34.200000000000003</v>
      </c>
      <c r="H96" s="31">
        <f t="shared" si="29"/>
        <v>-0.37500000000000039</v>
      </c>
      <c r="I96" s="55"/>
      <c r="J96" s="39">
        <f t="shared" si="30"/>
        <v>9.5</v>
      </c>
      <c r="K96" s="38">
        <f>0.5*$J$3*(J97)^2</f>
        <v>44795.255015432092</v>
      </c>
      <c r="L96" s="38">
        <f t="shared" si="18"/>
        <v>-11987.543209876538</v>
      </c>
      <c r="M96" s="40" t="str">
        <f t="shared" si="19"/>
        <v>YES</v>
      </c>
      <c r="N96" s="38">
        <f>0.5*$N$3*$L$3*$O$3*((J96)^2)</f>
        <v>38.809024773750004</v>
      </c>
      <c r="O96" s="38">
        <f>$M$3*$J$3*$P$3</f>
        <v>125.0281557</v>
      </c>
      <c r="P96" s="38">
        <f>H96*$J$3</f>
        <v>-427.87500000000045</v>
      </c>
      <c r="Q96" s="38">
        <f t="shared" si="20"/>
        <v>-264.03781952625042</v>
      </c>
      <c r="R96" s="44">
        <f t="shared" si="21"/>
        <v>-2508.359285499379</v>
      </c>
      <c r="S96" s="80">
        <f>Q96*J96</f>
        <v>-2508.359285499379</v>
      </c>
      <c r="T96" s="43"/>
      <c r="U96" s="43"/>
      <c r="V96" s="80">
        <f>R96*1</f>
        <v>-2508.359285499379</v>
      </c>
      <c r="W96" s="77">
        <f>(L96-Q96)*-1</f>
        <v>11723.505390350287</v>
      </c>
      <c r="X96" s="38">
        <f>IF((H96&gt;0),0,$J$3*H96)*-1</f>
        <v>427.87500000000045</v>
      </c>
      <c r="Y96" s="38">
        <f t="shared" si="31"/>
        <v>205723.60278832482</v>
      </c>
      <c r="Z96" s="112">
        <f t="shared" si="22"/>
        <v>205.72360278832483</v>
      </c>
      <c r="AA96" s="82">
        <f t="shared" si="23"/>
        <v>-264.03781952625042</v>
      </c>
      <c r="AB96" s="80">
        <f t="shared" si="32"/>
        <v>65113.722705669919</v>
      </c>
      <c r="AG96" s="125">
        <f t="shared" si="33"/>
        <v>9730.5094739907381</v>
      </c>
      <c r="AH96" s="47">
        <f t="shared" si="24"/>
        <v>9535.8992845109224</v>
      </c>
      <c r="AI96" s="125">
        <f t="shared" si="24"/>
        <v>9345.1812988207039</v>
      </c>
      <c r="AJ96" s="47">
        <f t="shared" si="25"/>
        <v>8410.663168938634</v>
      </c>
      <c r="AK96" s="125">
        <f t="shared" si="25"/>
        <v>7569.5968520447705</v>
      </c>
      <c r="AL96" s="47">
        <f t="shared" si="26"/>
        <v>7266.8129779629789</v>
      </c>
      <c r="AM96" s="125">
        <f t="shared" si="26"/>
        <v>6976.1404588444593</v>
      </c>
      <c r="AN96" s="47">
        <f t="shared" si="34"/>
        <v>-5451.0841135443579</v>
      </c>
      <c r="AO96" s="125">
        <f t="shared" si="35"/>
        <v>36741.124610408486</v>
      </c>
      <c r="AP96" s="47">
        <f t="shared" si="27"/>
        <v>42.258806035979781</v>
      </c>
      <c r="AQ96" s="52">
        <f t="shared" si="28"/>
        <v>163.46479675234505</v>
      </c>
    </row>
    <row r="97" spans="4:43" x14ac:dyDescent="0.25">
      <c r="D97" s="11" t="s">
        <v>9</v>
      </c>
      <c r="E97" s="19">
        <v>89</v>
      </c>
      <c r="F97" s="11">
        <v>89</v>
      </c>
      <c r="G97" s="26">
        <v>31.9</v>
      </c>
      <c r="H97" s="31">
        <f t="shared" si="29"/>
        <v>-0.95833333333333359</v>
      </c>
      <c r="I97" s="55"/>
      <c r="J97" s="39">
        <f t="shared" si="30"/>
        <v>8.8611111111111107</v>
      </c>
      <c r="K97" s="38">
        <f>0.5*$J$3*(J98)^2</f>
        <v>32807.711805555555</v>
      </c>
      <c r="L97" s="38">
        <f t="shared" si="18"/>
        <v>-11502.001929012345</v>
      </c>
      <c r="M97" s="40" t="str">
        <f t="shared" si="19"/>
        <v>YES</v>
      </c>
      <c r="N97" s="38">
        <f>0.5*$N$3*$L$3*$O$3*((J97)^2)</f>
        <v>33.76462133649305</v>
      </c>
      <c r="O97" s="38">
        <f>$M$3*$J$3*$P$3</f>
        <v>125.0281557</v>
      </c>
      <c r="P97" s="38">
        <f>H97*$J$3</f>
        <v>-1093.4583333333337</v>
      </c>
      <c r="Q97" s="38">
        <f t="shared" si="20"/>
        <v>-934.66555629684069</v>
      </c>
      <c r="R97" s="44">
        <f t="shared" si="21"/>
        <v>-8282.1753460747823</v>
      </c>
      <c r="S97" s="80">
        <f>Q97*J97</f>
        <v>-8282.1753460747823</v>
      </c>
      <c r="T97" s="43"/>
      <c r="U97" s="43"/>
      <c r="V97" s="80">
        <f>R97*1</f>
        <v>-8282.1753460747823</v>
      </c>
      <c r="W97" s="77">
        <f>(L97-Q97)*-1</f>
        <v>10567.336372715505</v>
      </c>
      <c r="X97" s="38">
        <f>IF((H97&gt;0),0,$J$3*H97)*-1</f>
        <v>1093.4583333333337</v>
      </c>
      <c r="Y97" s="38">
        <f t="shared" si="31"/>
        <v>205723.60278832482</v>
      </c>
      <c r="Z97" s="112">
        <f t="shared" si="22"/>
        <v>205.72360278832483</v>
      </c>
      <c r="AA97" s="82">
        <f t="shared" si="23"/>
        <v>-934.66555629684069</v>
      </c>
      <c r="AB97" s="80">
        <f t="shared" si="32"/>
        <v>73395.898051744705</v>
      </c>
      <c r="AG97" s="125">
        <f t="shared" si="33"/>
        <v>8770.8891893538694</v>
      </c>
      <c r="AH97" s="47">
        <f t="shared" si="24"/>
        <v>8595.4714055667919</v>
      </c>
      <c r="AI97" s="125">
        <f t="shared" si="24"/>
        <v>8423.5619774554561</v>
      </c>
      <c r="AJ97" s="47">
        <f t="shared" si="25"/>
        <v>7581.2057797099105</v>
      </c>
      <c r="AK97" s="125">
        <f t="shared" si="25"/>
        <v>6823.0852017389197</v>
      </c>
      <c r="AL97" s="47">
        <f t="shared" si="26"/>
        <v>6550.1617936693629</v>
      </c>
      <c r="AM97" s="125">
        <f t="shared" si="26"/>
        <v>6288.155321922588</v>
      </c>
      <c r="AN97" s="47">
        <f t="shared" si="34"/>
        <v>837.07120837823004</v>
      </c>
      <c r="AO97" s="125">
        <f t="shared" si="35"/>
        <v>37578.195818786713</v>
      </c>
      <c r="AP97" s="47">
        <f t="shared" si="27"/>
        <v>47.633937835582316</v>
      </c>
      <c r="AQ97" s="52">
        <f t="shared" si="28"/>
        <v>158.08966495274251</v>
      </c>
    </row>
    <row r="98" spans="4:43" x14ac:dyDescent="0.25">
      <c r="D98" s="11" t="s">
        <v>9</v>
      </c>
      <c r="E98" s="19">
        <v>90</v>
      </c>
      <c r="F98" s="11">
        <v>90</v>
      </c>
      <c r="G98" s="26">
        <v>27.3</v>
      </c>
      <c r="H98" s="31">
        <f t="shared" si="29"/>
        <v>-1.3749999999999998</v>
      </c>
      <c r="I98" s="55"/>
      <c r="J98" s="39">
        <f t="shared" si="30"/>
        <v>7.583333333333333</v>
      </c>
      <c r="K98" s="38">
        <f>0.5*$J$3*(J99)^2</f>
        <v>21305.709876543209</v>
      </c>
      <c r="L98" s="38">
        <f t="shared" si="18"/>
        <v>-8583.9120370370365</v>
      </c>
      <c r="M98" s="40" t="str">
        <f t="shared" si="19"/>
        <v>YES</v>
      </c>
      <c r="N98" s="38">
        <f>0.5*$N$3*$L$3*$O$3*((J98)^2)</f>
        <v>24.728957690937499</v>
      </c>
      <c r="O98" s="38">
        <f>$M$3*$J$3*$P$3</f>
        <v>125.0281557</v>
      </c>
      <c r="P98" s="38">
        <f>H98*$J$3</f>
        <v>-1568.8749999999998</v>
      </c>
      <c r="Q98" s="38">
        <f t="shared" si="20"/>
        <v>-1419.1178866090622</v>
      </c>
      <c r="R98" s="44">
        <f t="shared" si="21"/>
        <v>-10761.643973452055</v>
      </c>
      <c r="S98" s="80">
        <f>Q98*J98</f>
        <v>-10761.643973452055</v>
      </c>
      <c r="T98" s="43"/>
      <c r="U98" s="43"/>
      <c r="V98" s="80">
        <f>R98*1</f>
        <v>-10761.643973452055</v>
      </c>
      <c r="W98" s="77">
        <f>(L98-Q98)*-1</f>
        <v>7164.7941504279743</v>
      </c>
      <c r="X98" s="38">
        <f>IF((H98&gt;0),0,$J$3*H98)*-1</f>
        <v>1568.8749999999998</v>
      </c>
      <c r="Y98" s="38">
        <f t="shared" si="31"/>
        <v>205723.60278832482</v>
      </c>
      <c r="Z98" s="112">
        <f t="shared" si="22"/>
        <v>205.72360278832483</v>
      </c>
      <c r="AA98" s="82">
        <f t="shared" si="23"/>
        <v>-1419.1178866090622</v>
      </c>
      <c r="AB98" s="80">
        <f t="shared" si="32"/>
        <v>84157.542025196759</v>
      </c>
      <c r="AG98" s="125">
        <f t="shared" si="33"/>
        <v>5946.779144855218</v>
      </c>
      <c r="AH98" s="47">
        <f t="shared" si="24"/>
        <v>5827.8435619581132</v>
      </c>
      <c r="AI98" s="125">
        <f t="shared" si="24"/>
        <v>5711.2866907189509</v>
      </c>
      <c r="AJ98" s="47">
        <f t="shared" si="25"/>
        <v>5140.1580216470556</v>
      </c>
      <c r="AK98" s="125">
        <f t="shared" si="25"/>
        <v>4626.1422194823499</v>
      </c>
      <c r="AL98" s="47">
        <f t="shared" si="26"/>
        <v>4441.0965307030556</v>
      </c>
      <c r="AM98" s="125">
        <f t="shared" si="26"/>
        <v>4263.4526694749329</v>
      </c>
      <c r="AN98" s="47">
        <f t="shared" si="34"/>
        <v>5100.523877853163</v>
      </c>
      <c r="AO98" s="125">
        <f t="shared" si="35"/>
        <v>42678.719696639877</v>
      </c>
      <c r="AP98" s="47">
        <f t="shared" si="27"/>
        <v>54.618244774352704</v>
      </c>
      <c r="AQ98" s="52">
        <f t="shared" si="28"/>
        <v>151.10535801397214</v>
      </c>
    </row>
    <row r="99" spans="4:43" x14ac:dyDescent="0.25">
      <c r="D99" s="11" t="s">
        <v>9</v>
      </c>
      <c r="E99" s="19">
        <v>91</v>
      </c>
      <c r="F99" s="11">
        <v>91</v>
      </c>
      <c r="G99" s="26">
        <v>22</v>
      </c>
      <c r="H99" s="31">
        <f t="shared" si="29"/>
        <v>-1.4305555555555556</v>
      </c>
      <c r="I99" s="55"/>
      <c r="J99" s="39">
        <f t="shared" si="30"/>
        <v>6.1111111111111107</v>
      </c>
      <c r="K99" s="38">
        <f>0.5*$J$3*(J100)^2</f>
        <v>12721.797839506173</v>
      </c>
      <c r="L99" s="38">
        <f t="shared" si="18"/>
        <v>-3845.5925925925912</v>
      </c>
      <c r="M99" s="40" t="str">
        <f t="shared" si="19"/>
        <v>YES</v>
      </c>
      <c r="N99" s="38">
        <f>0.5*$N$3*$L$3*$O$3*((J99)^2)</f>
        <v>16.059272930555554</v>
      </c>
      <c r="O99" s="38">
        <f>$M$3*$J$3*$P$3</f>
        <v>125.0281557</v>
      </c>
      <c r="P99" s="38">
        <f>H99*$J$3</f>
        <v>-1632.2638888888889</v>
      </c>
      <c r="Q99" s="38">
        <f t="shared" si="20"/>
        <v>-1491.1764602583332</v>
      </c>
      <c r="R99" s="44">
        <f t="shared" si="21"/>
        <v>-9112.7450349120354</v>
      </c>
      <c r="S99" s="80">
        <f>Q99*J99</f>
        <v>-9112.7450349120354</v>
      </c>
      <c r="T99" s="43"/>
      <c r="U99" s="43"/>
      <c r="V99" s="80">
        <f>R99*1</f>
        <v>-9112.7450349120354</v>
      </c>
      <c r="W99" s="77">
        <f>(L99-Q99)*-1</f>
        <v>2354.4161323342578</v>
      </c>
      <c r="X99" s="38">
        <f>IF((H99&gt;0),0,$J$3*H99)*-1</f>
        <v>1632.2638888888889</v>
      </c>
      <c r="Y99" s="38">
        <f t="shared" si="31"/>
        <v>205723.60278832482</v>
      </c>
      <c r="Z99" s="112">
        <f t="shared" si="22"/>
        <v>205.72360278832483</v>
      </c>
      <c r="AA99" s="82">
        <f t="shared" si="23"/>
        <v>-1491.1764602583332</v>
      </c>
      <c r="AB99" s="80">
        <f t="shared" si="32"/>
        <v>93270.287060108793</v>
      </c>
      <c r="AG99" s="125">
        <f t="shared" si="33"/>
        <v>1954.1653898374338</v>
      </c>
      <c r="AH99" s="47">
        <f t="shared" si="24"/>
        <v>1915.0820820406852</v>
      </c>
      <c r="AI99" s="125">
        <f t="shared" si="24"/>
        <v>1876.7804403998714</v>
      </c>
      <c r="AJ99" s="47">
        <f t="shared" si="25"/>
        <v>1689.1023963598843</v>
      </c>
      <c r="AK99" s="125">
        <f t="shared" si="25"/>
        <v>1520.192156723896</v>
      </c>
      <c r="AL99" s="47">
        <f t="shared" si="26"/>
        <v>1459.3844704549401</v>
      </c>
      <c r="AM99" s="125">
        <f t="shared" si="26"/>
        <v>1401.0090916367424</v>
      </c>
      <c r="AN99" s="47">
        <f t="shared" si="34"/>
        <v>6501.5329694899056</v>
      </c>
      <c r="AO99" s="125">
        <f t="shared" si="35"/>
        <v>49180.252666129782</v>
      </c>
      <c r="AP99" s="47">
        <f t="shared" si="27"/>
        <v>60.532416302010603</v>
      </c>
      <c r="AQ99" s="52">
        <f t="shared" si="28"/>
        <v>145.19118648631422</v>
      </c>
    </row>
    <row r="100" spans="4:43" x14ac:dyDescent="0.25">
      <c r="D100" s="11" t="s">
        <v>9</v>
      </c>
      <c r="E100" s="19">
        <v>92</v>
      </c>
      <c r="F100" s="11">
        <v>92</v>
      </c>
      <c r="G100" s="26">
        <v>17</v>
      </c>
      <c r="H100" s="31">
        <f t="shared" si="29"/>
        <v>-1.0833333333333335</v>
      </c>
      <c r="I100" s="55"/>
      <c r="J100" s="39">
        <f t="shared" si="30"/>
        <v>4.7222222222222223</v>
      </c>
      <c r="K100" s="38">
        <f>0.5*$J$3*(J101)^2</f>
        <v>8876.2052469135815</v>
      </c>
      <c r="L100" s="38">
        <f t="shared" si="18"/>
        <v>-2537.3163580246919</v>
      </c>
      <c r="M100" s="40" t="str">
        <f t="shared" si="19"/>
        <v>YES</v>
      </c>
      <c r="N100" s="38">
        <f>0.5*$N$3*$L$3*$O$3*((J100)^2)</f>
        <v>9.5891113159722217</v>
      </c>
      <c r="O100" s="38">
        <f>$M$3*$J$3*$P$3</f>
        <v>125.0281557</v>
      </c>
      <c r="P100" s="38">
        <f>H100*$J$3</f>
        <v>-1236.0833333333335</v>
      </c>
      <c r="Q100" s="38">
        <f t="shared" si="20"/>
        <v>-1101.4660663173611</v>
      </c>
      <c r="R100" s="44">
        <f t="shared" si="21"/>
        <v>-5201.3675353875387</v>
      </c>
      <c r="S100" s="80">
        <f>Q100*J100</f>
        <v>-5201.3675353875387</v>
      </c>
      <c r="T100" s="43"/>
      <c r="U100" s="43"/>
      <c r="V100" s="80">
        <f>R100*1</f>
        <v>-5201.3675353875387</v>
      </c>
      <c r="W100" s="77">
        <f>(L100-Q100)*-1</f>
        <v>1435.8502917073308</v>
      </c>
      <c r="X100" s="38">
        <f>IF((H100&gt;0),0,$J$3*H100)*-1</f>
        <v>1236.0833333333335</v>
      </c>
      <c r="Y100" s="38">
        <f t="shared" si="31"/>
        <v>205723.60278832482</v>
      </c>
      <c r="Z100" s="112">
        <f t="shared" si="22"/>
        <v>205.72360278832483</v>
      </c>
      <c r="AA100" s="82">
        <f t="shared" si="23"/>
        <v>-1101.4660663173611</v>
      </c>
      <c r="AB100" s="80">
        <f t="shared" si="32"/>
        <v>98471.654595496337</v>
      </c>
      <c r="AG100" s="125">
        <f t="shared" si="33"/>
        <v>1191.7557421170845</v>
      </c>
      <c r="AH100" s="47">
        <f t="shared" si="24"/>
        <v>1167.9206272747429</v>
      </c>
      <c r="AI100" s="125">
        <f t="shared" si="24"/>
        <v>1144.5622147292479</v>
      </c>
      <c r="AJ100" s="47">
        <f t="shared" si="25"/>
        <v>1030.1059932563232</v>
      </c>
      <c r="AK100" s="125">
        <f t="shared" si="25"/>
        <v>927.09539393069099</v>
      </c>
      <c r="AL100" s="47">
        <f t="shared" si="26"/>
        <v>890.01157817346336</v>
      </c>
      <c r="AM100" s="125">
        <f t="shared" si="26"/>
        <v>854.41111504652474</v>
      </c>
      <c r="AN100" s="47">
        <f t="shared" si="34"/>
        <v>7355.9440845364306</v>
      </c>
      <c r="AO100" s="125">
        <f t="shared" si="35"/>
        <v>56536.196750666211</v>
      </c>
      <c r="AP100" s="47">
        <f t="shared" si="27"/>
        <v>63.908103832477124</v>
      </c>
      <c r="AQ100" s="52">
        <f t="shared" si="28"/>
        <v>141.81549895584772</v>
      </c>
    </row>
    <row r="101" spans="4:43" x14ac:dyDescent="0.25">
      <c r="D101" s="11" t="s">
        <v>9</v>
      </c>
      <c r="E101" s="19">
        <v>93</v>
      </c>
      <c r="F101" s="11">
        <v>93</v>
      </c>
      <c r="G101" s="26">
        <v>14.2</v>
      </c>
      <c r="H101" s="31">
        <f t="shared" si="29"/>
        <v>-0.69444444444444442</v>
      </c>
      <c r="I101" s="55"/>
      <c r="J101" s="39">
        <f t="shared" si="30"/>
        <v>3.9444444444444446</v>
      </c>
      <c r="K101" s="38">
        <f>0.5*$J$3*(J102)^2</f>
        <v>6338.8888888888896</v>
      </c>
      <c r="L101" s="38">
        <f t="shared" si="18"/>
        <v>-2693.5875771604951</v>
      </c>
      <c r="M101" s="40" t="str">
        <f t="shared" si="19"/>
        <v>YES</v>
      </c>
      <c r="N101" s="38">
        <f>0.5*$N$3*$L$3*$O$3*((J101)^2)</f>
        <v>6.6904789126388904</v>
      </c>
      <c r="O101" s="38">
        <f>$M$3*$J$3*$P$3</f>
        <v>125.0281557</v>
      </c>
      <c r="P101" s="38">
        <f>H101*$J$3</f>
        <v>-792.36111111111109</v>
      </c>
      <c r="Q101" s="38">
        <f t="shared" si="20"/>
        <v>-660.64247649847221</v>
      </c>
      <c r="R101" s="44">
        <f t="shared" si="21"/>
        <v>-2605.8675461884181</v>
      </c>
      <c r="S101" s="80">
        <f>Q101*J101</f>
        <v>-2605.8675461884181</v>
      </c>
      <c r="T101" s="43"/>
      <c r="U101" s="43"/>
      <c r="V101" s="80">
        <f>R101*1</f>
        <v>-2605.8675461884181</v>
      </c>
      <c r="W101" s="77">
        <f>(L101-Q101)*-1</f>
        <v>2032.9451006620229</v>
      </c>
      <c r="X101" s="38">
        <f>IF((H101&gt;0),0,$J$3*H101)*-1</f>
        <v>792.36111111111109</v>
      </c>
      <c r="Y101" s="38">
        <f t="shared" si="31"/>
        <v>205723.60278832482</v>
      </c>
      <c r="Z101" s="112">
        <f t="shared" si="22"/>
        <v>205.72360278832483</v>
      </c>
      <c r="AA101" s="82">
        <f t="shared" si="23"/>
        <v>-660.64247649847221</v>
      </c>
      <c r="AB101" s="80">
        <f t="shared" si="32"/>
        <v>101077.52214168475</v>
      </c>
      <c r="AG101" s="125">
        <f t="shared" si="33"/>
        <v>1687.3444335494789</v>
      </c>
      <c r="AH101" s="47">
        <f t="shared" si="24"/>
        <v>1653.5975448784893</v>
      </c>
      <c r="AI101" s="125">
        <f t="shared" si="24"/>
        <v>1620.5255939809194</v>
      </c>
      <c r="AJ101" s="47">
        <f t="shared" si="25"/>
        <v>1458.4730345828275</v>
      </c>
      <c r="AK101" s="125">
        <f t="shared" si="25"/>
        <v>1312.6257311245447</v>
      </c>
      <c r="AL101" s="47">
        <f t="shared" si="26"/>
        <v>1260.1207018795628</v>
      </c>
      <c r="AM101" s="125">
        <f t="shared" si="26"/>
        <v>1209.7158738043802</v>
      </c>
      <c r="AN101" s="47">
        <f t="shared" si="34"/>
        <v>8565.6599583408115</v>
      </c>
      <c r="AO101" s="125">
        <f t="shared" si="35"/>
        <v>65101.856709007021</v>
      </c>
      <c r="AP101" s="47">
        <f t="shared" si="27"/>
        <v>65.599311869953411</v>
      </c>
      <c r="AQ101" s="52">
        <f t="shared" si="28"/>
        <v>140.1242909183714</v>
      </c>
    </row>
    <row r="102" spans="4:43" x14ac:dyDescent="0.25">
      <c r="D102" s="11" t="s">
        <v>9</v>
      </c>
      <c r="E102" s="19">
        <v>94</v>
      </c>
      <c r="F102" s="11">
        <v>94</v>
      </c>
      <c r="G102" s="26">
        <v>12</v>
      </c>
      <c r="H102" s="31">
        <f t="shared" si="29"/>
        <v>-0.70833333333333326</v>
      </c>
      <c r="I102" s="55"/>
      <c r="J102" s="39">
        <f t="shared" si="30"/>
        <v>3.3333333333333335</v>
      </c>
      <c r="K102" s="38">
        <f>0.5*$J$3*(J103)^2</f>
        <v>3645.3013117283945</v>
      </c>
      <c r="L102" s="38">
        <f t="shared" si="18"/>
        <v>-2164.4664351851843</v>
      </c>
      <c r="M102" s="40" t="str">
        <f t="shared" si="19"/>
        <v>YES</v>
      </c>
      <c r="N102" s="38">
        <f>0.5*$N$3*$L$3*$O$3*((J102)^2)</f>
        <v>4.7779655000000005</v>
      </c>
      <c r="O102" s="38">
        <f>$M$3*$J$3*$P$3</f>
        <v>125.0281557</v>
      </c>
      <c r="P102" s="38">
        <f>H102*$J$3</f>
        <v>-808.20833333333326</v>
      </c>
      <c r="Q102" s="38">
        <f t="shared" si="20"/>
        <v>-678.40221213333325</v>
      </c>
      <c r="R102" s="44">
        <f t="shared" si="21"/>
        <v>-2261.340707111111</v>
      </c>
      <c r="S102" s="80">
        <f>Q102*J102</f>
        <v>-2261.340707111111</v>
      </c>
      <c r="T102" s="43"/>
      <c r="U102" s="43"/>
      <c r="V102" s="80">
        <f>R102*1</f>
        <v>-2261.340707111111</v>
      </c>
      <c r="W102" s="77">
        <f>(L102-Q102)*-1</f>
        <v>1486.0642230518511</v>
      </c>
      <c r="X102" s="38">
        <f>IF((H102&gt;0),0,$J$3*H102)*-1</f>
        <v>808.20833333333326</v>
      </c>
      <c r="Y102" s="38">
        <f t="shared" si="31"/>
        <v>205723.60278832482</v>
      </c>
      <c r="Z102" s="112">
        <f t="shared" si="22"/>
        <v>205.72360278832483</v>
      </c>
      <c r="AA102" s="82">
        <f t="shared" si="23"/>
        <v>-678.40221213333325</v>
      </c>
      <c r="AB102" s="80">
        <f t="shared" si="32"/>
        <v>103338.86284879586</v>
      </c>
      <c r="AG102" s="125">
        <f t="shared" si="33"/>
        <v>1233.4333051330364</v>
      </c>
      <c r="AH102" s="47">
        <f t="shared" si="24"/>
        <v>1208.7646390303755</v>
      </c>
      <c r="AI102" s="125">
        <f t="shared" si="24"/>
        <v>1184.5893462497679</v>
      </c>
      <c r="AJ102" s="47">
        <f t="shared" si="25"/>
        <v>1066.1304116247911</v>
      </c>
      <c r="AK102" s="125">
        <f t="shared" si="25"/>
        <v>959.51737046231199</v>
      </c>
      <c r="AL102" s="47">
        <f t="shared" si="26"/>
        <v>921.13667564381944</v>
      </c>
      <c r="AM102" s="125">
        <f t="shared" si="26"/>
        <v>884.29120861806666</v>
      </c>
      <c r="AN102" s="47">
        <f t="shared" si="34"/>
        <v>9449.9511669588774</v>
      </c>
      <c r="AO102" s="125">
        <f t="shared" si="35"/>
        <v>74551.807875965897</v>
      </c>
      <c r="AP102" s="47">
        <f t="shared" si="27"/>
        <v>67.066921988868515</v>
      </c>
      <c r="AQ102" s="52">
        <f t="shared" si="28"/>
        <v>138.6566807994563</v>
      </c>
    </row>
    <row r="103" spans="4:43" x14ac:dyDescent="0.25">
      <c r="D103" s="11" t="s">
        <v>9</v>
      </c>
      <c r="E103" s="19">
        <v>95</v>
      </c>
      <c r="F103" s="11">
        <v>95</v>
      </c>
      <c r="G103" s="26">
        <v>9.1</v>
      </c>
      <c r="H103" s="31">
        <f t="shared" si="29"/>
        <v>-0.86111111111111116</v>
      </c>
      <c r="I103" s="55"/>
      <c r="J103" s="39">
        <f t="shared" si="30"/>
        <v>2.5277777777777777</v>
      </c>
      <c r="K103" s="38">
        <f>0.5*$J$3*(J104)^2</f>
        <v>1480.8348765432099</v>
      </c>
      <c r="L103" s="38">
        <f t="shared" si="18"/>
        <v>-910.33487654320993</v>
      </c>
      <c r="M103" s="40" t="str">
        <f t="shared" si="19"/>
        <v>YES</v>
      </c>
      <c r="N103" s="38">
        <f>0.5*$N$3*$L$3*$O$3*((J103)^2)</f>
        <v>2.7476619656597219</v>
      </c>
      <c r="O103" s="38">
        <f>$M$3*$J$3*$P$3</f>
        <v>125.0281557</v>
      </c>
      <c r="P103" s="38">
        <f>H103*$J$3</f>
        <v>-982.52777777777783</v>
      </c>
      <c r="Q103" s="38">
        <f t="shared" si="20"/>
        <v>-854.75196011211813</v>
      </c>
      <c r="R103" s="44">
        <f t="shared" si="21"/>
        <v>-2160.6230102834097</v>
      </c>
      <c r="S103" s="80">
        <f>Q103*J103</f>
        <v>-2160.6230102834097</v>
      </c>
      <c r="T103" s="43"/>
      <c r="U103" s="43"/>
      <c r="V103" s="80">
        <f>R103*1</f>
        <v>-2160.6230102834097</v>
      </c>
      <c r="W103" s="77">
        <f>(L103-Q103)*-1</f>
        <v>55.582916431091803</v>
      </c>
      <c r="X103" s="38">
        <f>IF((H103&gt;0),0,$J$3*H103)*-1</f>
        <v>982.52777777777783</v>
      </c>
      <c r="Y103" s="38">
        <f t="shared" si="31"/>
        <v>205723.60278832482</v>
      </c>
      <c r="Z103" s="112">
        <f t="shared" si="22"/>
        <v>205.72360278832483</v>
      </c>
      <c r="AA103" s="82">
        <f t="shared" si="23"/>
        <v>-854.75196011211813</v>
      </c>
      <c r="AB103" s="80">
        <f t="shared" si="32"/>
        <v>105499.48585907927</v>
      </c>
      <c r="AG103" s="125">
        <f t="shared" si="33"/>
        <v>46.133820637806195</v>
      </c>
      <c r="AH103" s="47">
        <f t="shared" si="24"/>
        <v>45.21114422505007</v>
      </c>
      <c r="AI103" s="125">
        <f t="shared" si="24"/>
        <v>44.306921340549067</v>
      </c>
      <c r="AJ103" s="47">
        <f t="shared" si="25"/>
        <v>39.876229206494159</v>
      </c>
      <c r="AK103" s="125">
        <f t="shared" si="25"/>
        <v>35.888606285844745</v>
      </c>
      <c r="AL103" s="47">
        <f t="shared" si="26"/>
        <v>34.453062034410955</v>
      </c>
      <c r="AM103" s="125">
        <f t="shared" si="26"/>
        <v>33.074939553034518</v>
      </c>
      <c r="AN103" s="47">
        <f t="shared" si="34"/>
        <v>9483.0261065119121</v>
      </c>
      <c r="AO103" s="125">
        <f t="shared" si="35"/>
        <v>84034.833982477809</v>
      </c>
      <c r="AP103" s="47">
        <f t="shared" si="27"/>
        <v>68.469166322542463</v>
      </c>
      <c r="AQ103" s="52">
        <f t="shared" si="28"/>
        <v>137.25443646578236</v>
      </c>
    </row>
    <row r="104" spans="4:43" x14ac:dyDescent="0.25">
      <c r="D104" s="11" t="s">
        <v>9</v>
      </c>
      <c r="E104" s="19">
        <v>96</v>
      </c>
      <c r="F104" s="11">
        <v>96</v>
      </c>
      <c r="G104" s="26">
        <v>5.8</v>
      </c>
      <c r="H104" s="31">
        <f t="shared" si="29"/>
        <v>-0.76388888888888884</v>
      </c>
      <c r="I104" s="55"/>
      <c r="J104" s="39">
        <f t="shared" si="30"/>
        <v>1.6111111111111112</v>
      </c>
      <c r="K104" s="38">
        <f>0.5*$J$3*(J105)^2</f>
        <v>570.5</v>
      </c>
      <c r="L104" s="38">
        <f t="shared" si="18"/>
        <v>-357.4429012345679</v>
      </c>
      <c r="M104" s="40" t="str">
        <f t="shared" si="19"/>
        <v>YES</v>
      </c>
      <c r="N104" s="38">
        <f>0.5*$N$3*$L$3*$O$3*((J104)^2)</f>
        <v>1.1161858293055558</v>
      </c>
      <c r="O104" s="38">
        <f>$M$3*$J$3*$P$3</f>
        <v>125.0281557</v>
      </c>
      <c r="P104" s="38">
        <f>H104*$J$3</f>
        <v>-871.59722222222217</v>
      </c>
      <c r="Q104" s="38">
        <f t="shared" si="20"/>
        <v>-745.45288069291666</v>
      </c>
      <c r="R104" s="44">
        <f t="shared" si="21"/>
        <v>-1201.0074188941435</v>
      </c>
      <c r="S104" s="80">
        <f>Q104*J104</f>
        <v>-1201.0074188941435</v>
      </c>
      <c r="T104" s="43"/>
      <c r="U104" s="43"/>
      <c r="V104" s="80">
        <f>R104*1</f>
        <v>-1201.0074188941435</v>
      </c>
      <c r="W104" s="77">
        <f>(L104-Q104)*-1</f>
        <v>-388.00997945834877</v>
      </c>
      <c r="X104" s="38">
        <f>IF((H104&gt;0),0,$J$3*H104)*-1</f>
        <v>871.59722222222217</v>
      </c>
      <c r="Y104" s="38">
        <f t="shared" si="31"/>
        <v>205723.60278832482</v>
      </c>
      <c r="Z104" s="112">
        <f t="shared" si="22"/>
        <v>205.72360278832483</v>
      </c>
      <c r="AA104" s="82">
        <f t="shared" si="23"/>
        <v>-745.45288069291666</v>
      </c>
      <c r="AB104" s="80">
        <f t="shared" si="32"/>
        <v>106700.49327797341</v>
      </c>
      <c r="AG104" s="125">
        <f t="shared" si="33"/>
        <v>-322.04828295042944</v>
      </c>
      <c r="AH104" s="47">
        <f t="shared" si="24"/>
        <v>-315.60731729142083</v>
      </c>
      <c r="AI104" s="125">
        <f t="shared" si="24"/>
        <v>-309.29517094559242</v>
      </c>
      <c r="AJ104" s="47">
        <f t="shared" si="25"/>
        <v>-278.36565385103319</v>
      </c>
      <c r="AK104" s="125">
        <f t="shared" si="25"/>
        <v>-250.52908846592987</v>
      </c>
      <c r="AL104" s="47">
        <f t="shared" si="26"/>
        <v>-240.50792492729266</v>
      </c>
      <c r="AM104" s="125">
        <f t="shared" si="26"/>
        <v>-230.88760793020094</v>
      </c>
      <c r="AN104" s="47">
        <f t="shared" si="34"/>
        <v>9252.1384985817112</v>
      </c>
      <c r="AO104" s="125">
        <f t="shared" si="35"/>
        <v>93286.972481059522</v>
      </c>
      <c r="AP104" s="47">
        <f t="shared" si="27"/>
        <v>69.248620137404743</v>
      </c>
      <c r="AQ104" s="52">
        <f t="shared" si="28"/>
        <v>136.47498265092008</v>
      </c>
    </row>
    <row r="105" spans="4:43" x14ac:dyDescent="0.25">
      <c r="D105" s="11" t="s">
        <v>9</v>
      </c>
      <c r="E105" s="19">
        <v>97</v>
      </c>
      <c r="F105" s="11">
        <v>97</v>
      </c>
      <c r="G105" s="26">
        <v>3.6</v>
      </c>
      <c r="H105" s="31">
        <f t="shared" si="29"/>
        <v>-0.49999999999999994</v>
      </c>
      <c r="I105" s="55"/>
      <c r="J105" s="39">
        <f t="shared" si="30"/>
        <v>1</v>
      </c>
      <c r="K105" s="38">
        <f>0.5*$J$3*(J106)^2</f>
        <v>213.05709876543213</v>
      </c>
      <c r="L105" s="38">
        <f t="shared" si="18"/>
        <v>-213.05709876543213</v>
      </c>
      <c r="M105" s="40" t="str">
        <f t="shared" si="19"/>
        <v>YES</v>
      </c>
      <c r="N105" s="38">
        <f>0.5*$N$3*$L$3*$O$3*((J105)^2)</f>
        <v>0.43001689500000001</v>
      </c>
      <c r="O105" s="38">
        <f>$M$3*$J$3*$P$3</f>
        <v>125.0281557</v>
      </c>
      <c r="P105" s="38">
        <f>H105*$J$3</f>
        <v>-570.49999999999989</v>
      </c>
      <c r="Q105" s="38">
        <f t="shared" si="20"/>
        <v>-445.04182740499988</v>
      </c>
      <c r="R105" s="44">
        <f t="shared" si="21"/>
        <v>-445.04182740499988</v>
      </c>
      <c r="S105" s="80">
        <f>Q105*J105</f>
        <v>-445.04182740499988</v>
      </c>
      <c r="T105" s="43"/>
      <c r="U105" s="43"/>
      <c r="V105" s="80">
        <f>R105*1</f>
        <v>-445.04182740499988</v>
      </c>
      <c r="W105" s="77">
        <f>(L105-Q105)*-1</f>
        <v>-231.98472863956775</v>
      </c>
      <c r="X105" s="38">
        <f>IF((H105&gt;0),0,$J$3*H105)*-1</f>
        <v>570.49999999999989</v>
      </c>
      <c r="Y105" s="38">
        <f t="shared" si="31"/>
        <v>205723.60278832482</v>
      </c>
      <c r="Z105" s="112">
        <f t="shared" si="22"/>
        <v>205.72360278832483</v>
      </c>
      <c r="AA105" s="82">
        <f t="shared" si="23"/>
        <v>-445.04182740499988</v>
      </c>
      <c r="AB105" s="80">
        <f t="shared" si="32"/>
        <v>107145.53510537841</v>
      </c>
      <c r="AG105" s="125">
        <f t="shared" si="33"/>
        <v>-192.54732477084121</v>
      </c>
      <c r="AH105" s="47">
        <f t="shared" si="24"/>
        <v>-188.69637827542439</v>
      </c>
      <c r="AI105" s="125">
        <f t="shared" si="24"/>
        <v>-184.92245070991589</v>
      </c>
      <c r="AJ105" s="47">
        <f t="shared" si="25"/>
        <v>-166.43020563892432</v>
      </c>
      <c r="AK105" s="125">
        <f t="shared" si="25"/>
        <v>-149.78718507503189</v>
      </c>
      <c r="AL105" s="47">
        <f t="shared" si="26"/>
        <v>-143.7956976720306</v>
      </c>
      <c r="AM105" s="125">
        <f t="shared" si="26"/>
        <v>-138.04386976514937</v>
      </c>
      <c r="AN105" s="47">
        <f t="shared" si="34"/>
        <v>9114.0946288165615</v>
      </c>
      <c r="AO105" s="125">
        <f t="shared" si="35"/>
        <v>102401.06710987608</v>
      </c>
      <c r="AP105" s="47">
        <f t="shared" si="27"/>
        <v>69.537452283390593</v>
      </c>
      <c r="AQ105" s="52">
        <f t="shared" si="28"/>
        <v>136.18615050493423</v>
      </c>
    </row>
    <row r="106" spans="4:43" x14ac:dyDescent="0.25">
      <c r="D106" s="11" t="s">
        <v>9</v>
      </c>
      <c r="E106" s="19">
        <v>98</v>
      </c>
      <c r="F106" s="11">
        <v>98</v>
      </c>
      <c r="G106" s="26">
        <v>2.2000000000000002</v>
      </c>
      <c r="H106" s="31">
        <f t="shared" si="29"/>
        <v>-0.5</v>
      </c>
      <c r="I106" s="55"/>
      <c r="J106" s="39">
        <f t="shared" si="30"/>
        <v>0.61111111111111116</v>
      </c>
      <c r="K106" s="38">
        <f>0.5*$J$3*(J107)^2</f>
        <v>0</v>
      </c>
      <c r="L106" s="38">
        <f t="shared" si="18"/>
        <v>0</v>
      </c>
      <c r="M106" s="40" t="str">
        <f t="shared" si="19"/>
        <v>YES</v>
      </c>
      <c r="N106" s="38">
        <f>0.5*$N$3*$L$3*$O$3*((J106)^2)</f>
        <v>0.16059272930555557</v>
      </c>
      <c r="O106" s="38">
        <f>$M$3*$J$3*$P$3</f>
        <v>125.0281557</v>
      </c>
      <c r="P106" s="38">
        <f>H106*$J$3</f>
        <v>-570.5</v>
      </c>
      <c r="Q106" s="38">
        <f t="shared" si="20"/>
        <v>-445.31125157069442</v>
      </c>
      <c r="R106" s="44">
        <f t="shared" si="21"/>
        <v>-272.1346537376466</v>
      </c>
      <c r="S106" s="80">
        <f>Q106*J106</f>
        <v>-272.1346537376466</v>
      </c>
      <c r="T106" s="43"/>
      <c r="U106" s="43"/>
      <c r="V106" s="80">
        <f>R106*1</f>
        <v>-272.1346537376466</v>
      </c>
      <c r="W106" s="77">
        <f>(L106-Q106)*-1</f>
        <v>-445.31125157069442</v>
      </c>
      <c r="X106" s="38">
        <f>IF((H106&gt;0),0,$J$3*H106)*-1</f>
        <v>570.5</v>
      </c>
      <c r="Y106" s="38">
        <f t="shared" si="31"/>
        <v>205723.60278832482</v>
      </c>
      <c r="Z106" s="112">
        <f t="shared" si="22"/>
        <v>205.72360278832483</v>
      </c>
      <c r="AA106" s="82">
        <f t="shared" si="23"/>
        <v>-445.31125157069442</v>
      </c>
      <c r="AB106" s="80">
        <f t="shared" si="32"/>
        <v>107417.66975911606</v>
      </c>
      <c r="AG106" s="125">
        <f t="shared" si="33"/>
        <v>-369.60833880367636</v>
      </c>
      <c r="AH106" s="47">
        <f t="shared" si="24"/>
        <v>-362.21617202760285</v>
      </c>
      <c r="AI106" s="125">
        <f t="shared" si="24"/>
        <v>-354.97184858705077</v>
      </c>
      <c r="AJ106" s="47">
        <f t="shared" si="25"/>
        <v>-319.47466372834572</v>
      </c>
      <c r="AK106" s="125">
        <f t="shared" si="25"/>
        <v>-287.52719735551113</v>
      </c>
      <c r="AL106" s="47">
        <f t="shared" si="26"/>
        <v>-276.02610946129067</v>
      </c>
      <c r="AM106" s="125">
        <f t="shared" si="26"/>
        <v>-264.98506508283901</v>
      </c>
      <c r="AN106" s="47">
        <f t="shared" si="34"/>
        <v>8849.1095637337221</v>
      </c>
      <c r="AO106" s="125">
        <f t="shared" si="35"/>
        <v>111250.17667360981</v>
      </c>
      <c r="AP106" s="47">
        <f t="shared" si="27"/>
        <v>69.714067673666335</v>
      </c>
      <c r="AQ106" s="52">
        <f t="shared" si="28"/>
        <v>136.00953511465849</v>
      </c>
    </row>
    <row r="107" spans="4:43" x14ac:dyDescent="0.25">
      <c r="D107" s="11" t="s">
        <v>9</v>
      </c>
      <c r="E107" s="19">
        <v>99</v>
      </c>
      <c r="F107" s="11">
        <v>99</v>
      </c>
      <c r="G107" s="26">
        <v>0</v>
      </c>
      <c r="H107" s="31">
        <f t="shared" si="29"/>
        <v>-0.30555555555555558</v>
      </c>
      <c r="I107" s="55"/>
      <c r="J107" s="39">
        <f t="shared" si="30"/>
        <v>0</v>
      </c>
      <c r="K107" s="38">
        <f>0.5*$J$3*(J108)^2</f>
        <v>0</v>
      </c>
      <c r="L107" s="38">
        <f t="shared" si="18"/>
        <v>0</v>
      </c>
      <c r="M107" s="40" t="str">
        <f t="shared" si="19"/>
        <v>YES</v>
      </c>
      <c r="N107" s="38">
        <f>0.5*$N$3*$L$3*$O$3*((J107)^2)</f>
        <v>0</v>
      </c>
      <c r="O107" s="38">
        <f>$M$3*$J$3*$P$3</f>
        <v>125.0281557</v>
      </c>
      <c r="P107" s="38">
        <f>H107*$J$3</f>
        <v>-348.63888888888891</v>
      </c>
      <c r="Q107" s="38">
        <f t="shared" si="20"/>
        <v>-223.6107331888889</v>
      </c>
      <c r="R107" s="44">
        <f t="shared" si="21"/>
        <v>0</v>
      </c>
      <c r="S107" s="80">
        <f>Q107*J107</f>
        <v>0</v>
      </c>
      <c r="T107" s="43"/>
      <c r="U107" s="43"/>
      <c r="V107" s="80">
        <f>R107*1</f>
        <v>0</v>
      </c>
      <c r="W107" s="77">
        <f>(L107-Q107)*-1</f>
        <v>-223.6107331888889</v>
      </c>
      <c r="X107" s="38">
        <f>IF((H107&gt;0),0,$J$3*H107)*-1</f>
        <v>348.63888888888891</v>
      </c>
      <c r="Y107" s="38">
        <f t="shared" si="31"/>
        <v>205723.60278832482</v>
      </c>
      <c r="Z107" s="112">
        <f t="shared" si="22"/>
        <v>205.72360278832483</v>
      </c>
      <c r="AA107" s="82">
        <f t="shared" si="23"/>
        <v>-223.6107331888889</v>
      </c>
      <c r="AB107" s="80">
        <f t="shared" si="32"/>
        <v>107417.66975911606</v>
      </c>
      <c r="AG107" s="125">
        <f t="shared" si="33"/>
        <v>-185.59690854677777</v>
      </c>
      <c r="AH107" s="47">
        <f t="shared" si="24"/>
        <v>-181.88497037584222</v>
      </c>
      <c r="AI107" s="125">
        <f t="shared" si="24"/>
        <v>-178.24727096832538</v>
      </c>
      <c r="AJ107" s="47">
        <f t="shared" si="25"/>
        <v>-160.42254387149285</v>
      </c>
      <c r="AK107" s="125">
        <f t="shared" si="25"/>
        <v>-144.38028948434356</v>
      </c>
      <c r="AL107" s="47">
        <f t="shared" si="26"/>
        <v>-138.60507790496982</v>
      </c>
      <c r="AM107" s="125">
        <f t="shared" si="26"/>
        <v>-133.06087478877103</v>
      </c>
      <c r="AN107" s="47">
        <f t="shared" si="34"/>
        <v>8716.0486889449512</v>
      </c>
      <c r="AO107" s="125">
        <f t="shared" si="35"/>
        <v>119966.22536255476</v>
      </c>
      <c r="AP107" s="47">
        <f t="shared" si="27"/>
        <v>69.714067673666335</v>
      </c>
      <c r="AQ107" s="52">
        <f t="shared" si="28"/>
        <v>136.00953511465849</v>
      </c>
    </row>
    <row r="108" spans="4:43" x14ac:dyDescent="0.25">
      <c r="D108" s="11" t="s">
        <v>9</v>
      </c>
      <c r="E108" s="19">
        <v>100</v>
      </c>
      <c r="F108" s="11">
        <v>100</v>
      </c>
      <c r="G108" s="26">
        <v>0</v>
      </c>
      <c r="H108" s="31">
        <f t="shared" si="29"/>
        <v>0</v>
      </c>
      <c r="I108" s="55"/>
      <c r="J108" s="39">
        <f t="shared" si="30"/>
        <v>0</v>
      </c>
      <c r="K108" s="38">
        <f>0.5*$J$3*(J109)^2</f>
        <v>0</v>
      </c>
      <c r="L108" s="38">
        <f t="shared" si="18"/>
        <v>0</v>
      </c>
      <c r="M108" s="40" t="str">
        <f t="shared" si="19"/>
        <v>NO</v>
      </c>
      <c r="N108" s="38">
        <f>0.5*$N$3*$L$3*$O$3*((J108)^2)</f>
        <v>0</v>
      </c>
      <c r="O108" s="38">
        <f>$M$3*$J$3*$P$3</f>
        <v>125.0281557</v>
      </c>
      <c r="P108" s="38">
        <f>H108*$J$3</f>
        <v>0</v>
      </c>
      <c r="Q108" s="38">
        <f t="shared" si="20"/>
        <v>125.0281557</v>
      </c>
      <c r="R108" s="44">
        <f t="shared" si="21"/>
        <v>0</v>
      </c>
      <c r="S108" s="80">
        <f>Q108*J108</f>
        <v>0</v>
      </c>
      <c r="T108" s="43"/>
      <c r="U108" s="43"/>
      <c r="V108" s="80">
        <f>R108*1</f>
        <v>0</v>
      </c>
      <c r="W108" s="77">
        <f>(L108-Q108)*-1</f>
        <v>125.0281557</v>
      </c>
      <c r="X108" s="38">
        <f>IF((H108&gt;0),0,$J$3*H108)*-1</f>
        <v>0</v>
      </c>
      <c r="Y108" s="38">
        <f t="shared" si="31"/>
        <v>205723.60278832482</v>
      </c>
      <c r="Z108" s="112">
        <f t="shared" si="22"/>
        <v>205.72360278832483</v>
      </c>
      <c r="AA108" s="82">
        <f t="shared" si="23"/>
        <v>125.0281557</v>
      </c>
      <c r="AB108" s="80">
        <f t="shared" si="32"/>
        <v>107417.66975911606</v>
      </c>
      <c r="AG108" s="125">
        <f t="shared" si="33"/>
        <v>103.77336923099999</v>
      </c>
      <c r="AH108" s="47">
        <f t="shared" si="24"/>
        <v>101.69790184637999</v>
      </c>
      <c r="AI108" s="125">
        <f t="shared" si="24"/>
        <v>99.663943809452391</v>
      </c>
      <c r="AJ108" s="47">
        <f t="shared" si="25"/>
        <v>89.697549428507159</v>
      </c>
      <c r="AK108" s="125">
        <f t="shared" si="25"/>
        <v>80.727794485656446</v>
      </c>
      <c r="AL108" s="47">
        <f t="shared" si="26"/>
        <v>77.498682706230184</v>
      </c>
      <c r="AM108" s="125">
        <f t="shared" si="26"/>
        <v>74.398735397980971</v>
      </c>
      <c r="AN108" s="47">
        <f t="shared" si="34"/>
        <v>8790.4474243429322</v>
      </c>
      <c r="AO108" s="125">
        <f t="shared" si="35"/>
        <v>128756.67278689769</v>
      </c>
      <c r="AP108" s="47">
        <f t="shared" si="27"/>
        <v>69.714067673666335</v>
      </c>
      <c r="AQ108" s="52">
        <f t="shared" si="28"/>
        <v>136.00953511465849</v>
      </c>
    </row>
    <row r="109" spans="4:43" x14ac:dyDescent="0.25">
      <c r="D109" s="11" t="s">
        <v>9</v>
      </c>
      <c r="E109" s="19">
        <v>101</v>
      </c>
      <c r="F109" s="11">
        <v>101</v>
      </c>
      <c r="G109" s="26">
        <v>0</v>
      </c>
      <c r="H109" s="31">
        <f t="shared" si="29"/>
        <v>0</v>
      </c>
      <c r="I109" s="55"/>
      <c r="J109" s="39">
        <f t="shared" si="30"/>
        <v>0</v>
      </c>
      <c r="K109" s="38">
        <f>0.5*$J$3*(J110)^2</f>
        <v>0</v>
      </c>
      <c r="L109" s="38">
        <f t="shared" si="18"/>
        <v>0</v>
      </c>
      <c r="M109" s="40" t="str">
        <f t="shared" si="19"/>
        <v>NO</v>
      </c>
      <c r="N109" s="38">
        <f>0.5*$N$3*$L$3*$O$3*((J109)^2)</f>
        <v>0</v>
      </c>
      <c r="O109" s="38">
        <f>$M$3*$J$3*$P$3</f>
        <v>125.0281557</v>
      </c>
      <c r="P109" s="38">
        <f>H109*$J$3</f>
        <v>0</v>
      </c>
      <c r="Q109" s="38">
        <f t="shared" si="20"/>
        <v>125.0281557</v>
      </c>
      <c r="R109" s="44">
        <f t="shared" si="21"/>
        <v>0</v>
      </c>
      <c r="S109" s="80">
        <f>Q109*J109</f>
        <v>0</v>
      </c>
      <c r="T109" s="43"/>
      <c r="U109" s="43"/>
      <c r="V109" s="80">
        <f>R109*1</f>
        <v>0</v>
      </c>
      <c r="W109" s="77">
        <f>(L109-Q109)*-1</f>
        <v>125.0281557</v>
      </c>
      <c r="X109" s="38">
        <f>IF((H109&gt;0),0,$J$3*H109)*-1</f>
        <v>0</v>
      </c>
      <c r="Y109" s="38">
        <f t="shared" si="31"/>
        <v>205723.60278832482</v>
      </c>
      <c r="Z109" s="112">
        <f t="shared" si="22"/>
        <v>205.72360278832483</v>
      </c>
      <c r="AA109" s="82">
        <f t="shared" si="23"/>
        <v>125.0281557</v>
      </c>
      <c r="AB109" s="80">
        <f t="shared" si="32"/>
        <v>107417.66975911606</v>
      </c>
      <c r="AG109" s="125">
        <f t="shared" si="33"/>
        <v>103.77336923099999</v>
      </c>
      <c r="AH109" s="47">
        <f t="shared" si="24"/>
        <v>101.69790184637999</v>
      </c>
      <c r="AI109" s="125">
        <f t="shared" si="24"/>
        <v>99.663943809452391</v>
      </c>
      <c r="AJ109" s="47">
        <f t="shared" si="25"/>
        <v>89.697549428507159</v>
      </c>
      <c r="AK109" s="125">
        <f t="shared" si="25"/>
        <v>80.727794485656446</v>
      </c>
      <c r="AL109" s="47">
        <f t="shared" si="26"/>
        <v>77.498682706230184</v>
      </c>
      <c r="AM109" s="125">
        <f t="shared" si="26"/>
        <v>74.398735397980971</v>
      </c>
      <c r="AN109" s="47">
        <f t="shared" si="34"/>
        <v>8864.8461597409132</v>
      </c>
      <c r="AO109" s="125">
        <f t="shared" si="35"/>
        <v>137621.51894663859</v>
      </c>
      <c r="AP109" s="47">
        <f t="shared" si="27"/>
        <v>69.714067673666335</v>
      </c>
      <c r="AQ109" s="52">
        <f t="shared" si="28"/>
        <v>136.00953511465849</v>
      </c>
    </row>
    <row r="110" spans="4:43" x14ac:dyDescent="0.25">
      <c r="D110" s="11" t="s">
        <v>9</v>
      </c>
      <c r="E110" s="19">
        <v>102</v>
      </c>
      <c r="F110" s="11">
        <v>102</v>
      </c>
      <c r="G110" s="26">
        <v>0</v>
      </c>
      <c r="H110" s="31">
        <f t="shared" si="29"/>
        <v>0</v>
      </c>
      <c r="I110" s="55"/>
      <c r="J110" s="39">
        <f t="shared" si="30"/>
        <v>0</v>
      </c>
      <c r="K110" s="38">
        <f>0.5*$J$3*(J111)^2</f>
        <v>0</v>
      </c>
      <c r="L110" s="38">
        <f t="shared" si="18"/>
        <v>0</v>
      </c>
      <c r="M110" s="40" t="str">
        <f t="shared" si="19"/>
        <v>NO</v>
      </c>
      <c r="N110" s="38">
        <f>0.5*$N$3*$L$3*$O$3*((J110)^2)</f>
        <v>0</v>
      </c>
      <c r="O110" s="38">
        <f>$M$3*$J$3*$P$3</f>
        <v>125.0281557</v>
      </c>
      <c r="P110" s="38">
        <f>H110*$J$3</f>
        <v>0</v>
      </c>
      <c r="Q110" s="38">
        <f t="shared" si="20"/>
        <v>125.0281557</v>
      </c>
      <c r="R110" s="44">
        <f t="shared" si="21"/>
        <v>0</v>
      </c>
      <c r="S110" s="80">
        <f>Q110*J110</f>
        <v>0</v>
      </c>
      <c r="T110" s="43"/>
      <c r="U110" s="43"/>
      <c r="V110" s="80">
        <f>R110*1</f>
        <v>0</v>
      </c>
      <c r="W110" s="77">
        <f>(L110-Q110)*-1</f>
        <v>125.0281557</v>
      </c>
      <c r="X110" s="38">
        <f>IF((H110&gt;0),0,$J$3*H110)*-1</f>
        <v>0</v>
      </c>
      <c r="Y110" s="38">
        <f t="shared" si="31"/>
        <v>205723.60278832482</v>
      </c>
      <c r="Z110" s="112">
        <f t="shared" si="22"/>
        <v>205.72360278832483</v>
      </c>
      <c r="AA110" s="82">
        <f t="shared" si="23"/>
        <v>125.0281557</v>
      </c>
      <c r="AB110" s="80">
        <f t="shared" si="32"/>
        <v>107417.66975911606</v>
      </c>
      <c r="AG110" s="125">
        <f t="shared" si="33"/>
        <v>103.77336923099999</v>
      </c>
      <c r="AH110" s="47">
        <f t="shared" si="24"/>
        <v>101.69790184637999</v>
      </c>
      <c r="AI110" s="125">
        <f t="shared" si="24"/>
        <v>99.663943809452391</v>
      </c>
      <c r="AJ110" s="47">
        <f t="shared" si="25"/>
        <v>89.697549428507159</v>
      </c>
      <c r="AK110" s="125">
        <f t="shared" si="25"/>
        <v>80.727794485656446</v>
      </c>
      <c r="AL110" s="47">
        <f t="shared" si="26"/>
        <v>77.498682706230184</v>
      </c>
      <c r="AM110" s="125">
        <f t="shared" si="26"/>
        <v>74.398735397980971</v>
      </c>
      <c r="AN110" s="47">
        <f t="shared" si="34"/>
        <v>8939.2448951388942</v>
      </c>
      <c r="AO110" s="125">
        <f t="shared" si="35"/>
        <v>146560.76384177749</v>
      </c>
      <c r="AP110" s="47">
        <f t="shared" si="27"/>
        <v>69.714067673666335</v>
      </c>
      <c r="AQ110" s="52">
        <f t="shared" si="28"/>
        <v>136.00953511465849</v>
      </c>
    </row>
    <row r="111" spans="4:43" x14ac:dyDescent="0.25">
      <c r="D111" s="11" t="s">
        <v>9</v>
      </c>
      <c r="E111" s="19">
        <v>103</v>
      </c>
      <c r="F111" s="11">
        <v>103</v>
      </c>
      <c r="G111" s="26">
        <v>0</v>
      </c>
      <c r="H111" s="31">
        <f t="shared" si="29"/>
        <v>0</v>
      </c>
      <c r="I111" s="55"/>
      <c r="J111" s="39">
        <f t="shared" si="30"/>
        <v>0</v>
      </c>
      <c r="K111" s="38">
        <f>0.5*$J$3*(J112)^2</f>
        <v>0</v>
      </c>
      <c r="L111" s="38">
        <f t="shared" si="18"/>
        <v>0</v>
      </c>
      <c r="M111" s="40" t="str">
        <f t="shared" si="19"/>
        <v>NO</v>
      </c>
      <c r="N111" s="38">
        <f>0.5*$N$3*$L$3*$O$3*((J111)^2)</f>
        <v>0</v>
      </c>
      <c r="O111" s="38">
        <f>$M$3*$J$3*$P$3</f>
        <v>125.0281557</v>
      </c>
      <c r="P111" s="38">
        <f>H111*$J$3</f>
        <v>0</v>
      </c>
      <c r="Q111" s="38">
        <f t="shared" si="20"/>
        <v>125.0281557</v>
      </c>
      <c r="R111" s="44">
        <f t="shared" si="21"/>
        <v>0</v>
      </c>
      <c r="S111" s="80">
        <f>Q111*J111</f>
        <v>0</v>
      </c>
      <c r="T111" s="43"/>
      <c r="U111" s="43"/>
      <c r="V111" s="80">
        <f>R111*1</f>
        <v>0</v>
      </c>
      <c r="W111" s="77">
        <f>(L111-Q111)*-1</f>
        <v>125.0281557</v>
      </c>
      <c r="X111" s="38">
        <f>IF((H111&gt;0),0,$J$3*H111)*-1</f>
        <v>0</v>
      </c>
      <c r="Y111" s="38">
        <f t="shared" si="31"/>
        <v>205723.60278832482</v>
      </c>
      <c r="Z111" s="112">
        <f t="shared" si="22"/>
        <v>205.72360278832483</v>
      </c>
      <c r="AA111" s="82">
        <f t="shared" si="23"/>
        <v>125.0281557</v>
      </c>
      <c r="AB111" s="80">
        <f t="shared" si="32"/>
        <v>107417.66975911606</v>
      </c>
      <c r="AG111" s="125">
        <f t="shared" si="33"/>
        <v>103.77336923099999</v>
      </c>
      <c r="AH111" s="47">
        <f t="shared" si="24"/>
        <v>101.69790184637999</v>
      </c>
      <c r="AI111" s="125">
        <f t="shared" si="24"/>
        <v>99.663943809452391</v>
      </c>
      <c r="AJ111" s="47">
        <f t="shared" si="25"/>
        <v>89.697549428507159</v>
      </c>
      <c r="AK111" s="125">
        <f t="shared" si="25"/>
        <v>80.727794485656446</v>
      </c>
      <c r="AL111" s="47">
        <f t="shared" si="26"/>
        <v>77.498682706230184</v>
      </c>
      <c r="AM111" s="125">
        <f t="shared" si="26"/>
        <v>74.398735397980971</v>
      </c>
      <c r="AN111" s="47">
        <f t="shared" si="34"/>
        <v>9013.6436305368752</v>
      </c>
      <c r="AO111" s="125">
        <f t="shared" si="35"/>
        <v>155574.40747231437</v>
      </c>
      <c r="AP111" s="47">
        <f t="shared" si="27"/>
        <v>69.714067673666335</v>
      </c>
      <c r="AQ111" s="52">
        <f t="shared" si="28"/>
        <v>136.00953511465849</v>
      </c>
    </row>
    <row r="112" spans="4:43" x14ac:dyDescent="0.25">
      <c r="D112" s="11" t="s">
        <v>9</v>
      </c>
      <c r="E112" s="19">
        <v>104</v>
      </c>
      <c r="F112" s="11">
        <v>104</v>
      </c>
      <c r="G112" s="26">
        <v>0</v>
      </c>
      <c r="H112" s="31">
        <f t="shared" si="29"/>
        <v>0</v>
      </c>
      <c r="I112" s="55"/>
      <c r="J112" s="39">
        <f t="shared" si="30"/>
        <v>0</v>
      </c>
      <c r="K112" s="38">
        <f>0.5*$J$3*(J113)^2</f>
        <v>0</v>
      </c>
      <c r="L112" s="38">
        <f t="shared" si="18"/>
        <v>0</v>
      </c>
      <c r="M112" s="40" t="str">
        <f t="shared" si="19"/>
        <v>NO</v>
      </c>
      <c r="N112" s="38">
        <f>0.5*$N$3*$L$3*$O$3*((J112)^2)</f>
        <v>0</v>
      </c>
      <c r="O112" s="38">
        <f>$M$3*$J$3*$P$3</f>
        <v>125.0281557</v>
      </c>
      <c r="P112" s="38">
        <f>H112*$J$3</f>
        <v>0</v>
      </c>
      <c r="Q112" s="38">
        <f t="shared" si="20"/>
        <v>125.0281557</v>
      </c>
      <c r="R112" s="44">
        <f t="shared" si="21"/>
        <v>0</v>
      </c>
      <c r="S112" s="80">
        <f>Q112*J112</f>
        <v>0</v>
      </c>
      <c r="T112" s="43"/>
      <c r="U112" s="43"/>
      <c r="V112" s="80">
        <f>R112*1</f>
        <v>0</v>
      </c>
      <c r="W112" s="77">
        <f>(L112-Q112)*-1</f>
        <v>125.0281557</v>
      </c>
      <c r="X112" s="38">
        <f>IF((H112&gt;0),0,$J$3*H112)*-1</f>
        <v>0</v>
      </c>
      <c r="Y112" s="38">
        <f t="shared" si="31"/>
        <v>205723.60278832482</v>
      </c>
      <c r="Z112" s="112">
        <f t="shared" si="22"/>
        <v>205.72360278832483</v>
      </c>
      <c r="AA112" s="82">
        <f t="shared" si="23"/>
        <v>125.0281557</v>
      </c>
      <c r="AB112" s="80">
        <f t="shared" si="32"/>
        <v>107417.66975911606</v>
      </c>
      <c r="AG112" s="125">
        <f t="shared" si="33"/>
        <v>103.77336923099999</v>
      </c>
      <c r="AH112" s="47">
        <f t="shared" si="24"/>
        <v>101.69790184637999</v>
      </c>
      <c r="AI112" s="125">
        <f t="shared" si="24"/>
        <v>99.663943809452391</v>
      </c>
      <c r="AJ112" s="47">
        <f t="shared" si="25"/>
        <v>89.697549428507159</v>
      </c>
      <c r="AK112" s="125">
        <f t="shared" si="25"/>
        <v>80.727794485656446</v>
      </c>
      <c r="AL112" s="47">
        <f t="shared" si="26"/>
        <v>77.498682706230184</v>
      </c>
      <c r="AM112" s="125">
        <f t="shared" si="26"/>
        <v>74.398735397980971</v>
      </c>
      <c r="AN112" s="47">
        <f t="shared" si="34"/>
        <v>9088.0423659348562</v>
      </c>
      <c r="AO112" s="125">
        <f t="shared" si="35"/>
        <v>164662.44983824922</v>
      </c>
      <c r="AP112" s="47">
        <f t="shared" si="27"/>
        <v>69.714067673666335</v>
      </c>
      <c r="AQ112" s="52">
        <f t="shared" si="28"/>
        <v>136.00953511465849</v>
      </c>
    </row>
    <row r="113" spans="4:43" x14ac:dyDescent="0.25">
      <c r="D113" s="11" t="s">
        <v>9</v>
      </c>
      <c r="E113" s="19">
        <v>105</v>
      </c>
      <c r="F113" s="11">
        <v>105</v>
      </c>
      <c r="G113" s="26">
        <v>0</v>
      </c>
      <c r="H113" s="31">
        <f t="shared" si="29"/>
        <v>0</v>
      </c>
      <c r="I113" s="55"/>
      <c r="J113" s="39">
        <f t="shared" si="30"/>
        <v>0</v>
      </c>
      <c r="K113" s="38">
        <f>0.5*$J$3*(J114)^2</f>
        <v>0</v>
      </c>
      <c r="L113" s="38">
        <f t="shared" si="18"/>
        <v>0</v>
      </c>
      <c r="M113" s="40" t="str">
        <f t="shared" si="19"/>
        <v>NO</v>
      </c>
      <c r="N113" s="38">
        <f>0.5*$N$3*$L$3*$O$3*((J113)^2)</f>
        <v>0</v>
      </c>
      <c r="O113" s="38">
        <f>$M$3*$J$3*$P$3</f>
        <v>125.0281557</v>
      </c>
      <c r="P113" s="38">
        <f>H113*$J$3</f>
        <v>0</v>
      </c>
      <c r="Q113" s="38">
        <f t="shared" si="20"/>
        <v>125.0281557</v>
      </c>
      <c r="R113" s="44">
        <f t="shared" si="21"/>
        <v>0</v>
      </c>
      <c r="S113" s="80">
        <f>Q113*J113</f>
        <v>0</v>
      </c>
      <c r="T113" s="43"/>
      <c r="U113" s="43"/>
      <c r="V113" s="80">
        <f>R113*1</f>
        <v>0</v>
      </c>
      <c r="W113" s="77">
        <f>(L113-Q113)*-1</f>
        <v>125.0281557</v>
      </c>
      <c r="X113" s="38">
        <f>IF((H113&gt;0),0,$J$3*H113)*-1</f>
        <v>0</v>
      </c>
      <c r="Y113" s="38">
        <f t="shared" si="31"/>
        <v>205723.60278832482</v>
      </c>
      <c r="Z113" s="112">
        <f t="shared" si="22"/>
        <v>205.72360278832483</v>
      </c>
      <c r="AA113" s="82">
        <f t="shared" si="23"/>
        <v>125.0281557</v>
      </c>
      <c r="AB113" s="80">
        <f t="shared" si="32"/>
        <v>107417.66975911606</v>
      </c>
      <c r="AG113" s="125">
        <f t="shared" si="33"/>
        <v>103.77336923099999</v>
      </c>
      <c r="AH113" s="47">
        <f t="shared" si="24"/>
        <v>101.69790184637999</v>
      </c>
      <c r="AI113" s="125">
        <f t="shared" si="24"/>
        <v>99.663943809452391</v>
      </c>
      <c r="AJ113" s="47">
        <f t="shared" si="25"/>
        <v>89.697549428507159</v>
      </c>
      <c r="AK113" s="125">
        <f t="shared" si="25"/>
        <v>80.727794485656446</v>
      </c>
      <c r="AL113" s="47">
        <f t="shared" si="26"/>
        <v>77.498682706230184</v>
      </c>
      <c r="AM113" s="125">
        <f t="shared" si="26"/>
        <v>74.398735397980971</v>
      </c>
      <c r="AN113" s="47">
        <f t="shared" si="34"/>
        <v>9162.4411013328372</v>
      </c>
      <c r="AO113" s="125">
        <f t="shared" si="35"/>
        <v>173824.89093958205</v>
      </c>
      <c r="AP113" s="47">
        <f t="shared" si="27"/>
        <v>69.714067673666335</v>
      </c>
      <c r="AQ113" s="52">
        <f t="shared" si="28"/>
        <v>136.00953511465849</v>
      </c>
    </row>
    <row r="114" spans="4:43" x14ac:dyDescent="0.25">
      <c r="D114" s="11" t="s">
        <v>9</v>
      </c>
      <c r="E114" s="19">
        <v>106</v>
      </c>
      <c r="F114" s="11">
        <v>106</v>
      </c>
      <c r="G114" s="26">
        <v>0</v>
      </c>
      <c r="H114" s="31">
        <f t="shared" si="29"/>
        <v>0</v>
      </c>
      <c r="I114" s="55"/>
      <c r="J114" s="39">
        <f t="shared" si="30"/>
        <v>0</v>
      </c>
      <c r="K114" s="38">
        <f>0.5*$J$3*(J115)^2</f>
        <v>0</v>
      </c>
      <c r="L114" s="38">
        <f t="shared" si="18"/>
        <v>0</v>
      </c>
      <c r="M114" s="40" t="str">
        <f t="shared" si="19"/>
        <v>NO</v>
      </c>
      <c r="N114" s="38">
        <f>0.5*$N$3*$L$3*$O$3*((J114)^2)</f>
        <v>0</v>
      </c>
      <c r="O114" s="38">
        <f>$M$3*$J$3*$P$3</f>
        <v>125.0281557</v>
      </c>
      <c r="P114" s="38">
        <f>H114*$J$3</f>
        <v>0</v>
      </c>
      <c r="Q114" s="38">
        <f t="shared" si="20"/>
        <v>125.0281557</v>
      </c>
      <c r="R114" s="44">
        <f t="shared" si="21"/>
        <v>0</v>
      </c>
      <c r="S114" s="80">
        <f>Q114*J114</f>
        <v>0</v>
      </c>
      <c r="T114" s="43"/>
      <c r="U114" s="43"/>
      <c r="V114" s="80">
        <f>R114*1</f>
        <v>0</v>
      </c>
      <c r="W114" s="77">
        <f>(L114-Q114)*-1</f>
        <v>125.0281557</v>
      </c>
      <c r="X114" s="38">
        <f>IF((H114&gt;0),0,$J$3*H114)*-1</f>
        <v>0</v>
      </c>
      <c r="Y114" s="38">
        <f t="shared" si="31"/>
        <v>205723.60278832482</v>
      </c>
      <c r="Z114" s="112">
        <f t="shared" si="22"/>
        <v>205.72360278832483</v>
      </c>
      <c r="AA114" s="82">
        <f t="shared" si="23"/>
        <v>125.0281557</v>
      </c>
      <c r="AB114" s="80">
        <f t="shared" si="32"/>
        <v>107417.66975911606</v>
      </c>
      <c r="AG114" s="125">
        <f t="shared" si="33"/>
        <v>103.77336923099999</v>
      </c>
      <c r="AH114" s="47">
        <f t="shared" si="24"/>
        <v>101.69790184637999</v>
      </c>
      <c r="AI114" s="125">
        <f t="shared" si="24"/>
        <v>99.663943809452391</v>
      </c>
      <c r="AJ114" s="47">
        <f t="shared" si="25"/>
        <v>89.697549428507159</v>
      </c>
      <c r="AK114" s="125">
        <f t="shared" si="25"/>
        <v>80.727794485656446</v>
      </c>
      <c r="AL114" s="47">
        <f t="shared" si="26"/>
        <v>77.498682706230184</v>
      </c>
      <c r="AM114" s="125">
        <f t="shared" si="26"/>
        <v>74.398735397980971</v>
      </c>
      <c r="AN114" s="47">
        <f t="shared" si="34"/>
        <v>9236.8398367308182</v>
      </c>
      <c r="AO114" s="125">
        <f t="shared" si="35"/>
        <v>183061.73077631288</v>
      </c>
      <c r="AP114" s="47">
        <f t="shared" si="27"/>
        <v>69.714067673666335</v>
      </c>
      <c r="AQ114" s="52">
        <f t="shared" si="28"/>
        <v>136.00953511465849</v>
      </c>
    </row>
    <row r="115" spans="4:43" x14ac:dyDescent="0.25">
      <c r="D115" s="11" t="s">
        <v>9</v>
      </c>
      <c r="E115" s="19">
        <v>107</v>
      </c>
      <c r="F115" s="11">
        <v>107</v>
      </c>
      <c r="G115" s="26">
        <v>0</v>
      </c>
      <c r="H115" s="31">
        <f t="shared" si="29"/>
        <v>0</v>
      </c>
      <c r="I115" s="55"/>
      <c r="J115" s="39">
        <f t="shared" si="30"/>
        <v>0</v>
      </c>
      <c r="K115" s="38">
        <f>0.5*$J$3*(J116)^2</f>
        <v>0</v>
      </c>
      <c r="L115" s="38">
        <f t="shared" si="18"/>
        <v>0</v>
      </c>
      <c r="M115" s="40" t="str">
        <f t="shared" si="19"/>
        <v>NO</v>
      </c>
      <c r="N115" s="38">
        <f>0.5*$N$3*$L$3*$O$3*((J115)^2)</f>
        <v>0</v>
      </c>
      <c r="O115" s="38">
        <f>$M$3*$J$3*$P$3</f>
        <v>125.0281557</v>
      </c>
      <c r="P115" s="38">
        <f>H115*$J$3</f>
        <v>0</v>
      </c>
      <c r="Q115" s="38">
        <f t="shared" si="20"/>
        <v>125.0281557</v>
      </c>
      <c r="R115" s="44">
        <f t="shared" si="21"/>
        <v>0</v>
      </c>
      <c r="S115" s="80">
        <f>Q115*J115</f>
        <v>0</v>
      </c>
      <c r="T115" s="43"/>
      <c r="U115" s="43"/>
      <c r="V115" s="80">
        <f>R115*1</f>
        <v>0</v>
      </c>
      <c r="W115" s="77">
        <f>(L115-Q115)*-1</f>
        <v>125.0281557</v>
      </c>
      <c r="X115" s="38">
        <f>IF((H115&gt;0),0,$J$3*H115)*-1</f>
        <v>0</v>
      </c>
      <c r="Y115" s="38">
        <f t="shared" si="31"/>
        <v>205723.60278832482</v>
      </c>
      <c r="Z115" s="112">
        <f t="shared" si="22"/>
        <v>205.72360278832483</v>
      </c>
      <c r="AA115" s="82">
        <f t="shared" si="23"/>
        <v>125.0281557</v>
      </c>
      <c r="AB115" s="80">
        <f t="shared" si="32"/>
        <v>107417.66975911606</v>
      </c>
      <c r="AG115" s="125">
        <f t="shared" si="33"/>
        <v>103.77336923099999</v>
      </c>
      <c r="AH115" s="47">
        <f t="shared" si="24"/>
        <v>101.69790184637999</v>
      </c>
      <c r="AI115" s="125">
        <f t="shared" si="24"/>
        <v>99.663943809452391</v>
      </c>
      <c r="AJ115" s="47">
        <f t="shared" si="25"/>
        <v>89.697549428507159</v>
      </c>
      <c r="AK115" s="125">
        <f t="shared" si="25"/>
        <v>80.727794485656446</v>
      </c>
      <c r="AL115" s="47">
        <f t="shared" si="26"/>
        <v>77.498682706230184</v>
      </c>
      <c r="AM115" s="125">
        <f t="shared" si="26"/>
        <v>74.398735397980971</v>
      </c>
      <c r="AN115" s="47">
        <f t="shared" si="34"/>
        <v>9311.2385721287992</v>
      </c>
      <c r="AO115" s="125">
        <f t="shared" si="35"/>
        <v>192372.96934844166</v>
      </c>
      <c r="AP115" s="47">
        <f t="shared" si="27"/>
        <v>69.714067673666335</v>
      </c>
      <c r="AQ115" s="52">
        <f t="shared" si="28"/>
        <v>136.00953511465849</v>
      </c>
    </row>
    <row r="116" spans="4:43" x14ac:dyDescent="0.25">
      <c r="D116" s="11" t="s">
        <v>9</v>
      </c>
      <c r="E116" s="19">
        <v>108</v>
      </c>
      <c r="F116" s="11">
        <v>108</v>
      </c>
      <c r="G116" s="26">
        <v>0</v>
      </c>
      <c r="H116" s="31">
        <f t="shared" si="29"/>
        <v>0</v>
      </c>
      <c r="I116" s="55"/>
      <c r="J116" s="39">
        <f t="shared" si="30"/>
        <v>0</v>
      </c>
      <c r="K116" s="38">
        <f>0.5*$J$3*(J117)^2</f>
        <v>0</v>
      </c>
      <c r="L116" s="38">
        <f t="shared" si="18"/>
        <v>0</v>
      </c>
      <c r="M116" s="40" t="str">
        <f t="shared" si="19"/>
        <v>NO</v>
      </c>
      <c r="N116" s="38">
        <f>0.5*$N$3*$L$3*$O$3*((J116)^2)</f>
        <v>0</v>
      </c>
      <c r="O116" s="38">
        <f>$M$3*$J$3*$P$3</f>
        <v>125.0281557</v>
      </c>
      <c r="P116" s="38">
        <f>H116*$J$3</f>
        <v>0</v>
      </c>
      <c r="Q116" s="38">
        <f t="shared" si="20"/>
        <v>125.0281557</v>
      </c>
      <c r="R116" s="44">
        <f t="shared" si="21"/>
        <v>0</v>
      </c>
      <c r="S116" s="80">
        <f>Q116*J116</f>
        <v>0</v>
      </c>
      <c r="T116" s="43"/>
      <c r="U116" s="43"/>
      <c r="V116" s="80">
        <f>R116*1</f>
        <v>0</v>
      </c>
      <c r="W116" s="77">
        <f>(L116-Q116)*-1</f>
        <v>125.0281557</v>
      </c>
      <c r="X116" s="38">
        <f>IF((H116&gt;0),0,$J$3*H116)*-1</f>
        <v>0</v>
      </c>
      <c r="Y116" s="38">
        <f t="shared" si="31"/>
        <v>205723.60278832482</v>
      </c>
      <c r="Z116" s="112">
        <f t="shared" si="22"/>
        <v>205.72360278832483</v>
      </c>
      <c r="AA116" s="82">
        <f t="shared" si="23"/>
        <v>125.0281557</v>
      </c>
      <c r="AB116" s="80">
        <f t="shared" si="32"/>
        <v>107417.66975911606</v>
      </c>
      <c r="AG116" s="125">
        <f t="shared" si="33"/>
        <v>103.77336923099999</v>
      </c>
      <c r="AH116" s="47">
        <f t="shared" si="24"/>
        <v>101.69790184637999</v>
      </c>
      <c r="AI116" s="125">
        <f t="shared" si="24"/>
        <v>99.663943809452391</v>
      </c>
      <c r="AJ116" s="47">
        <f t="shared" si="25"/>
        <v>89.697549428507159</v>
      </c>
      <c r="AK116" s="125">
        <f t="shared" si="25"/>
        <v>80.727794485656446</v>
      </c>
      <c r="AL116" s="47">
        <f t="shared" si="26"/>
        <v>77.498682706230184</v>
      </c>
      <c r="AM116" s="125">
        <f t="shared" si="26"/>
        <v>74.398735397980971</v>
      </c>
      <c r="AN116" s="47">
        <f t="shared" si="34"/>
        <v>9385.6373075267802</v>
      </c>
      <c r="AO116" s="125">
        <f t="shared" si="35"/>
        <v>201758.60665596844</v>
      </c>
      <c r="AP116" s="47">
        <f t="shared" si="27"/>
        <v>69.714067673666335</v>
      </c>
      <c r="AQ116" s="52">
        <f t="shared" si="28"/>
        <v>136.00953511465849</v>
      </c>
    </row>
    <row r="117" spans="4:43" x14ac:dyDescent="0.25">
      <c r="D117" s="11" t="s">
        <v>9</v>
      </c>
      <c r="E117" s="19">
        <v>109</v>
      </c>
      <c r="F117" s="11">
        <v>109</v>
      </c>
      <c r="G117" s="26">
        <v>0</v>
      </c>
      <c r="H117" s="31">
        <f t="shared" si="29"/>
        <v>0</v>
      </c>
      <c r="I117" s="55"/>
      <c r="J117" s="39">
        <f t="shared" si="30"/>
        <v>0</v>
      </c>
      <c r="K117" s="38">
        <f>0.5*$J$3*(J118)^2</f>
        <v>0</v>
      </c>
      <c r="L117" s="38">
        <f t="shared" si="18"/>
        <v>0</v>
      </c>
      <c r="M117" s="40" t="str">
        <f t="shared" si="19"/>
        <v>NO</v>
      </c>
      <c r="N117" s="38">
        <f>0.5*$N$3*$L$3*$O$3*((J117)^2)</f>
        <v>0</v>
      </c>
      <c r="O117" s="38">
        <f>$M$3*$J$3*$P$3</f>
        <v>125.0281557</v>
      </c>
      <c r="P117" s="38">
        <f>H117*$J$3</f>
        <v>0</v>
      </c>
      <c r="Q117" s="38">
        <f t="shared" si="20"/>
        <v>125.0281557</v>
      </c>
      <c r="R117" s="44">
        <f t="shared" si="21"/>
        <v>0</v>
      </c>
      <c r="S117" s="80">
        <f>Q117*J117</f>
        <v>0</v>
      </c>
      <c r="T117" s="43"/>
      <c r="U117" s="43"/>
      <c r="V117" s="80">
        <f>R117*1</f>
        <v>0</v>
      </c>
      <c r="W117" s="77">
        <f>(L117-Q117)*-1</f>
        <v>125.0281557</v>
      </c>
      <c r="X117" s="38">
        <f>IF((H117&gt;0),0,$J$3*H117)*-1</f>
        <v>0</v>
      </c>
      <c r="Y117" s="38">
        <f t="shared" si="31"/>
        <v>205723.60278832482</v>
      </c>
      <c r="Z117" s="112">
        <f t="shared" si="22"/>
        <v>205.72360278832483</v>
      </c>
      <c r="AA117" s="82">
        <f t="shared" si="23"/>
        <v>125.0281557</v>
      </c>
      <c r="AB117" s="80">
        <f t="shared" si="32"/>
        <v>107417.66975911606</v>
      </c>
      <c r="AG117" s="125">
        <f t="shared" si="33"/>
        <v>103.77336923099999</v>
      </c>
      <c r="AH117" s="47">
        <f t="shared" si="24"/>
        <v>101.69790184637999</v>
      </c>
      <c r="AI117" s="125">
        <f t="shared" si="24"/>
        <v>99.663943809452391</v>
      </c>
      <c r="AJ117" s="47">
        <f t="shared" si="25"/>
        <v>89.697549428507159</v>
      </c>
      <c r="AK117" s="125">
        <f t="shared" si="25"/>
        <v>80.727794485656446</v>
      </c>
      <c r="AL117" s="47">
        <f t="shared" si="26"/>
        <v>77.498682706230184</v>
      </c>
      <c r="AM117" s="125">
        <f t="shared" si="26"/>
        <v>74.398735397980971</v>
      </c>
      <c r="AN117" s="47">
        <f t="shared" si="34"/>
        <v>9460.0360429247612</v>
      </c>
      <c r="AO117" s="125">
        <f t="shared" si="35"/>
        <v>211218.64269889321</v>
      </c>
      <c r="AP117" s="47">
        <f t="shared" si="27"/>
        <v>69.714067673666335</v>
      </c>
      <c r="AQ117" s="52">
        <f t="shared" si="28"/>
        <v>136.00953511465849</v>
      </c>
    </row>
    <row r="118" spans="4:43" x14ac:dyDescent="0.25">
      <c r="D118" s="11" t="s">
        <v>9</v>
      </c>
      <c r="E118" s="19">
        <v>110</v>
      </c>
      <c r="F118" s="11">
        <v>110</v>
      </c>
      <c r="G118" s="26">
        <v>0</v>
      </c>
      <c r="H118" s="31">
        <f t="shared" si="29"/>
        <v>0</v>
      </c>
      <c r="I118" s="55"/>
      <c r="J118" s="39">
        <f t="shared" si="30"/>
        <v>0</v>
      </c>
      <c r="K118" s="38">
        <f>0.5*$J$3*(J119)^2</f>
        <v>0</v>
      </c>
      <c r="L118" s="38">
        <f t="shared" si="18"/>
        <v>0</v>
      </c>
      <c r="M118" s="40" t="str">
        <f t="shared" si="19"/>
        <v>NO</v>
      </c>
      <c r="N118" s="38">
        <f>0.5*$N$3*$L$3*$O$3*((J118)^2)</f>
        <v>0</v>
      </c>
      <c r="O118" s="38">
        <f>$M$3*$J$3*$P$3</f>
        <v>125.0281557</v>
      </c>
      <c r="P118" s="38">
        <f>H118*$J$3</f>
        <v>0</v>
      </c>
      <c r="Q118" s="38">
        <f t="shared" si="20"/>
        <v>125.0281557</v>
      </c>
      <c r="R118" s="44">
        <f t="shared" si="21"/>
        <v>0</v>
      </c>
      <c r="S118" s="80">
        <f>Q118*J118</f>
        <v>0</v>
      </c>
      <c r="T118" s="43"/>
      <c r="U118" s="43"/>
      <c r="V118" s="80">
        <f>R118*1</f>
        <v>0</v>
      </c>
      <c r="W118" s="77">
        <f>(L118-Q118)*-1</f>
        <v>125.0281557</v>
      </c>
      <c r="X118" s="38">
        <f>IF((H118&gt;0),0,$J$3*H118)*-1</f>
        <v>0</v>
      </c>
      <c r="Y118" s="38">
        <f t="shared" si="31"/>
        <v>205723.60278832482</v>
      </c>
      <c r="Z118" s="112">
        <f t="shared" si="22"/>
        <v>205.72360278832483</v>
      </c>
      <c r="AA118" s="82">
        <f t="shared" si="23"/>
        <v>125.0281557</v>
      </c>
      <c r="AB118" s="80">
        <f t="shared" si="32"/>
        <v>107417.66975911606</v>
      </c>
      <c r="AG118" s="125">
        <f t="shared" si="33"/>
        <v>103.77336923099999</v>
      </c>
      <c r="AH118" s="47">
        <f t="shared" si="24"/>
        <v>101.69790184637999</v>
      </c>
      <c r="AI118" s="125">
        <f t="shared" si="24"/>
        <v>99.663943809452391</v>
      </c>
      <c r="AJ118" s="47">
        <f t="shared" si="25"/>
        <v>89.697549428507159</v>
      </c>
      <c r="AK118" s="125">
        <f t="shared" si="25"/>
        <v>80.727794485656446</v>
      </c>
      <c r="AL118" s="47">
        <f t="shared" si="26"/>
        <v>77.498682706230184</v>
      </c>
      <c r="AM118" s="125">
        <f t="shared" si="26"/>
        <v>74.398735397980971</v>
      </c>
      <c r="AN118" s="47">
        <f t="shared" si="34"/>
        <v>9534.4347783227422</v>
      </c>
      <c r="AO118" s="125">
        <f t="shared" si="35"/>
        <v>220753.07747721596</v>
      </c>
      <c r="AP118" s="47">
        <f t="shared" si="27"/>
        <v>69.714067673666335</v>
      </c>
      <c r="AQ118" s="52">
        <f t="shared" si="28"/>
        <v>136.00953511465849</v>
      </c>
    </row>
    <row r="119" spans="4:43" x14ac:dyDescent="0.25">
      <c r="D119" s="11" t="s">
        <v>9</v>
      </c>
      <c r="E119" s="19">
        <v>111</v>
      </c>
      <c r="F119" s="11">
        <v>111</v>
      </c>
      <c r="G119" s="26">
        <v>0</v>
      </c>
      <c r="H119" s="31">
        <f t="shared" si="29"/>
        <v>0</v>
      </c>
      <c r="I119" s="55"/>
      <c r="J119" s="39">
        <f t="shared" si="30"/>
        <v>0</v>
      </c>
      <c r="K119" s="38">
        <f>0.5*$J$3*(J120)^2</f>
        <v>0</v>
      </c>
      <c r="L119" s="38">
        <f t="shared" si="18"/>
        <v>0</v>
      </c>
      <c r="M119" s="40" t="str">
        <f t="shared" si="19"/>
        <v>NO</v>
      </c>
      <c r="N119" s="38">
        <f>0.5*$N$3*$L$3*$O$3*((J119)^2)</f>
        <v>0</v>
      </c>
      <c r="O119" s="38">
        <f>$M$3*$J$3*$P$3</f>
        <v>125.0281557</v>
      </c>
      <c r="P119" s="38">
        <f>H119*$J$3</f>
        <v>0</v>
      </c>
      <c r="Q119" s="38">
        <f t="shared" si="20"/>
        <v>125.0281557</v>
      </c>
      <c r="R119" s="44">
        <f t="shared" si="21"/>
        <v>0</v>
      </c>
      <c r="S119" s="80">
        <f>Q119*J119</f>
        <v>0</v>
      </c>
      <c r="T119" s="43"/>
      <c r="U119" s="43"/>
      <c r="V119" s="80">
        <f>R119*1</f>
        <v>0</v>
      </c>
      <c r="W119" s="77">
        <f>(L119-Q119)*-1</f>
        <v>125.0281557</v>
      </c>
      <c r="X119" s="38">
        <f>IF((H119&gt;0),0,$J$3*H119)*-1</f>
        <v>0</v>
      </c>
      <c r="Y119" s="38">
        <f t="shared" si="31"/>
        <v>205723.60278832482</v>
      </c>
      <c r="Z119" s="112">
        <f t="shared" si="22"/>
        <v>205.72360278832483</v>
      </c>
      <c r="AA119" s="82">
        <f t="shared" si="23"/>
        <v>125.0281557</v>
      </c>
      <c r="AB119" s="80">
        <f t="shared" si="32"/>
        <v>107417.66975911606</v>
      </c>
      <c r="AG119" s="125">
        <f t="shared" si="33"/>
        <v>103.77336923099999</v>
      </c>
      <c r="AH119" s="47">
        <f t="shared" si="24"/>
        <v>101.69790184637999</v>
      </c>
      <c r="AI119" s="125">
        <f t="shared" si="24"/>
        <v>99.663943809452391</v>
      </c>
      <c r="AJ119" s="47">
        <f t="shared" si="25"/>
        <v>89.697549428507159</v>
      </c>
      <c r="AK119" s="125">
        <f t="shared" si="25"/>
        <v>80.727794485656446</v>
      </c>
      <c r="AL119" s="47">
        <f t="shared" si="26"/>
        <v>77.498682706230184</v>
      </c>
      <c r="AM119" s="125">
        <f t="shared" si="26"/>
        <v>74.398735397980971</v>
      </c>
      <c r="AN119" s="47">
        <f t="shared" si="34"/>
        <v>9608.8335137207232</v>
      </c>
      <c r="AO119" s="125">
        <f t="shared" si="35"/>
        <v>230361.91099093668</v>
      </c>
      <c r="AP119" s="47">
        <f t="shared" si="27"/>
        <v>69.714067673666335</v>
      </c>
      <c r="AQ119" s="52">
        <f t="shared" si="28"/>
        <v>136.00953511465849</v>
      </c>
    </row>
    <row r="120" spans="4:43" x14ac:dyDescent="0.25">
      <c r="D120" s="11" t="s">
        <v>9</v>
      </c>
      <c r="E120" s="19">
        <v>112</v>
      </c>
      <c r="F120" s="11">
        <v>112</v>
      </c>
      <c r="G120" s="26">
        <v>0</v>
      </c>
      <c r="H120" s="31">
        <f t="shared" si="29"/>
        <v>0</v>
      </c>
      <c r="I120" s="55"/>
      <c r="J120" s="39">
        <f t="shared" si="30"/>
        <v>0</v>
      </c>
      <c r="K120" s="38">
        <f>0.5*$J$3*(J121)^2</f>
        <v>0</v>
      </c>
      <c r="L120" s="38">
        <f t="shared" si="18"/>
        <v>0</v>
      </c>
      <c r="M120" s="40" t="str">
        <f t="shared" si="19"/>
        <v>NO</v>
      </c>
      <c r="N120" s="38">
        <f>0.5*$N$3*$L$3*$O$3*((J120)^2)</f>
        <v>0</v>
      </c>
      <c r="O120" s="38">
        <f>$M$3*$J$3*$P$3</f>
        <v>125.0281557</v>
      </c>
      <c r="P120" s="38">
        <f>H120*$J$3</f>
        <v>0</v>
      </c>
      <c r="Q120" s="38">
        <f t="shared" si="20"/>
        <v>125.0281557</v>
      </c>
      <c r="R120" s="44">
        <f t="shared" si="21"/>
        <v>0</v>
      </c>
      <c r="S120" s="80">
        <f>Q120*J120</f>
        <v>0</v>
      </c>
      <c r="T120" s="43"/>
      <c r="U120" s="43"/>
      <c r="V120" s="80">
        <f>R120*1</f>
        <v>0</v>
      </c>
      <c r="W120" s="77">
        <f>(L120-Q120)*-1</f>
        <v>125.0281557</v>
      </c>
      <c r="X120" s="38">
        <f>IF((H120&gt;0),0,$J$3*H120)*-1</f>
        <v>0</v>
      </c>
      <c r="Y120" s="38">
        <f t="shared" si="31"/>
        <v>205723.60278832482</v>
      </c>
      <c r="Z120" s="112">
        <f t="shared" si="22"/>
        <v>205.72360278832483</v>
      </c>
      <c r="AA120" s="82">
        <f t="shared" si="23"/>
        <v>125.0281557</v>
      </c>
      <c r="AB120" s="80">
        <f t="shared" si="32"/>
        <v>107417.66975911606</v>
      </c>
      <c r="AG120" s="125">
        <f t="shared" si="33"/>
        <v>103.77336923099999</v>
      </c>
      <c r="AH120" s="47">
        <f t="shared" si="24"/>
        <v>101.69790184637999</v>
      </c>
      <c r="AI120" s="125">
        <f t="shared" si="24"/>
        <v>99.663943809452391</v>
      </c>
      <c r="AJ120" s="47">
        <f t="shared" si="25"/>
        <v>89.697549428507159</v>
      </c>
      <c r="AK120" s="125">
        <f t="shared" si="25"/>
        <v>80.727794485656446</v>
      </c>
      <c r="AL120" s="47">
        <f t="shared" si="26"/>
        <v>77.498682706230184</v>
      </c>
      <c r="AM120" s="125">
        <f t="shared" si="26"/>
        <v>74.398735397980971</v>
      </c>
      <c r="AN120" s="47">
        <f t="shared" si="34"/>
        <v>9683.2322491187042</v>
      </c>
      <c r="AO120" s="125">
        <f t="shared" si="35"/>
        <v>240045.14324005539</v>
      </c>
      <c r="AP120" s="47">
        <f t="shared" si="27"/>
        <v>69.714067673666335</v>
      </c>
      <c r="AQ120" s="52">
        <f t="shared" si="28"/>
        <v>136.00953511465849</v>
      </c>
    </row>
    <row r="121" spans="4:43" x14ac:dyDescent="0.25">
      <c r="D121" s="11" t="s">
        <v>9</v>
      </c>
      <c r="E121" s="19">
        <v>113</v>
      </c>
      <c r="F121" s="11">
        <v>113</v>
      </c>
      <c r="G121" s="26">
        <v>0</v>
      </c>
      <c r="H121" s="31">
        <f t="shared" si="29"/>
        <v>0</v>
      </c>
      <c r="I121" s="55"/>
      <c r="J121" s="39">
        <f t="shared" si="30"/>
        <v>0</v>
      </c>
      <c r="K121" s="38">
        <f>0.5*$J$3*(J122)^2</f>
        <v>0</v>
      </c>
      <c r="L121" s="38">
        <f t="shared" si="18"/>
        <v>0</v>
      </c>
      <c r="M121" s="40" t="str">
        <f t="shared" si="19"/>
        <v>NO</v>
      </c>
      <c r="N121" s="38">
        <f>0.5*$N$3*$L$3*$O$3*((J121)^2)</f>
        <v>0</v>
      </c>
      <c r="O121" s="38">
        <f>$M$3*$J$3*$P$3</f>
        <v>125.0281557</v>
      </c>
      <c r="P121" s="38">
        <f>H121*$J$3</f>
        <v>0</v>
      </c>
      <c r="Q121" s="38">
        <f t="shared" si="20"/>
        <v>125.0281557</v>
      </c>
      <c r="R121" s="44">
        <f t="shared" si="21"/>
        <v>0</v>
      </c>
      <c r="S121" s="80">
        <f>Q121*J121</f>
        <v>0</v>
      </c>
      <c r="T121" s="43"/>
      <c r="U121" s="43"/>
      <c r="V121" s="80">
        <f>R121*1</f>
        <v>0</v>
      </c>
      <c r="W121" s="77">
        <f>(L121-Q121)*-1</f>
        <v>125.0281557</v>
      </c>
      <c r="X121" s="38">
        <f>IF((H121&gt;0),0,$J$3*H121)*-1</f>
        <v>0</v>
      </c>
      <c r="Y121" s="38">
        <f t="shared" si="31"/>
        <v>205723.60278832482</v>
      </c>
      <c r="Z121" s="112">
        <f t="shared" si="22"/>
        <v>205.72360278832483</v>
      </c>
      <c r="AA121" s="82">
        <f t="shared" si="23"/>
        <v>125.0281557</v>
      </c>
      <c r="AB121" s="80">
        <f t="shared" si="32"/>
        <v>107417.66975911606</v>
      </c>
      <c r="AG121" s="125">
        <f t="shared" si="33"/>
        <v>103.77336923099999</v>
      </c>
      <c r="AH121" s="47">
        <f t="shared" si="24"/>
        <v>101.69790184637999</v>
      </c>
      <c r="AI121" s="125">
        <f t="shared" si="24"/>
        <v>99.663943809452391</v>
      </c>
      <c r="AJ121" s="47">
        <f t="shared" si="25"/>
        <v>89.697549428507159</v>
      </c>
      <c r="AK121" s="125">
        <f t="shared" si="25"/>
        <v>80.727794485656446</v>
      </c>
      <c r="AL121" s="47">
        <f t="shared" si="26"/>
        <v>77.498682706230184</v>
      </c>
      <c r="AM121" s="125">
        <f t="shared" si="26"/>
        <v>74.398735397980971</v>
      </c>
      <c r="AN121" s="47">
        <f t="shared" si="34"/>
        <v>9757.6309845166852</v>
      </c>
      <c r="AO121" s="125">
        <f t="shared" si="35"/>
        <v>249802.77422457209</v>
      </c>
      <c r="AP121" s="47">
        <f t="shared" si="27"/>
        <v>69.714067673666335</v>
      </c>
      <c r="AQ121" s="52">
        <f t="shared" si="28"/>
        <v>136.00953511465849</v>
      </c>
    </row>
    <row r="122" spans="4:43" x14ac:dyDescent="0.25">
      <c r="D122" s="11" t="s">
        <v>9</v>
      </c>
      <c r="E122" s="19">
        <v>114</v>
      </c>
      <c r="F122" s="11">
        <v>114</v>
      </c>
      <c r="G122" s="26">
        <v>0</v>
      </c>
      <c r="H122" s="31">
        <f t="shared" si="29"/>
        <v>0</v>
      </c>
      <c r="I122" s="55"/>
      <c r="J122" s="39">
        <f t="shared" si="30"/>
        <v>0</v>
      </c>
      <c r="K122" s="38">
        <f>0.5*$J$3*(J123)^2</f>
        <v>0</v>
      </c>
      <c r="L122" s="38">
        <f t="shared" si="18"/>
        <v>0</v>
      </c>
      <c r="M122" s="40" t="str">
        <f t="shared" si="19"/>
        <v>NO</v>
      </c>
      <c r="N122" s="38">
        <f>0.5*$N$3*$L$3*$O$3*((J122)^2)</f>
        <v>0</v>
      </c>
      <c r="O122" s="38">
        <f>$M$3*$J$3*$P$3</f>
        <v>125.0281557</v>
      </c>
      <c r="P122" s="38">
        <f>H122*$J$3</f>
        <v>0</v>
      </c>
      <c r="Q122" s="38">
        <f t="shared" si="20"/>
        <v>125.0281557</v>
      </c>
      <c r="R122" s="44">
        <f t="shared" si="21"/>
        <v>0</v>
      </c>
      <c r="S122" s="80">
        <f>Q122*J122</f>
        <v>0</v>
      </c>
      <c r="T122" s="43"/>
      <c r="U122" s="43"/>
      <c r="V122" s="80">
        <f>R122*1</f>
        <v>0</v>
      </c>
      <c r="W122" s="77">
        <f>(L122-Q122)*-1</f>
        <v>125.0281557</v>
      </c>
      <c r="X122" s="38">
        <f>IF((H122&gt;0),0,$J$3*H122)*-1</f>
        <v>0</v>
      </c>
      <c r="Y122" s="38">
        <f t="shared" si="31"/>
        <v>205723.60278832482</v>
      </c>
      <c r="Z122" s="112">
        <f t="shared" si="22"/>
        <v>205.72360278832483</v>
      </c>
      <c r="AA122" s="82">
        <f t="shared" si="23"/>
        <v>125.0281557</v>
      </c>
      <c r="AB122" s="80">
        <f t="shared" si="32"/>
        <v>107417.66975911606</v>
      </c>
      <c r="AG122" s="125">
        <f t="shared" si="33"/>
        <v>103.77336923099999</v>
      </c>
      <c r="AH122" s="47">
        <f t="shared" si="24"/>
        <v>101.69790184637999</v>
      </c>
      <c r="AI122" s="125">
        <f t="shared" si="24"/>
        <v>99.663943809452391</v>
      </c>
      <c r="AJ122" s="47">
        <f t="shared" si="25"/>
        <v>89.697549428507159</v>
      </c>
      <c r="AK122" s="125">
        <f t="shared" si="25"/>
        <v>80.727794485656446</v>
      </c>
      <c r="AL122" s="47">
        <f t="shared" si="26"/>
        <v>77.498682706230184</v>
      </c>
      <c r="AM122" s="125">
        <f t="shared" si="26"/>
        <v>74.398735397980971</v>
      </c>
      <c r="AN122" s="47">
        <f t="shared" si="34"/>
        <v>9832.0297199146662</v>
      </c>
      <c r="AO122" s="125">
        <f t="shared" si="35"/>
        <v>259634.80394448675</v>
      </c>
      <c r="AP122" s="47">
        <f t="shared" si="27"/>
        <v>69.714067673666335</v>
      </c>
      <c r="AQ122" s="52">
        <f t="shared" si="28"/>
        <v>136.00953511465849</v>
      </c>
    </row>
    <row r="123" spans="4:43" x14ac:dyDescent="0.25">
      <c r="D123" s="11" t="s">
        <v>9</v>
      </c>
      <c r="E123" s="19">
        <v>115</v>
      </c>
      <c r="F123" s="11">
        <v>115</v>
      </c>
      <c r="G123" s="26">
        <v>0</v>
      </c>
      <c r="H123" s="31">
        <f t="shared" si="29"/>
        <v>0</v>
      </c>
      <c r="I123" s="55"/>
      <c r="J123" s="39">
        <f t="shared" si="30"/>
        <v>0</v>
      </c>
      <c r="K123" s="38">
        <f>0.5*$J$3*(J124)^2</f>
        <v>0</v>
      </c>
      <c r="L123" s="38">
        <f t="shared" si="18"/>
        <v>0</v>
      </c>
      <c r="M123" s="40" t="str">
        <f t="shared" si="19"/>
        <v>NO</v>
      </c>
      <c r="N123" s="38">
        <f>0.5*$N$3*$L$3*$O$3*((J123)^2)</f>
        <v>0</v>
      </c>
      <c r="O123" s="38">
        <f>$M$3*$J$3*$P$3</f>
        <v>125.0281557</v>
      </c>
      <c r="P123" s="38">
        <f>H123*$J$3</f>
        <v>0</v>
      </c>
      <c r="Q123" s="38">
        <f t="shared" si="20"/>
        <v>125.0281557</v>
      </c>
      <c r="R123" s="44">
        <f t="shared" si="21"/>
        <v>0</v>
      </c>
      <c r="S123" s="80">
        <f>Q123*J123</f>
        <v>0</v>
      </c>
      <c r="T123" s="43"/>
      <c r="U123" s="43"/>
      <c r="V123" s="80">
        <f>R123*1</f>
        <v>0</v>
      </c>
      <c r="W123" s="77">
        <f>(L123-Q123)*-1</f>
        <v>125.0281557</v>
      </c>
      <c r="X123" s="38">
        <f>IF((H123&gt;0),0,$J$3*H123)*-1</f>
        <v>0</v>
      </c>
      <c r="Y123" s="38">
        <f t="shared" si="31"/>
        <v>205723.60278832482</v>
      </c>
      <c r="Z123" s="112">
        <f t="shared" si="22"/>
        <v>205.72360278832483</v>
      </c>
      <c r="AA123" s="82">
        <f t="shared" si="23"/>
        <v>125.0281557</v>
      </c>
      <c r="AB123" s="80">
        <f t="shared" si="32"/>
        <v>107417.66975911606</v>
      </c>
      <c r="AG123" s="125">
        <f t="shared" si="33"/>
        <v>103.77336923099999</v>
      </c>
      <c r="AH123" s="47">
        <f t="shared" si="24"/>
        <v>101.69790184637999</v>
      </c>
      <c r="AI123" s="125">
        <f t="shared" si="24"/>
        <v>99.663943809452391</v>
      </c>
      <c r="AJ123" s="47">
        <f t="shared" si="25"/>
        <v>89.697549428507159</v>
      </c>
      <c r="AK123" s="125">
        <f t="shared" si="25"/>
        <v>80.727794485656446</v>
      </c>
      <c r="AL123" s="47">
        <f t="shared" si="26"/>
        <v>77.498682706230184</v>
      </c>
      <c r="AM123" s="125">
        <f t="shared" si="26"/>
        <v>74.398735397980971</v>
      </c>
      <c r="AN123" s="47">
        <f t="shared" si="34"/>
        <v>9906.4284553126472</v>
      </c>
      <c r="AO123" s="125">
        <f t="shared" si="35"/>
        <v>269541.2323997994</v>
      </c>
      <c r="AP123" s="47">
        <f t="shared" si="27"/>
        <v>69.714067673666335</v>
      </c>
      <c r="AQ123" s="52">
        <f t="shared" si="28"/>
        <v>136.00953511465849</v>
      </c>
    </row>
    <row r="124" spans="4:43" x14ac:dyDescent="0.25">
      <c r="D124" s="11" t="s">
        <v>9</v>
      </c>
      <c r="E124" s="19">
        <v>116</v>
      </c>
      <c r="F124" s="11">
        <v>116</v>
      </c>
      <c r="G124" s="26">
        <v>0</v>
      </c>
      <c r="H124" s="31">
        <f t="shared" si="29"/>
        <v>0</v>
      </c>
      <c r="I124" s="55"/>
      <c r="J124" s="39">
        <f t="shared" si="30"/>
        <v>0</v>
      </c>
      <c r="K124" s="38">
        <f>0.5*$J$3*(J125)^2</f>
        <v>0</v>
      </c>
      <c r="L124" s="38">
        <f t="shared" si="18"/>
        <v>0</v>
      </c>
      <c r="M124" s="40" t="str">
        <f t="shared" si="19"/>
        <v>NO</v>
      </c>
      <c r="N124" s="38">
        <f>0.5*$N$3*$L$3*$O$3*((J124)^2)</f>
        <v>0</v>
      </c>
      <c r="O124" s="38">
        <f>$M$3*$J$3*$P$3</f>
        <v>125.0281557</v>
      </c>
      <c r="P124" s="38">
        <f>H124*$J$3</f>
        <v>0</v>
      </c>
      <c r="Q124" s="38">
        <f t="shared" si="20"/>
        <v>125.0281557</v>
      </c>
      <c r="R124" s="44">
        <f t="shared" si="21"/>
        <v>0</v>
      </c>
      <c r="S124" s="80">
        <f>Q124*J124</f>
        <v>0</v>
      </c>
      <c r="T124" s="43"/>
      <c r="U124" s="43"/>
      <c r="V124" s="80">
        <f>R124*1</f>
        <v>0</v>
      </c>
      <c r="W124" s="77">
        <f>(L124-Q124)*-1</f>
        <v>125.0281557</v>
      </c>
      <c r="X124" s="38">
        <f>IF((H124&gt;0),0,$J$3*H124)*-1</f>
        <v>0</v>
      </c>
      <c r="Y124" s="38">
        <f t="shared" si="31"/>
        <v>205723.60278832482</v>
      </c>
      <c r="Z124" s="112">
        <f t="shared" si="22"/>
        <v>205.72360278832483</v>
      </c>
      <c r="AA124" s="82">
        <f t="shared" si="23"/>
        <v>125.0281557</v>
      </c>
      <c r="AB124" s="80">
        <f t="shared" si="32"/>
        <v>107417.66975911606</v>
      </c>
      <c r="AG124" s="125">
        <f t="shared" si="33"/>
        <v>103.77336923099999</v>
      </c>
      <c r="AH124" s="47">
        <f t="shared" si="24"/>
        <v>101.69790184637999</v>
      </c>
      <c r="AI124" s="125">
        <f t="shared" si="24"/>
        <v>99.663943809452391</v>
      </c>
      <c r="AJ124" s="47">
        <f t="shared" si="25"/>
        <v>89.697549428507159</v>
      </c>
      <c r="AK124" s="125">
        <f t="shared" si="25"/>
        <v>80.727794485656446</v>
      </c>
      <c r="AL124" s="47">
        <f t="shared" si="26"/>
        <v>77.498682706230184</v>
      </c>
      <c r="AM124" s="125">
        <f t="shared" si="26"/>
        <v>74.398735397980971</v>
      </c>
      <c r="AN124" s="47">
        <f t="shared" si="34"/>
        <v>9980.8271907106282</v>
      </c>
      <c r="AO124" s="125">
        <f t="shared" si="35"/>
        <v>279522.05959051003</v>
      </c>
      <c r="AP124" s="47">
        <f t="shared" si="27"/>
        <v>69.714067673666335</v>
      </c>
      <c r="AQ124" s="52">
        <f t="shared" si="28"/>
        <v>136.00953511465849</v>
      </c>
    </row>
    <row r="125" spans="4:43" x14ac:dyDescent="0.25">
      <c r="D125" s="11" t="s">
        <v>9</v>
      </c>
      <c r="E125" s="19">
        <v>117</v>
      </c>
      <c r="F125" s="11">
        <v>117</v>
      </c>
      <c r="G125" s="26">
        <v>0</v>
      </c>
      <c r="H125" s="31">
        <f t="shared" si="29"/>
        <v>0</v>
      </c>
      <c r="I125" s="55"/>
      <c r="J125" s="39">
        <f t="shared" si="30"/>
        <v>0</v>
      </c>
      <c r="K125" s="38">
        <f>0.5*$J$3*(J126)^2</f>
        <v>0</v>
      </c>
      <c r="L125" s="38">
        <f t="shared" si="18"/>
        <v>0</v>
      </c>
      <c r="M125" s="40" t="str">
        <f t="shared" si="19"/>
        <v>NO</v>
      </c>
      <c r="N125" s="38">
        <f>0.5*$N$3*$L$3*$O$3*((J125)^2)</f>
        <v>0</v>
      </c>
      <c r="O125" s="38">
        <f>$M$3*$J$3*$P$3</f>
        <v>125.0281557</v>
      </c>
      <c r="P125" s="38">
        <f>H125*$J$3</f>
        <v>0</v>
      </c>
      <c r="Q125" s="38">
        <f t="shared" si="20"/>
        <v>125.0281557</v>
      </c>
      <c r="R125" s="44">
        <f t="shared" si="21"/>
        <v>0</v>
      </c>
      <c r="S125" s="80">
        <f>Q125*J125</f>
        <v>0</v>
      </c>
      <c r="T125" s="43"/>
      <c r="U125" s="43"/>
      <c r="V125" s="80">
        <f>R125*1</f>
        <v>0</v>
      </c>
      <c r="W125" s="77">
        <f>(L125-Q125)*-1</f>
        <v>125.0281557</v>
      </c>
      <c r="X125" s="38">
        <f>IF((H125&gt;0),0,$J$3*H125)*-1</f>
        <v>0</v>
      </c>
      <c r="Y125" s="38">
        <f t="shared" si="31"/>
        <v>205723.60278832482</v>
      </c>
      <c r="Z125" s="112">
        <f t="shared" si="22"/>
        <v>205.72360278832483</v>
      </c>
      <c r="AA125" s="82">
        <f t="shared" si="23"/>
        <v>125.0281557</v>
      </c>
      <c r="AB125" s="80">
        <f t="shared" si="32"/>
        <v>107417.66975911606</v>
      </c>
      <c r="AG125" s="125">
        <f t="shared" si="33"/>
        <v>103.77336923099999</v>
      </c>
      <c r="AH125" s="47">
        <f t="shared" si="24"/>
        <v>101.69790184637999</v>
      </c>
      <c r="AI125" s="125">
        <f t="shared" si="24"/>
        <v>99.663943809452391</v>
      </c>
      <c r="AJ125" s="47">
        <f t="shared" si="25"/>
        <v>89.697549428507159</v>
      </c>
      <c r="AK125" s="125">
        <f t="shared" si="25"/>
        <v>80.727794485656446</v>
      </c>
      <c r="AL125" s="47">
        <f t="shared" si="26"/>
        <v>77.498682706230184</v>
      </c>
      <c r="AM125" s="125">
        <f t="shared" si="26"/>
        <v>74.398735397980971</v>
      </c>
      <c r="AN125" s="47">
        <f t="shared" si="34"/>
        <v>10055.225926108609</v>
      </c>
      <c r="AO125" s="125">
        <f t="shared" si="35"/>
        <v>289577.28551661863</v>
      </c>
      <c r="AP125" s="47">
        <f t="shared" si="27"/>
        <v>69.714067673666335</v>
      </c>
      <c r="AQ125" s="52">
        <f t="shared" si="28"/>
        <v>136.00953511465849</v>
      </c>
    </row>
    <row r="126" spans="4:43" x14ac:dyDescent="0.25">
      <c r="D126" s="11" t="s">
        <v>9</v>
      </c>
      <c r="E126" s="19">
        <v>118</v>
      </c>
      <c r="F126" s="11">
        <v>118</v>
      </c>
      <c r="G126" s="26">
        <v>0</v>
      </c>
      <c r="H126" s="31">
        <f t="shared" si="29"/>
        <v>0</v>
      </c>
      <c r="I126" s="55"/>
      <c r="J126" s="39">
        <f t="shared" si="30"/>
        <v>0</v>
      </c>
      <c r="K126" s="38">
        <f>0.5*$J$3*(J127)^2</f>
        <v>0</v>
      </c>
      <c r="L126" s="38">
        <f t="shared" si="18"/>
        <v>0</v>
      </c>
      <c r="M126" s="40" t="str">
        <f t="shared" si="19"/>
        <v>NO</v>
      </c>
      <c r="N126" s="38">
        <f>0.5*$N$3*$L$3*$O$3*((J126)^2)</f>
        <v>0</v>
      </c>
      <c r="O126" s="38">
        <f>$M$3*$J$3*$P$3</f>
        <v>125.0281557</v>
      </c>
      <c r="P126" s="38">
        <f>H126*$J$3</f>
        <v>0</v>
      </c>
      <c r="Q126" s="38">
        <f t="shared" si="20"/>
        <v>125.0281557</v>
      </c>
      <c r="R126" s="44">
        <f t="shared" si="21"/>
        <v>0</v>
      </c>
      <c r="S126" s="80">
        <f>Q126*J126</f>
        <v>0</v>
      </c>
      <c r="T126" s="43"/>
      <c r="U126" s="43"/>
      <c r="V126" s="80">
        <f>R126*1</f>
        <v>0</v>
      </c>
      <c r="W126" s="77">
        <f>(L126-Q126)*-1</f>
        <v>125.0281557</v>
      </c>
      <c r="X126" s="38">
        <f>IF((H126&gt;0),0,$J$3*H126)*-1</f>
        <v>0</v>
      </c>
      <c r="Y126" s="38">
        <f t="shared" si="31"/>
        <v>205723.60278832482</v>
      </c>
      <c r="Z126" s="112">
        <f t="shared" si="22"/>
        <v>205.72360278832483</v>
      </c>
      <c r="AA126" s="82">
        <f t="shared" si="23"/>
        <v>125.0281557</v>
      </c>
      <c r="AB126" s="80">
        <f t="shared" si="32"/>
        <v>107417.66975911606</v>
      </c>
      <c r="AG126" s="125">
        <f t="shared" si="33"/>
        <v>103.77336923099999</v>
      </c>
      <c r="AH126" s="47">
        <f t="shared" si="24"/>
        <v>101.69790184637999</v>
      </c>
      <c r="AI126" s="125">
        <f t="shared" si="24"/>
        <v>99.663943809452391</v>
      </c>
      <c r="AJ126" s="47">
        <f t="shared" si="25"/>
        <v>89.697549428507159</v>
      </c>
      <c r="AK126" s="125">
        <f t="shared" si="25"/>
        <v>80.727794485656446</v>
      </c>
      <c r="AL126" s="47">
        <f t="shared" si="26"/>
        <v>77.498682706230184</v>
      </c>
      <c r="AM126" s="125">
        <f t="shared" si="26"/>
        <v>74.398735397980971</v>
      </c>
      <c r="AN126" s="47">
        <f t="shared" si="34"/>
        <v>10129.62466150659</v>
      </c>
      <c r="AO126" s="125">
        <f t="shared" si="35"/>
        <v>299706.91017812525</v>
      </c>
      <c r="AP126" s="47">
        <f t="shared" si="27"/>
        <v>69.714067673666335</v>
      </c>
      <c r="AQ126" s="52">
        <f t="shared" si="28"/>
        <v>136.00953511465849</v>
      </c>
    </row>
    <row r="127" spans="4:43" x14ac:dyDescent="0.25">
      <c r="D127" s="11" t="s">
        <v>9</v>
      </c>
      <c r="E127" s="19">
        <v>119</v>
      </c>
      <c r="F127" s="11">
        <v>119</v>
      </c>
      <c r="G127" s="26">
        <v>0</v>
      </c>
      <c r="H127" s="31">
        <f t="shared" si="29"/>
        <v>0</v>
      </c>
      <c r="I127" s="55"/>
      <c r="J127" s="39">
        <f t="shared" si="30"/>
        <v>0</v>
      </c>
      <c r="K127" s="38">
        <f>0.5*$J$3*(J128)^2</f>
        <v>0</v>
      </c>
      <c r="L127" s="38">
        <f t="shared" si="18"/>
        <v>0</v>
      </c>
      <c r="M127" s="40" t="str">
        <f t="shared" si="19"/>
        <v>NO</v>
      </c>
      <c r="N127" s="38">
        <f>0.5*$N$3*$L$3*$O$3*((J127)^2)</f>
        <v>0</v>
      </c>
      <c r="O127" s="38">
        <f>$M$3*$J$3*$P$3</f>
        <v>125.0281557</v>
      </c>
      <c r="P127" s="38">
        <f>H127*$J$3</f>
        <v>0</v>
      </c>
      <c r="Q127" s="38">
        <f t="shared" si="20"/>
        <v>125.0281557</v>
      </c>
      <c r="R127" s="44">
        <f t="shared" si="21"/>
        <v>0</v>
      </c>
      <c r="S127" s="80">
        <f>Q127*J127</f>
        <v>0</v>
      </c>
      <c r="T127" s="43"/>
      <c r="U127" s="43"/>
      <c r="V127" s="80">
        <f>R127*1</f>
        <v>0</v>
      </c>
      <c r="W127" s="77">
        <f>(L127-Q127)*-1</f>
        <v>125.0281557</v>
      </c>
      <c r="X127" s="38">
        <f>IF((H127&gt;0),0,$J$3*H127)*-1</f>
        <v>0</v>
      </c>
      <c r="Y127" s="38">
        <f t="shared" si="31"/>
        <v>205723.60278832482</v>
      </c>
      <c r="Z127" s="112">
        <f t="shared" si="22"/>
        <v>205.72360278832483</v>
      </c>
      <c r="AA127" s="82">
        <f t="shared" si="23"/>
        <v>125.0281557</v>
      </c>
      <c r="AB127" s="80">
        <f t="shared" si="32"/>
        <v>107417.66975911606</v>
      </c>
      <c r="AG127" s="125">
        <f t="shared" si="33"/>
        <v>103.77336923099999</v>
      </c>
      <c r="AH127" s="47">
        <f t="shared" si="24"/>
        <v>101.69790184637999</v>
      </c>
      <c r="AI127" s="125">
        <f t="shared" si="24"/>
        <v>99.663943809452391</v>
      </c>
      <c r="AJ127" s="47">
        <f t="shared" si="25"/>
        <v>89.697549428507159</v>
      </c>
      <c r="AK127" s="125">
        <f t="shared" si="25"/>
        <v>80.727794485656446</v>
      </c>
      <c r="AL127" s="47">
        <f t="shared" si="26"/>
        <v>77.498682706230184</v>
      </c>
      <c r="AM127" s="125">
        <f t="shared" si="26"/>
        <v>74.398735397980971</v>
      </c>
      <c r="AN127" s="47">
        <f t="shared" si="34"/>
        <v>10204.023396904571</v>
      </c>
      <c r="AO127" s="125">
        <f t="shared" si="35"/>
        <v>309910.93357502983</v>
      </c>
      <c r="AP127" s="47">
        <f t="shared" si="27"/>
        <v>69.714067673666335</v>
      </c>
      <c r="AQ127" s="52">
        <f t="shared" si="28"/>
        <v>136.00953511465849</v>
      </c>
    </row>
    <row r="128" spans="4:43" x14ac:dyDescent="0.25">
      <c r="D128" s="11" t="s">
        <v>9</v>
      </c>
      <c r="E128" s="19">
        <v>120</v>
      </c>
      <c r="F128" s="11">
        <v>120</v>
      </c>
      <c r="G128" s="26">
        <v>0</v>
      </c>
      <c r="H128" s="31">
        <f t="shared" si="29"/>
        <v>0</v>
      </c>
      <c r="I128" s="55"/>
      <c r="J128" s="39">
        <f t="shared" si="30"/>
        <v>0</v>
      </c>
      <c r="K128" s="38">
        <f>0.5*$J$3*(J129)^2</f>
        <v>0</v>
      </c>
      <c r="L128" s="38">
        <f t="shared" si="18"/>
        <v>0</v>
      </c>
      <c r="M128" s="40" t="str">
        <f t="shared" si="19"/>
        <v>NO</v>
      </c>
      <c r="N128" s="38">
        <f>0.5*$N$3*$L$3*$O$3*((J128)^2)</f>
        <v>0</v>
      </c>
      <c r="O128" s="38">
        <f>$M$3*$J$3*$P$3</f>
        <v>125.0281557</v>
      </c>
      <c r="P128" s="38">
        <f>H128*$J$3</f>
        <v>0</v>
      </c>
      <c r="Q128" s="38">
        <f t="shared" si="20"/>
        <v>125.0281557</v>
      </c>
      <c r="R128" s="44">
        <f t="shared" si="21"/>
        <v>0</v>
      </c>
      <c r="S128" s="80">
        <f>Q128*J128</f>
        <v>0</v>
      </c>
      <c r="T128" s="43"/>
      <c r="U128" s="43"/>
      <c r="V128" s="80">
        <f>R128*1</f>
        <v>0</v>
      </c>
      <c r="W128" s="77">
        <f>(L128-Q128)*-1</f>
        <v>125.0281557</v>
      </c>
      <c r="X128" s="38">
        <f>IF((H128&gt;0),0,$J$3*H128)*-1</f>
        <v>0</v>
      </c>
      <c r="Y128" s="38">
        <f t="shared" si="31"/>
        <v>205723.60278832482</v>
      </c>
      <c r="Z128" s="112">
        <f t="shared" si="22"/>
        <v>205.72360278832483</v>
      </c>
      <c r="AA128" s="82">
        <f t="shared" si="23"/>
        <v>125.0281557</v>
      </c>
      <c r="AB128" s="80">
        <f t="shared" si="32"/>
        <v>107417.66975911606</v>
      </c>
      <c r="AG128" s="125">
        <f t="shared" si="33"/>
        <v>103.77336923099999</v>
      </c>
      <c r="AH128" s="47">
        <f t="shared" si="24"/>
        <v>101.69790184637999</v>
      </c>
      <c r="AI128" s="125">
        <f t="shared" si="24"/>
        <v>99.663943809452391</v>
      </c>
      <c r="AJ128" s="47">
        <f t="shared" si="25"/>
        <v>89.697549428507159</v>
      </c>
      <c r="AK128" s="125">
        <f t="shared" si="25"/>
        <v>80.727794485656446</v>
      </c>
      <c r="AL128" s="47">
        <f t="shared" si="26"/>
        <v>77.498682706230184</v>
      </c>
      <c r="AM128" s="125">
        <f t="shared" si="26"/>
        <v>74.398735397980971</v>
      </c>
      <c r="AN128" s="47">
        <f t="shared" si="34"/>
        <v>10278.422132302552</v>
      </c>
      <c r="AO128" s="125">
        <f t="shared" si="35"/>
        <v>320189.35570733238</v>
      </c>
      <c r="AP128" s="47">
        <f t="shared" si="27"/>
        <v>69.714067673666335</v>
      </c>
      <c r="AQ128" s="52">
        <f t="shared" si="28"/>
        <v>136.00953511465849</v>
      </c>
    </row>
    <row r="129" spans="4:43" x14ac:dyDescent="0.25">
      <c r="D129" s="11" t="s">
        <v>9</v>
      </c>
      <c r="E129" s="19">
        <v>121</v>
      </c>
      <c r="F129" s="11">
        <v>121</v>
      </c>
      <c r="G129" s="26">
        <v>0</v>
      </c>
      <c r="H129" s="31">
        <f t="shared" si="29"/>
        <v>0</v>
      </c>
      <c r="I129" s="55"/>
      <c r="J129" s="39">
        <f t="shared" si="30"/>
        <v>0</v>
      </c>
      <c r="K129" s="38">
        <f>0.5*$J$3*(J130)^2</f>
        <v>0</v>
      </c>
      <c r="L129" s="38">
        <f t="shared" si="18"/>
        <v>0</v>
      </c>
      <c r="M129" s="40" t="str">
        <f t="shared" si="19"/>
        <v>NO</v>
      </c>
      <c r="N129" s="38">
        <f>0.5*$N$3*$L$3*$O$3*((J129)^2)</f>
        <v>0</v>
      </c>
      <c r="O129" s="38">
        <f>$M$3*$J$3*$P$3</f>
        <v>125.0281557</v>
      </c>
      <c r="P129" s="38">
        <f>H129*$J$3</f>
        <v>0</v>
      </c>
      <c r="Q129" s="38">
        <f t="shared" si="20"/>
        <v>125.0281557</v>
      </c>
      <c r="R129" s="44">
        <f t="shared" si="21"/>
        <v>0</v>
      </c>
      <c r="S129" s="80">
        <f>Q129*J129</f>
        <v>0</v>
      </c>
      <c r="T129" s="43"/>
      <c r="U129" s="43"/>
      <c r="V129" s="80">
        <f>R129*1</f>
        <v>0</v>
      </c>
      <c r="W129" s="77">
        <f>(L129-Q129)*-1</f>
        <v>125.0281557</v>
      </c>
      <c r="X129" s="38">
        <f>IF((H129&gt;0),0,$J$3*H129)*-1</f>
        <v>0</v>
      </c>
      <c r="Y129" s="38">
        <f t="shared" si="31"/>
        <v>205723.60278832482</v>
      </c>
      <c r="Z129" s="112">
        <f t="shared" si="22"/>
        <v>205.72360278832483</v>
      </c>
      <c r="AA129" s="82">
        <f t="shared" si="23"/>
        <v>125.0281557</v>
      </c>
      <c r="AB129" s="80">
        <f t="shared" si="32"/>
        <v>107417.66975911606</v>
      </c>
      <c r="AG129" s="125">
        <f t="shared" si="33"/>
        <v>103.77336923099999</v>
      </c>
      <c r="AH129" s="47">
        <f t="shared" si="24"/>
        <v>101.69790184637999</v>
      </c>
      <c r="AI129" s="125">
        <f t="shared" si="24"/>
        <v>99.663943809452391</v>
      </c>
      <c r="AJ129" s="47">
        <f t="shared" si="25"/>
        <v>89.697549428507159</v>
      </c>
      <c r="AK129" s="125">
        <f t="shared" si="25"/>
        <v>80.727794485656446</v>
      </c>
      <c r="AL129" s="47">
        <f t="shared" si="26"/>
        <v>77.498682706230184</v>
      </c>
      <c r="AM129" s="125">
        <f t="shared" si="26"/>
        <v>74.398735397980971</v>
      </c>
      <c r="AN129" s="47">
        <f t="shared" si="34"/>
        <v>10352.820867700533</v>
      </c>
      <c r="AO129" s="125">
        <f t="shared" si="35"/>
        <v>330542.17657503294</v>
      </c>
      <c r="AP129" s="47">
        <f t="shared" si="27"/>
        <v>69.714067673666335</v>
      </c>
      <c r="AQ129" s="52">
        <f t="shared" si="28"/>
        <v>136.00953511465849</v>
      </c>
    </row>
    <row r="130" spans="4:43" x14ac:dyDescent="0.25">
      <c r="D130" s="11" t="s">
        <v>9</v>
      </c>
      <c r="E130" s="19">
        <v>122</v>
      </c>
      <c r="F130" s="11">
        <v>122</v>
      </c>
      <c r="G130" s="26">
        <v>0</v>
      </c>
      <c r="H130" s="31">
        <f t="shared" si="29"/>
        <v>0</v>
      </c>
      <c r="I130" s="55"/>
      <c r="J130" s="39">
        <f t="shared" si="30"/>
        <v>0</v>
      </c>
      <c r="K130" s="38">
        <f>0.5*$J$3*(J131)^2</f>
        <v>0</v>
      </c>
      <c r="L130" s="38">
        <f t="shared" si="18"/>
        <v>0</v>
      </c>
      <c r="M130" s="40" t="str">
        <f t="shared" si="19"/>
        <v>NO</v>
      </c>
      <c r="N130" s="38">
        <f>0.5*$N$3*$L$3*$O$3*((J130)^2)</f>
        <v>0</v>
      </c>
      <c r="O130" s="38">
        <f>$M$3*$J$3*$P$3</f>
        <v>125.0281557</v>
      </c>
      <c r="P130" s="38">
        <f>H130*$J$3</f>
        <v>0</v>
      </c>
      <c r="Q130" s="38">
        <f t="shared" si="20"/>
        <v>125.0281557</v>
      </c>
      <c r="R130" s="44">
        <f t="shared" si="21"/>
        <v>0</v>
      </c>
      <c r="S130" s="80">
        <f>Q130*J130</f>
        <v>0</v>
      </c>
      <c r="T130" s="43"/>
      <c r="U130" s="43"/>
      <c r="V130" s="80">
        <f>R130*1</f>
        <v>0</v>
      </c>
      <c r="W130" s="77">
        <f>(L130-Q130)*-1</f>
        <v>125.0281557</v>
      </c>
      <c r="X130" s="38">
        <f>IF((H130&gt;0),0,$J$3*H130)*-1</f>
        <v>0</v>
      </c>
      <c r="Y130" s="38">
        <f t="shared" si="31"/>
        <v>205723.60278832482</v>
      </c>
      <c r="Z130" s="112">
        <f t="shared" si="22"/>
        <v>205.72360278832483</v>
      </c>
      <c r="AA130" s="82">
        <f t="shared" si="23"/>
        <v>125.0281557</v>
      </c>
      <c r="AB130" s="80">
        <f t="shared" si="32"/>
        <v>107417.66975911606</v>
      </c>
      <c r="AG130" s="125">
        <f t="shared" si="33"/>
        <v>103.77336923099999</v>
      </c>
      <c r="AH130" s="47">
        <f t="shared" si="24"/>
        <v>101.69790184637999</v>
      </c>
      <c r="AI130" s="125">
        <f t="shared" si="24"/>
        <v>99.663943809452391</v>
      </c>
      <c r="AJ130" s="47">
        <f t="shared" si="25"/>
        <v>89.697549428507159</v>
      </c>
      <c r="AK130" s="125">
        <f t="shared" si="25"/>
        <v>80.727794485656446</v>
      </c>
      <c r="AL130" s="47">
        <f t="shared" si="26"/>
        <v>77.498682706230184</v>
      </c>
      <c r="AM130" s="125">
        <f t="shared" si="26"/>
        <v>74.398735397980971</v>
      </c>
      <c r="AN130" s="47">
        <f t="shared" si="34"/>
        <v>10427.219603098514</v>
      </c>
      <c r="AO130" s="125">
        <f t="shared" si="35"/>
        <v>340969.39617813146</v>
      </c>
      <c r="AP130" s="47">
        <f t="shared" si="27"/>
        <v>69.714067673666335</v>
      </c>
      <c r="AQ130" s="52">
        <f t="shared" si="28"/>
        <v>136.00953511465849</v>
      </c>
    </row>
    <row r="131" spans="4:43" x14ac:dyDescent="0.25">
      <c r="D131" s="11" t="s">
        <v>9</v>
      </c>
      <c r="E131" s="19">
        <v>123</v>
      </c>
      <c r="F131" s="11">
        <v>123</v>
      </c>
      <c r="G131" s="26">
        <v>0</v>
      </c>
      <c r="H131" s="31">
        <f t="shared" si="29"/>
        <v>0</v>
      </c>
      <c r="I131" s="55"/>
      <c r="J131" s="39">
        <f t="shared" si="30"/>
        <v>0</v>
      </c>
      <c r="K131" s="38">
        <f>0.5*$J$3*(J132)^2</f>
        <v>0</v>
      </c>
      <c r="L131" s="38">
        <f t="shared" si="18"/>
        <v>0</v>
      </c>
      <c r="M131" s="40" t="str">
        <f t="shared" si="19"/>
        <v>NO</v>
      </c>
      <c r="N131" s="38">
        <f>0.5*$N$3*$L$3*$O$3*((J131)^2)</f>
        <v>0</v>
      </c>
      <c r="O131" s="38">
        <f>$M$3*$J$3*$P$3</f>
        <v>125.0281557</v>
      </c>
      <c r="P131" s="38">
        <f>H131*$J$3</f>
        <v>0</v>
      </c>
      <c r="Q131" s="38">
        <f t="shared" si="20"/>
        <v>125.0281557</v>
      </c>
      <c r="R131" s="44">
        <f t="shared" si="21"/>
        <v>0</v>
      </c>
      <c r="S131" s="80">
        <f>Q131*J131</f>
        <v>0</v>
      </c>
      <c r="T131" s="43"/>
      <c r="U131" s="43"/>
      <c r="V131" s="80">
        <f>R131*1</f>
        <v>0</v>
      </c>
      <c r="W131" s="77">
        <f>(L131-Q131)*-1</f>
        <v>125.0281557</v>
      </c>
      <c r="X131" s="38">
        <f>IF((H131&gt;0),0,$J$3*H131)*-1</f>
        <v>0</v>
      </c>
      <c r="Y131" s="38">
        <f t="shared" si="31"/>
        <v>205723.60278832482</v>
      </c>
      <c r="Z131" s="112">
        <f t="shared" si="22"/>
        <v>205.72360278832483</v>
      </c>
      <c r="AA131" s="82">
        <f t="shared" si="23"/>
        <v>125.0281557</v>
      </c>
      <c r="AB131" s="80">
        <f t="shared" si="32"/>
        <v>107417.66975911606</v>
      </c>
      <c r="AG131" s="125">
        <f t="shared" si="33"/>
        <v>103.77336923099999</v>
      </c>
      <c r="AH131" s="47">
        <f t="shared" si="24"/>
        <v>101.69790184637999</v>
      </c>
      <c r="AI131" s="125">
        <f t="shared" si="24"/>
        <v>99.663943809452391</v>
      </c>
      <c r="AJ131" s="47">
        <f t="shared" si="25"/>
        <v>89.697549428507159</v>
      </c>
      <c r="AK131" s="125">
        <f t="shared" si="25"/>
        <v>80.727794485656446</v>
      </c>
      <c r="AL131" s="47">
        <f t="shared" si="26"/>
        <v>77.498682706230184</v>
      </c>
      <c r="AM131" s="125">
        <f t="shared" si="26"/>
        <v>74.398735397980971</v>
      </c>
      <c r="AN131" s="47">
        <f t="shared" si="34"/>
        <v>10501.618338496495</v>
      </c>
      <c r="AO131" s="125">
        <f t="shared" si="35"/>
        <v>351471.01451662794</v>
      </c>
      <c r="AP131" s="47">
        <f t="shared" si="27"/>
        <v>69.714067673666335</v>
      </c>
      <c r="AQ131" s="52">
        <f t="shared" si="28"/>
        <v>136.00953511465849</v>
      </c>
    </row>
    <row r="132" spans="4:43" x14ac:dyDescent="0.25">
      <c r="D132" s="11" t="s">
        <v>9</v>
      </c>
      <c r="E132" s="19">
        <v>124</v>
      </c>
      <c r="F132" s="11">
        <v>124</v>
      </c>
      <c r="G132" s="26">
        <v>0</v>
      </c>
      <c r="H132" s="31">
        <f t="shared" si="29"/>
        <v>0</v>
      </c>
      <c r="I132" s="55"/>
      <c r="J132" s="39">
        <f t="shared" si="30"/>
        <v>0</v>
      </c>
      <c r="K132" s="38">
        <f>0.5*$J$3*(J133)^2</f>
        <v>0</v>
      </c>
      <c r="L132" s="38">
        <f t="shared" si="18"/>
        <v>0</v>
      </c>
      <c r="M132" s="40" t="str">
        <f t="shared" si="19"/>
        <v>NO</v>
      </c>
      <c r="N132" s="38">
        <f>0.5*$N$3*$L$3*$O$3*((J132)^2)</f>
        <v>0</v>
      </c>
      <c r="O132" s="38">
        <f>$M$3*$J$3*$P$3</f>
        <v>125.0281557</v>
      </c>
      <c r="P132" s="38">
        <f>H132*$J$3</f>
        <v>0</v>
      </c>
      <c r="Q132" s="38">
        <f t="shared" si="20"/>
        <v>125.0281557</v>
      </c>
      <c r="R132" s="44">
        <f t="shared" si="21"/>
        <v>0</v>
      </c>
      <c r="S132" s="80">
        <f>Q132*J132</f>
        <v>0</v>
      </c>
      <c r="T132" s="43"/>
      <c r="U132" s="43"/>
      <c r="V132" s="80">
        <f>R132*1</f>
        <v>0</v>
      </c>
      <c r="W132" s="77">
        <f>(L132-Q132)*-1</f>
        <v>125.0281557</v>
      </c>
      <c r="X132" s="38">
        <f>IF((H132&gt;0),0,$J$3*H132)*-1</f>
        <v>0</v>
      </c>
      <c r="Y132" s="38">
        <f t="shared" si="31"/>
        <v>205723.60278832482</v>
      </c>
      <c r="Z132" s="112">
        <f t="shared" si="22"/>
        <v>205.72360278832483</v>
      </c>
      <c r="AA132" s="82">
        <f t="shared" si="23"/>
        <v>125.0281557</v>
      </c>
      <c r="AB132" s="80">
        <f t="shared" si="32"/>
        <v>107417.66975911606</v>
      </c>
      <c r="AG132" s="125">
        <f t="shared" si="33"/>
        <v>103.77336923099999</v>
      </c>
      <c r="AH132" s="47">
        <f t="shared" si="24"/>
        <v>101.69790184637999</v>
      </c>
      <c r="AI132" s="125">
        <f t="shared" si="24"/>
        <v>99.663943809452391</v>
      </c>
      <c r="AJ132" s="47">
        <f t="shared" si="25"/>
        <v>89.697549428507159</v>
      </c>
      <c r="AK132" s="125">
        <f t="shared" si="25"/>
        <v>80.727794485656446</v>
      </c>
      <c r="AL132" s="47">
        <f t="shared" si="26"/>
        <v>77.498682706230184</v>
      </c>
      <c r="AM132" s="125">
        <f t="shared" si="26"/>
        <v>74.398735397980971</v>
      </c>
      <c r="AN132" s="47">
        <f t="shared" si="34"/>
        <v>10576.017073894476</v>
      </c>
      <c r="AO132" s="125">
        <f t="shared" si="35"/>
        <v>362047.03159052244</v>
      </c>
      <c r="AP132" s="47">
        <f t="shared" si="27"/>
        <v>69.714067673666335</v>
      </c>
      <c r="AQ132" s="52">
        <f t="shared" si="28"/>
        <v>136.00953511465849</v>
      </c>
    </row>
    <row r="133" spans="4:43" x14ac:dyDescent="0.25">
      <c r="D133" s="11" t="s">
        <v>9</v>
      </c>
      <c r="E133" s="19">
        <v>125</v>
      </c>
      <c r="F133" s="11">
        <v>125</v>
      </c>
      <c r="G133" s="26">
        <v>0</v>
      </c>
      <c r="H133" s="31">
        <f t="shared" si="29"/>
        <v>0</v>
      </c>
      <c r="I133" s="55"/>
      <c r="J133" s="39">
        <f t="shared" si="30"/>
        <v>0</v>
      </c>
      <c r="K133" s="38">
        <f>0.5*$J$3*(J134)^2</f>
        <v>0</v>
      </c>
      <c r="L133" s="38">
        <f t="shared" si="18"/>
        <v>0</v>
      </c>
      <c r="M133" s="40" t="str">
        <f t="shared" si="19"/>
        <v>NO</v>
      </c>
      <c r="N133" s="38">
        <f>0.5*$N$3*$L$3*$O$3*((J133)^2)</f>
        <v>0</v>
      </c>
      <c r="O133" s="38">
        <f>$M$3*$J$3*$P$3</f>
        <v>125.0281557</v>
      </c>
      <c r="P133" s="38">
        <f>H133*$J$3</f>
        <v>0</v>
      </c>
      <c r="Q133" s="38">
        <f t="shared" si="20"/>
        <v>125.0281557</v>
      </c>
      <c r="R133" s="44">
        <f t="shared" si="21"/>
        <v>0</v>
      </c>
      <c r="S133" s="80">
        <f>Q133*J133</f>
        <v>0</v>
      </c>
      <c r="T133" s="43"/>
      <c r="U133" s="43"/>
      <c r="V133" s="80">
        <f>R133*1</f>
        <v>0</v>
      </c>
      <c r="W133" s="77">
        <f>(L133-Q133)*-1</f>
        <v>125.0281557</v>
      </c>
      <c r="X133" s="38">
        <f>IF((H133&gt;0),0,$J$3*H133)*-1</f>
        <v>0</v>
      </c>
      <c r="Y133" s="38">
        <f t="shared" si="31"/>
        <v>205723.60278832482</v>
      </c>
      <c r="Z133" s="112">
        <f t="shared" si="22"/>
        <v>205.72360278832483</v>
      </c>
      <c r="AA133" s="82">
        <f t="shared" si="23"/>
        <v>125.0281557</v>
      </c>
      <c r="AB133" s="80">
        <f t="shared" si="32"/>
        <v>107417.66975911606</v>
      </c>
      <c r="AG133" s="125">
        <f t="shared" si="33"/>
        <v>103.77336923099999</v>
      </c>
      <c r="AH133" s="47">
        <f t="shared" si="24"/>
        <v>101.69790184637999</v>
      </c>
      <c r="AI133" s="125">
        <f t="shared" si="24"/>
        <v>99.663943809452391</v>
      </c>
      <c r="AJ133" s="47">
        <f t="shared" si="25"/>
        <v>89.697549428507159</v>
      </c>
      <c r="AK133" s="125">
        <f t="shared" si="25"/>
        <v>80.727794485656446</v>
      </c>
      <c r="AL133" s="47">
        <f t="shared" si="26"/>
        <v>77.498682706230184</v>
      </c>
      <c r="AM133" s="125">
        <f t="shared" si="26"/>
        <v>74.398735397980971</v>
      </c>
      <c r="AN133" s="47">
        <f t="shared" si="34"/>
        <v>10650.415809292457</v>
      </c>
      <c r="AO133" s="125">
        <f t="shared" si="35"/>
        <v>372697.4473998149</v>
      </c>
      <c r="AP133" s="47">
        <f t="shared" si="27"/>
        <v>69.714067673666335</v>
      </c>
      <c r="AQ133" s="52">
        <f t="shared" si="28"/>
        <v>136.00953511465849</v>
      </c>
    </row>
    <row r="134" spans="4:43" x14ac:dyDescent="0.25">
      <c r="D134" s="11" t="s">
        <v>9</v>
      </c>
      <c r="E134" s="19">
        <v>126</v>
      </c>
      <c r="F134" s="11">
        <v>126</v>
      </c>
      <c r="G134" s="26">
        <v>0</v>
      </c>
      <c r="H134" s="31">
        <f t="shared" si="29"/>
        <v>0</v>
      </c>
      <c r="I134" s="55"/>
      <c r="J134" s="39">
        <f t="shared" si="30"/>
        <v>0</v>
      </c>
      <c r="K134" s="38">
        <f>0.5*$J$3*(J135)^2</f>
        <v>0</v>
      </c>
      <c r="L134" s="38">
        <f t="shared" si="18"/>
        <v>0</v>
      </c>
      <c r="M134" s="40" t="str">
        <f t="shared" si="19"/>
        <v>NO</v>
      </c>
      <c r="N134" s="38">
        <f>0.5*$N$3*$L$3*$O$3*((J134)^2)</f>
        <v>0</v>
      </c>
      <c r="O134" s="38">
        <f>$M$3*$J$3*$P$3</f>
        <v>125.0281557</v>
      </c>
      <c r="P134" s="38">
        <f>H134*$J$3</f>
        <v>0</v>
      </c>
      <c r="Q134" s="38">
        <f t="shared" si="20"/>
        <v>125.0281557</v>
      </c>
      <c r="R134" s="44">
        <f t="shared" si="21"/>
        <v>0</v>
      </c>
      <c r="S134" s="80">
        <f>Q134*J134</f>
        <v>0</v>
      </c>
      <c r="T134" s="43"/>
      <c r="U134" s="43"/>
      <c r="V134" s="80">
        <f>R134*1</f>
        <v>0</v>
      </c>
      <c r="W134" s="77">
        <f>(L134-Q134)*-1</f>
        <v>125.0281557</v>
      </c>
      <c r="X134" s="38">
        <f>IF((H134&gt;0),0,$J$3*H134)*-1</f>
        <v>0</v>
      </c>
      <c r="Y134" s="38">
        <f t="shared" si="31"/>
        <v>205723.60278832482</v>
      </c>
      <c r="Z134" s="112">
        <f t="shared" si="22"/>
        <v>205.72360278832483</v>
      </c>
      <c r="AA134" s="82">
        <f t="shared" si="23"/>
        <v>125.0281557</v>
      </c>
      <c r="AB134" s="80">
        <f t="shared" si="32"/>
        <v>107417.66975911606</v>
      </c>
      <c r="AG134" s="125">
        <f t="shared" si="33"/>
        <v>103.77336923099999</v>
      </c>
      <c r="AH134" s="47">
        <f t="shared" si="24"/>
        <v>101.69790184637999</v>
      </c>
      <c r="AI134" s="125">
        <f t="shared" si="24"/>
        <v>99.663943809452391</v>
      </c>
      <c r="AJ134" s="47">
        <f t="shared" si="25"/>
        <v>89.697549428507159</v>
      </c>
      <c r="AK134" s="125">
        <f t="shared" si="25"/>
        <v>80.727794485656446</v>
      </c>
      <c r="AL134" s="47">
        <f t="shared" si="26"/>
        <v>77.498682706230184</v>
      </c>
      <c r="AM134" s="125">
        <f t="shared" si="26"/>
        <v>74.398735397980971</v>
      </c>
      <c r="AN134" s="47">
        <f t="shared" si="34"/>
        <v>10724.814544690438</v>
      </c>
      <c r="AO134" s="125">
        <f t="shared" si="35"/>
        <v>383422.26194450533</v>
      </c>
      <c r="AP134" s="47">
        <f t="shared" si="27"/>
        <v>69.714067673666335</v>
      </c>
      <c r="AQ134" s="52">
        <f t="shared" si="28"/>
        <v>136.00953511465849</v>
      </c>
    </row>
    <row r="135" spans="4:43" x14ac:dyDescent="0.25">
      <c r="D135" s="11" t="s">
        <v>9</v>
      </c>
      <c r="E135" s="19">
        <v>127</v>
      </c>
      <c r="F135" s="11">
        <v>127</v>
      </c>
      <c r="G135" s="26">
        <v>0</v>
      </c>
      <c r="H135" s="31">
        <f t="shared" si="29"/>
        <v>0</v>
      </c>
      <c r="I135" s="55"/>
      <c r="J135" s="39">
        <f t="shared" si="30"/>
        <v>0</v>
      </c>
      <c r="K135" s="38">
        <f>0.5*$J$3*(J136)^2</f>
        <v>0</v>
      </c>
      <c r="L135" s="38">
        <f t="shared" si="18"/>
        <v>0</v>
      </c>
      <c r="M135" s="40" t="str">
        <f t="shared" si="19"/>
        <v>NO</v>
      </c>
      <c r="N135" s="38">
        <f>0.5*$N$3*$L$3*$O$3*((J135)^2)</f>
        <v>0</v>
      </c>
      <c r="O135" s="38">
        <f>$M$3*$J$3*$P$3</f>
        <v>125.0281557</v>
      </c>
      <c r="P135" s="38">
        <f>H135*$J$3</f>
        <v>0</v>
      </c>
      <c r="Q135" s="38">
        <f t="shared" si="20"/>
        <v>125.0281557</v>
      </c>
      <c r="R135" s="44">
        <f t="shared" si="21"/>
        <v>0</v>
      </c>
      <c r="S135" s="80">
        <f>Q135*J135</f>
        <v>0</v>
      </c>
      <c r="T135" s="43"/>
      <c r="U135" s="43"/>
      <c r="V135" s="80">
        <f>R135*1</f>
        <v>0</v>
      </c>
      <c r="W135" s="77">
        <f>(L135-Q135)*-1</f>
        <v>125.0281557</v>
      </c>
      <c r="X135" s="38">
        <f>IF((H135&gt;0),0,$J$3*H135)*-1</f>
        <v>0</v>
      </c>
      <c r="Y135" s="38">
        <f t="shared" si="31"/>
        <v>205723.60278832482</v>
      </c>
      <c r="Z135" s="112">
        <f t="shared" si="22"/>
        <v>205.72360278832483</v>
      </c>
      <c r="AA135" s="82">
        <f t="shared" si="23"/>
        <v>125.0281557</v>
      </c>
      <c r="AB135" s="80">
        <f t="shared" si="32"/>
        <v>107417.66975911606</v>
      </c>
      <c r="AG135" s="125">
        <f t="shared" si="33"/>
        <v>103.77336923099999</v>
      </c>
      <c r="AH135" s="47">
        <f t="shared" si="24"/>
        <v>101.69790184637999</v>
      </c>
      <c r="AI135" s="125">
        <f t="shared" si="24"/>
        <v>99.663943809452391</v>
      </c>
      <c r="AJ135" s="47">
        <f t="shared" si="25"/>
        <v>89.697549428507159</v>
      </c>
      <c r="AK135" s="125">
        <f t="shared" si="25"/>
        <v>80.727794485656446</v>
      </c>
      <c r="AL135" s="47">
        <f t="shared" si="26"/>
        <v>77.498682706230184</v>
      </c>
      <c r="AM135" s="125">
        <f t="shared" si="26"/>
        <v>74.398735397980971</v>
      </c>
      <c r="AN135" s="47">
        <f t="shared" si="34"/>
        <v>10799.213280088419</v>
      </c>
      <c r="AO135" s="125">
        <f t="shared" si="35"/>
        <v>394221.47522459377</v>
      </c>
      <c r="AP135" s="47">
        <f t="shared" si="27"/>
        <v>69.714067673666335</v>
      </c>
      <c r="AQ135" s="52">
        <f t="shared" si="28"/>
        <v>136.00953511465849</v>
      </c>
    </row>
    <row r="136" spans="4:43" x14ac:dyDescent="0.25">
      <c r="D136" s="11" t="s">
        <v>9</v>
      </c>
      <c r="E136" s="19">
        <v>128</v>
      </c>
      <c r="F136" s="11">
        <v>128</v>
      </c>
      <c r="G136" s="26">
        <v>0</v>
      </c>
      <c r="H136" s="31">
        <f t="shared" si="29"/>
        <v>0</v>
      </c>
      <c r="I136" s="55"/>
      <c r="J136" s="39">
        <f t="shared" si="30"/>
        <v>0</v>
      </c>
      <c r="K136" s="38">
        <f>0.5*$J$3*(J137)^2</f>
        <v>0</v>
      </c>
      <c r="L136" s="38">
        <f t="shared" si="18"/>
        <v>0</v>
      </c>
      <c r="M136" s="40" t="str">
        <f t="shared" si="19"/>
        <v>NO</v>
      </c>
      <c r="N136" s="38">
        <f>0.5*$N$3*$L$3*$O$3*((J136)^2)</f>
        <v>0</v>
      </c>
      <c r="O136" s="38">
        <f>$M$3*$J$3*$P$3</f>
        <v>125.0281557</v>
      </c>
      <c r="P136" s="38">
        <f>H136*$J$3</f>
        <v>0</v>
      </c>
      <c r="Q136" s="38">
        <f t="shared" si="20"/>
        <v>125.0281557</v>
      </c>
      <c r="R136" s="44">
        <f t="shared" si="21"/>
        <v>0</v>
      </c>
      <c r="S136" s="80">
        <f>Q136*J136</f>
        <v>0</v>
      </c>
      <c r="T136" s="43"/>
      <c r="U136" s="43"/>
      <c r="V136" s="80">
        <f>R136*1</f>
        <v>0</v>
      </c>
      <c r="W136" s="77">
        <f>(L136-Q136)*-1</f>
        <v>125.0281557</v>
      </c>
      <c r="X136" s="38">
        <f>IF((H136&gt;0),0,$J$3*H136)*-1</f>
        <v>0</v>
      </c>
      <c r="Y136" s="38">
        <f t="shared" si="31"/>
        <v>205723.60278832482</v>
      </c>
      <c r="Z136" s="112">
        <f t="shared" si="22"/>
        <v>205.72360278832483</v>
      </c>
      <c r="AA136" s="82">
        <f t="shared" si="23"/>
        <v>125.0281557</v>
      </c>
      <c r="AB136" s="80">
        <f t="shared" si="32"/>
        <v>107417.66975911606</v>
      </c>
      <c r="AG136" s="125">
        <f t="shared" si="33"/>
        <v>103.77336923099999</v>
      </c>
      <c r="AH136" s="47">
        <f t="shared" si="24"/>
        <v>101.69790184637999</v>
      </c>
      <c r="AI136" s="125">
        <f t="shared" si="24"/>
        <v>99.663943809452391</v>
      </c>
      <c r="AJ136" s="47">
        <f t="shared" si="25"/>
        <v>89.697549428507159</v>
      </c>
      <c r="AK136" s="125">
        <f t="shared" si="25"/>
        <v>80.727794485656446</v>
      </c>
      <c r="AL136" s="47">
        <f t="shared" si="26"/>
        <v>77.498682706230184</v>
      </c>
      <c r="AM136" s="125">
        <f t="shared" si="26"/>
        <v>74.398735397980971</v>
      </c>
      <c r="AN136" s="47">
        <f t="shared" si="34"/>
        <v>10873.6120154864</v>
      </c>
      <c r="AO136" s="125">
        <f t="shared" si="35"/>
        <v>405095.08724008017</v>
      </c>
      <c r="AP136" s="47">
        <f t="shared" si="27"/>
        <v>69.714067673666335</v>
      </c>
      <c r="AQ136" s="52">
        <f t="shared" si="28"/>
        <v>136.00953511465849</v>
      </c>
    </row>
    <row r="137" spans="4:43" x14ac:dyDescent="0.25">
      <c r="D137" s="11" t="s">
        <v>9</v>
      </c>
      <c r="E137" s="19">
        <v>129</v>
      </c>
      <c r="F137" s="11">
        <v>129</v>
      </c>
      <c r="G137" s="26">
        <v>0</v>
      </c>
      <c r="H137" s="31">
        <f t="shared" si="29"/>
        <v>0</v>
      </c>
      <c r="I137" s="55"/>
      <c r="J137" s="39">
        <f t="shared" si="30"/>
        <v>0</v>
      </c>
      <c r="K137" s="38">
        <f>0.5*$J$3*(J138)^2</f>
        <v>0</v>
      </c>
      <c r="L137" s="38">
        <f t="shared" ref="L137:L200" si="36">K138-K137</f>
        <v>0</v>
      </c>
      <c r="M137" s="40" t="str">
        <f t="shared" ref="M137:M200" si="37">IF((H137)&lt;0,"YES","NO")</f>
        <v>NO</v>
      </c>
      <c r="N137" s="38">
        <f>0.5*$N$3*$L$3*$O$3*((J137)^2)</f>
        <v>0</v>
      </c>
      <c r="O137" s="38">
        <f>$M$3*$J$3*$P$3</f>
        <v>125.0281557</v>
      </c>
      <c r="P137" s="38">
        <f>H137*$J$3</f>
        <v>0</v>
      </c>
      <c r="Q137" s="38">
        <f t="shared" ref="Q137:Q200" si="38">P137+O137+N137</f>
        <v>125.0281557</v>
      </c>
      <c r="R137" s="44">
        <f t="shared" ref="R137:R200" si="39">Q137*J137</f>
        <v>0</v>
      </c>
      <c r="S137" s="80">
        <f>Q137*J137</f>
        <v>0</v>
      </c>
      <c r="T137" s="43"/>
      <c r="U137" s="43"/>
      <c r="V137" s="80">
        <f>R137*1</f>
        <v>0</v>
      </c>
      <c r="W137" s="77">
        <f>(L137-Q137)*-1</f>
        <v>125.0281557</v>
      </c>
      <c r="X137" s="38">
        <f>IF((H137&gt;0),0,$J$3*H137)*-1</f>
        <v>0</v>
      </c>
      <c r="Y137" s="38">
        <f t="shared" si="31"/>
        <v>205723.60278832482</v>
      </c>
      <c r="Z137" s="112">
        <f t="shared" ref="Z137:Z200" si="40">Y137/1000</f>
        <v>205.72360278832483</v>
      </c>
      <c r="AA137" s="82">
        <f t="shared" ref="AA137:AA200" si="41">Q137</f>
        <v>125.0281557</v>
      </c>
      <c r="AB137" s="80">
        <f t="shared" si="32"/>
        <v>107417.66975911606</v>
      </c>
      <c r="AG137" s="125">
        <f t="shared" si="33"/>
        <v>103.77336923099999</v>
      </c>
      <c r="AH137" s="47">
        <f t="shared" ref="AH137:AI200" si="42">AG137*0.98</f>
        <v>101.69790184637999</v>
      </c>
      <c r="AI137" s="125">
        <f t="shared" si="42"/>
        <v>99.663943809452391</v>
      </c>
      <c r="AJ137" s="47">
        <f t="shared" ref="AJ137:AK200" si="43">AI137*0.9</f>
        <v>89.697549428507159</v>
      </c>
      <c r="AK137" s="125">
        <f t="shared" si="43"/>
        <v>80.727794485656446</v>
      </c>
      <c r="AL137" s="47">
        <f t="shared" ref="AL137:AM200" si="44">AK137*0.96</f>
        <v>77.498682706230184</v>
      </c>
      <c r="AM137" s="125">
        <f t="shared" si="44"/>
        <v>74.398735397980971</v>
      </c>
      <c r="AN137" s="47">
        <f t="shared" si="34"/>
        <v>10948.010750884381</v>
      </c>
      <c r="AO137" s="125">
        <f t="shared" si="35"/>
        <v>416043.09799096454</v>
      </c>
      <c r="AP137" s="47">
        <f t="shared" ref="AP137:AP200" si="45">0.649*AB137/1000</f>
        <v>69.714067673666335</v>
      </c>
      <c r="AQ137" s="52">
        <f t="shared" ref="AQ137:AQ200" si="46">Z137-AP137</f>
        <v>136.00953511465849</v>
      </c>
    </row>
    <row r="138" spans="4:43" x14ac:dyDescent="0.25">
      <c r="D138" s="11" t="s">
        <v>9</v>
      </c>
      <c r="E138" s="19">
        <v>130</v>
      </c>
      <c r="F138" s="11">
        <v>130</v>
      </c>
      <c r="G138" s="26">
        <v>0</v>
      </c>
      <c r="H138" s="31">
        <f t="shared" ref="H138:H201" si="47">($G139-$G137)/2/3.6</f>
        <v>0</v>
      </c>
      <c r="I138" s="55"/>
      <c r="J138" s="39">
        <f t="shared" ref="J138:J201" si="48">G138*1000/3600</f>
        <v>0</v>
      </c>
      <c r="K138" s="38">
        <f>0.5*$J$3*(J139)^2</f>
        <v>0</v>
      </c>
      <c r="L138" s="38">
        <f t="shared" si="36"/>
        <v>0</v>
      </c>
      <c r="M138" s="40" t="str">
        <f t="shared" si="37"/>
        <v>NO</v>
      </c>
      <c r="N138" s="38">
        <f>0.5*$N$3*$L$3*$O$3*((J138)^2)</f>
        <v>0</v>
      </c>
      <c r="O138" s="38">
        <f>$M$3*$J$3*$P$3</f>
        <v>125.0281557</v>
      </c>
      <c r="P138" s="38">
        <f>H138*$J$3</f>
        <v>0</v>
      </c>
      <c r="Q138" s="38">
        <f t="shared" si="38"/>
        <v>125.0281557</v>
      </c>
      <c r="R138" s="44">
        <f t="shared" si="39"/>
        <v>0</v>
      </c>
      <c r="S138" s="80">
        <f>Q138*J138</f>
        <v>0</v>
      </c>
      <c r="T138" s="43"/>
      <c r="U138" s="43"/>
      <c r="V138" s="80">
        <f>R138*1</f>
        <v>0</v>
      </c>
      <c r="W138" s="77">
        <f>(L138-Q138)*-1</f>
        <v>125.0281557</v>
      </c>
      <c r="X138" s="38">
        <f>IF((H138&gt;0),0,$J$3*H138)*-1</f>
        <v>0</v>
      </c>
      <c r="Y138" s="38">
        <f t="shared" ref="Y138:Y201" si="49">Y137+ IF(S138&gt;0, S138, 0)</f>
        <v>205723.60278832482</v>
      </c>
      <c r="Z138" s="112">
        <f t="shared" si="40"/>
        <v>205.72360278832483</v>
      </c>
      <c r="AA138" s="82">
        <f t="shared" si="41"/>
        <v>125.0281557</v>
      </c>
      <c r="AB138" s="80">
        <f t="shared" ref="AB138:AB201" si="50">AB137 + IF(S138&lt;0, ABS(S138), 0)</f>
        <v>107417.66975911606</v>
      </c>
      <c r="AG138" s="125">
        <f t="shared" ref="AG138:AG201" si="51">W138*0.83</f>
        <v>103.77336923099999</v>
      </c>
      <c r="AH138" s="47">
        <f t="shared" si="42"/>
        <v>101.69790184637999</v>
      </c>
      <c r="AI138" s="125">
        <f t="shared" si="42"/>
        <v>99.663943809452391</v>
      </c>
      <c r="AJ138" s="47">
        <f t="shared" si="43"/>
        <v>89.697549428507159</v>
      </c>
      <c r="AK138" s="125">
        <f t="shared" si="43"/>
        <v>80.727794485656446</v>
      </c>
      <c r="AL138" s="47">
        <f t="shared" si="44"/>
        <v>77.498682706230184</v>
      </c>
      <c r="AM138" s="125">
        <f t="shared" si="44"/>
        <v>74.398735397980971</v>
      </c>
      <c r="AN138" s="47">
        <f t="shared" ref="AN138:AN201" si="52">AM138+AN137</f>
        <v>11022.409486282362</v>
      </c>
      <c r="AO138" s="125">
        <f t="shared" ref="AO138:AO201" si="53">IF((AN138)&lt;0,AO137,AN138+AO137)</f>
        <v>427065.50747724692</v>
      </c>
      <c r="AP138" s="47">
        <f t="shared" si="45"/>
        <v>69.714067673666335</v>
      </c>
      <c r="AQ138" s="52">
        <f t="shared" si="46"/>
        <v>136.00953511465849</v>
      </c>
    </row>
    <row r="139" spans="4:43" x14ac:dyDescent="0.25">
      <c r="D139" s="11" t="s">
        <v>9</v>
      </c>
      <c r="E139" s="19">
        <v>131</v>
      </c>
      <c r="F139" s="11">
        <v>131</v>
      </c>
      <c r="G139" s="26">
        <v>0</v>
      </c>
      <c r="H139" s="31">
        <f t="shared" si="47"/>
        <v>0</v>
      </c>
      <c r="I139" s="55"/>
      <c r="J139" s="39">
        <f t="shared" si="48"/>
        <v>0</v>
      </c>
      <c r="K139" s="38">
        <f>0.5*$J$3*(J140)^2</f>
        <v>0</v>
      </c>
      <c r="L139" s="38">
        <f t="shared" si="36"/>
        <v>0</v>
      </c>
      <c r="M139" s="40" t="str">
        <f t="shared" si="37"/>
        <v>NO</v>
      </c>
      <c r="N139" s="38">
        <f>0.5*$N$3*$L$3*$O$3*((J139)^2)</f>
        <v>0</v>
      </c>
      <c r="O139" s="38">
        <f>$M$3*$J$3*$P$3</f>
        <v>125.0281557</v>
      </c>
      <c r="P139" s="38">
        <f>H139*$J$3</f>
        <v>0</v>
      </c>
      <c r="Q139" s="38">
        <f t="shared" si="38"/>
        <v>125.0281557</v>
      </c>
      <c r="R139" s="44">
        <f t="shared" si="39"/>
        <v>0</v>
      </c>
      <c r="S139" s="80">
        <f>Q139*J139</f>
        <v>0</v>
      </c>
      <c r="T139" s="43"/>
      <c r="U139" s="43"/>
      <c r="V139" s="80">
        <f>R139*1</f>
        <v>0</v>
      </c>
      <c r="W139" s="77">
        <f>(L139-Q139)*-1</f>
        <v>125.0281557</v>
      </c>
      <c r="X139" s="38">
        <f>IF((H139&gt;0),0,$J$3*H139)*-1</f>
        <v>0</v>
      </c>
      <c r="Y139" s="38">
        <f t="shared" si="49"/>
        <v>205723.60278832482</v>
      </c>
      <c r="Z139" s="112">
        <f t="shared" si="40"/>
        <v>205.72360278832483</v>
      </c>
      <c r="AA139" s="82">
        <f t="shared" si="41"/>
        <v>125.0281557</v>
      </c>
      <c r="AB139" s="80">
        <f t="shared" si="50"/>
        <v>107417.66975911606</v>
      </c>
      <c r="AG139" s="125">
        <f t="shared" si="51"/>
        <v>103.77336923099999</v>
      </c>
      <c r="AH139" s="47">
        <f t="shared" si="42"/>
        <v>101.69790184637999</v>
      </c>
      <c r="AI139" s="125">
        <f t="shared" si="42"/>
        <v>99.663943809452391</v>
      </c>
      <c r="AJ139" s="47">
        <f t="shared" si="43"/>
        <v>89.697549428507159</v>
      </c>
      <c r="AK139" s="125">
        <f t="shared" si="43"/>
        <v>80.727794485656446</v>
      </c>
      <c r="AL139" s="47">
        <f t="shared" si="44"/>
        <v>77.498682706230184</v>
      </c>
      <c r="AM139" s="125">
        <f t="shared" si="44"/>
        <v>74.398735397980971</v>
      </c>
      <c r="AN139" s="47">
        <f t="shared" si="52"/>
        <v>11096.808221680343</v>
      </c>
      <c r="AO139" s="125">
        <f t="shared" si="53"/>
        <v>438162.31569892727</v>
      </c>
      <c r="AP139" s="47">
        <f t="shared" si="45"/>
        <v>69.714067673666335</v>
      </c>
      <c r="AQ139" s="52">
        <f t="shared" si="46"/>
        <v>136.00953511465849</v>
      </c>
    </row>
    <row r="140" spans="4:43" x14ac:dyDescent="0.25">
      <c r="D140" s="11" t="s">
        <v>9</v>
      </c>
      <c r="E140" s="19">
        <v>132</v>
      </c>
      <c r="F140" s="11">
        <v>132</v>
      </c>
      <c r="G140" s="26">
        <v>0</v>
      </c>
      <c r="H140" s="31">
        <f t="shared" si="47"/>
        <v>0</v>
      </c>
      <c r="I140" s="55"/>
      <c r="J140" s="39">
        <f t="shared" si="48"/>
        <v>0</v>
      </c>
      <c r="K140" s="38">
        <f>0.5*$J$3*(J141)^2</f>
        <v>0</v>
      </c>
      <c r="L140" s="38">
        <f t="shared" si="36"/>
        <v>0</v>
      </c>
      <c r="M140" s="40" t="str">
        <f t="shared" si="37"/>
        <v>NO</v>
      </c>
      <c r="N140" s="38">
        <f>0.5*$N$3*$L$3*$O$3*((J140)^2)</f>
        <v>0</v>
      </c>
      <c r="O140" s="38">
        <f>$M$3*$J$3*$P$3</f>
        <v>125.0281557</v>
      </c>
      <c r="P140" s="38">
        <f>H140*$J$3</f>
        <v>0</v>
      </c>
      <c r="Q140" s="38">
        <f t="shared" si="38"/>
        <v>125.0281557</v>
      </c>
      <c r="R140" s="44">
        <f t="shared" si="39"/>
        <v>0</v>
      </c>
      <c r="S140" s="80">
        <f>Q140*J140</f>
        <v>0</v>
      </c>
      <c r="T140" s="43"/>
      <c r="U140" s="43"/>
      <c r="V140" s="80">
        <f>R140*1</f>
        <v>0</v>
      </c>
      <c r="W140" s="77">
        <f>(L140-Q140)*-1</f>
        <v>125.0281557</v>
      </c>
      <c r="X140" s="38">
        <f>IF((H140&gt;0),0,$J$3*H140)*-1</f>
        <v>0</v>
      </c>
      <c r="Y140" s="38">
        <f t="shared" si="49"/>
        <v>205723.60278832482</v>
      </c>
      <c r="Z140" s="112">
        <f t="shared" si="40"/>
        <v>205.72360278832483</v>
      </c>
      <c r="AA140" s="82">
        <f t="shared" si="41"/>
        <v>125.0281557</v>
      </c>
      <c r="AB140" s="80">
        <f t="shared" si="50"/>
        <v>107417.66975911606</v>
      </c>
      <c r="AG140" s="125">
        <f t="shared" si="51"/>
        <v>103.77336923099999</v>
      </c>
      <c r="AH140" s="47">
        <f t="shared" si="42"/>
        <v>101.69790184637999</v>
      </c>
      <c r="AI140" s="125">
        <f t="shared" si="42"/>
        <v>99.663943809452391</v>
      </c>
      <c r="AJ140" s="47">
        <f t="shared" si="43"/>
        <v>89.697549428507159</v>
      </c>
      <c r="AK140" s="125">
        <f t="shared" si="43"/>
        <v>80.727794485656446</v>
      </c>
      <c r="AL140" s="47">
        <f t="shared" si="44"/>
        <v>77.498682706230184</v>
      </c>
      <c r="AM140" s="125">
        <f t="shared" si="44"/>
        <v>74.398735397980971</v>
      </c>
      <c r="AN140" s="47">
        <f t="shared" si="52"/>
        <v>11171.206957078324</v>
      </c>
      <c r="AO140" s="125">
        <f t="shared" si="53"/>
        <v>449333.52265600557</v>
      </c>
      <c r="AP140" s="47">
        <f t="shared" si="45"/>
        <v>69.714067673666335</v>
      </c>
      <c r="AQ140" s="52">
        <f t="shared" si="46"/>
        <v>136.00953511465849</v>
      </c>
    </row>
    <row r="141" spans="4:43" x14ac:dyDescent="0.25">
      <c r="D141" s="11" t="s">
        <v>9</v>
      </c>
      <c r="E141" s="19">
        <v>133</v>
      </c>
      <c r="F141" s="11">
        <v>133</v>
      </c>
      <c r="G141" s="26">
        <v>0</v>
      </c>
      <c r="H141" s="31">
        <f t="shared" si="47"/>
        <v>0</v>
      </c>
      <c r="I141" s="55"/>
      <c r="J141" s="39">
        <f t="shared" si="48"/>
        <v>0</v>
      </c>
      <c r="K141" s="38">
        <f>0.5*$J$3*(J142)^2</f>
        <v>0</v>
      </c>
      <c r="L141" s="38">
        <f t="shared" si="36"/>
        <v>0</v>
      </c>
      <c r="M141" s="40" t="str">
        <f t="shared" si="37"/>
        <v>NO</v>
      </c>
      <c r="N141" s="38">
        <f>0.5*$N$3*$L$3*$O$3*((J141)^2)</f>
        <v>0</v>
      </c>
      <c r="O141" s="38">
        <f>$M$3*$J$3*$P$3</f>
        <v>125.0281557</v>
      </c>
      <c r="P141" s="38">
        <f>H141*$J$3</f>
        <v>0</v>
      </c>
      <c r="Q141" s="38">
        <f t="shared" si="38"/>
        <v>125.0281557</v>
      </c>
      <c r="R141" s="44">
        <f t="shared" si="39"/>
        <v>0</v>
      </c>
      <c r="S141" s="80">
        <f>Q141*J141</f>
        <v>0</v>
      </c>
      <c r="T141" s="43"/>
      <c r="U141" s="43"/>
      <c r="V141" s="80">
        <f>R141*1</f>
        <v>0</v>
      </c>
      <c r="W141" s="77">
        <f>(L141-Q141)*-1</f>
        <v>125.0281557</v>
      </c>
      <c r="X141" s="38">
        <f>IF((H141&gt;0),0,$J$3*H141)*-1</f>
        <v>0</v>
      </c>
      <c r="Y141" s="38">
        <f t="shared" si="49"/>
        <v>205723.60278832482</v>
      </c>
      <c r="Z141" s="112">
        <f t="shared" si="40"/>
        <v>205.72360278832483</v>
      </c>
      <c r="AA141" s="82">
        <f t="shared" si="41"/>
        <v>125.0281557</v>
      </c>
      <c r="AB141" s="80">
        <f t="shared" si="50"/>
        <v>107417.66975911606</v>
      </c>
      <c r="AG141" s="125">
        <f t="shared" si="51"/>
        <v>103.77336923099999</v>
      </c>
      <c r="AH141" s="47">
        <f t="shared" si="42"/>
        <v>101.69790184637999</v>
      </c>
      <c r="AI141" s="125">
        <f t="shared" si="42"/>
        <v>99.663943809452391</v>
      </c>
      <c r="AJ141" s="47">
        <f t="shared" si="43"/>
        <v>89.697549428507159</v>
      </c>
      <c r="AK141" s="125">
        <f t="shared" si="43"/>
        <v>80.727794485656446</v>
      </c>
      <c r="AL141" s="47">
        <f t="shared" si="44"/>
        <v>77.498682706230184</v>
      </c>
      <c r="AM141" s="125">
        <f t="shared" si="44"/>
        <v>74.398735397980971</v>
      </c>
      <c r="AN141" s="47">
        <f t="shared" si="52"/>
        <v>11245.605692476305</v>
      </c>
      <c r="AO141" s="125">
        <f t="shared" si="53"/>
        <v>460579.1283484819</v>
      </c>
      <c r="AP141" s="47">
        <f t="shared" si="45"/>
        <v>69.714067673666335</v>
      </c>
      <c r="AQ141" s="52">
        <f t="shared" si="46"/>
        <v>136.00953511465849</v>
      </c>
    </row>
    <row r="142" spans="4:43" x14ac:dyDescent="0.25">
      <c r="D142" s="11" t="s">
        <v>9</v>
      </c>
      <c r="E142" s="19">
        <v>134</v>
      </c>
      <c r="F142" s="11">
        <v>134</v>
      </c>
      <c r="G142" s="26">
        <v>0</v>
      </c>
      <c r="H142" s="31">
        <f t="shared" si="47"/>
        <v>0</v>
      </c>
      <c r="I142" s="55"/>
      <c r="J142" s="39">
        <f t="shared" si="48"/>
        <v>0</v>
      </c>
      <c r="K142" s="38">
        <f>0.5*$J$3*(J143)^2</f>
        <v>0</v>
      </c>
      <c r="L142" s="38">
        <f t="shared" si="36"/>
        <v>0</v>
      </c>
      <c r="M142" s="40" t="str">
        <f t="shared" si="37"/>
        <v>NO</v>
      </c>
      <c r="N142" s="38">
        <f>0.5*$N$3*$L$3*$O$3*((J142)^2)</f>
        <v>0</v>
      </c>
      <c r="O142" s="38">
        <f>$M$3*$J$3*$P$3</f>
        <v>125.0281557</v>
      </c>
      <c r="P142" s="38">
        <f>H142*$J$3</f>
        <v>0</v>
      </c>
      <c r="Q142" s="38">
        <f t="shared" si="38"/>
        <v>125.0281557</v>
      </c>
      <c r="R142" s="44">
        <f t="shared" si="39"/>
        <v>0</v>
      </c>
      <c r="S142" s="80">
        <f>Q142*J142</f>
        <v>0</v>
      </c>
      <c r="T142" s="43"/>
      <c r="U142" s="43"/>
      <c r="V142" s="80">
        <f>R142*1</f>
        <v>0</v>
      </c>
      <c r="W142" s="77">
        <f>(L142-Q142)*-1</f>
        <v>125.0281557</v>
      </c>
      <c r="X142" s="38">
        <f>IF((H142&gt;0),0,$J$3*H142)*-1</f>
        <v>0</v>
      </c>
      <c r="Y142" s="38">
        <f t="shared" si="49"/>
        <v>205723.60278832482</v>
      </c>
      <c r="Z142" s="112">
        <f t="shared" si="40"/>
        <v>205.72360278832483</v>
      </c>
      <c r="AA142" s="82">
        <f t="shared" si="41"/>
        <v>125.0281557</v>
      </c>
      <c r="AB142" s="80">
        <f t="shared" si="50"/>
        <v>107417.66975911606</v>
      </c>
      <c r="AG142" s="125">
        <f t="shared" si="51"/>
        <v>103.77336923099999</v>
      </c>
      <c r="AH142" s="47">
        <f t="shared" si="42"/>
        <v>101.69790184637999</v>
      </c>
      <c r="AI142" s="125">
        <f t="shared" si="42"/>
        <v>99.663943809452391</v>
      </c>
      <c r="AJ142" s="47">
        <f t="shared" si="43"/>
        <v>89.697549428507159</v>
      </c>
      <c r="AK142" s="125">
        <f t="shared" si="43"/>
        <v>80.727794485656446</v>
      </c>
      <c r="AL142" s="47">
        <f t="shared" si="44"/>
        <v>77.498682706230184</v>
      </c>
      <c r="AM142" s="125">
        <f t="shared" si="44"/>
        <v>74.398735397980971</v>
      </c>
      <c r="AN142" s="47">
        <f t="shared" si="52"/>
        <v>11320.004427874286</v>
      </c>
      <c r="AO142" s="125">
        <f t="shared" si="53"/>
        <v>471899.13277635619</v>
      </c>
      <c r="AP142" s="47">
        <f t="shared" si="45"/>
        <v>69.714067673666335</v>
      </c>
      <c r="AQ142" s="52">
        <f t="shared" si="46"/>
        <v>136.00953511465849</v>
      </c>
    </row>
    <row r="143" spans="4:43" x14ac:dyDescent="0.25">
      <c r="D143" s="11" t="s">
        <v>9</v>
      </c>
      <c r="E143" s="19">
        <v>135</v>
      </c>
      <c r="F143" s="11">
        <v>135</v>
      </c>
      <c r="G143" s="26">
        <v>0</v>
      </c>
      <c r="H143" s="31">
        <f t="shared" si="47"/>
        <v>0</v>
      </c>
      <c r="I143" s="55"/>
      <c r="J143" s="39">
        <f t="shared" si="48"/>
        <v>0</v>
      </c>
      <c r="K143" s="38">
        <f>0.5*$J$3*(J144)^2</f>
        <v>0</v>
      </c>
      <c r="L143" s="38">
        <f t="shared" si="36"/>
        <v>0</v>
      </c>
      <c r="M143" s="40" t="str">
        <f t="shared" si="37"/>
        <v>NO</v>
      </c>
      <c r="N143" s="38">
        <f>0.5*$N$3*$L$3*$O$3*((J143)^2)</f>
        <v>0</v>
      </c>
      <c r="O143" s="38">
        <f>$M$3*$J$3*$P$3</f>
        <v>125.0281557</v>
      </c>
      <c r="P143" s="38">
        <f>H143*$J$3</f>
        <v>0</v>
      </c>
      <c r="Q143" s="38">
        <f t="shared" si="38"/>
        <v>125.0281557</v>
      </c>
      <c r="R143" s="44">
        <f t="shared" si="39"/>
        <v>0</v>
      </c>
      <c r="S143" s="80">
        <f>Q143*J143</f>
        <v>0</v>
      </c>
      <c r="T143" s="43"/>
      <c r="U143" s="43"/>
      <c r="V143" s="80">
        <f>R143*1</f>
        <v>0</v>
      </c>
      <c r="W143" s="77">
        <f>(L143-Q143)*-1</f>
        <v>125.0281557</v>
      </c>
      <c r="X143" s="38">
        <f>IF((H143&gt;0),0,$J$3*H143)*-1</f>
        <v>0</v>
      </c>
      <c r="Y143" s="38">
        <f t="shared" si="49"/>
        <v>205723.60278832482</v>
      </c>
      <c r="Z143" s="112">
        <f t="shared" si="40"/>
        <v>205.72360278832483</v>
      </c>
      <c r="AA143" s="82">
        <f t="shared" si="41"/>
        <v>125.0281557</v>
      </c>
      <c r="AB143" s="80">
        <f t="shared" si="50"/>
        <v>107417.66975911606</v>
      </c>
      <c r="AG143" s="125">
        <f t="shared" si="51"/>
        <v>103.77336923099999</v>
      </c>
      <c r="AH143" s="47">
        <f t="shared" si="42"/>
        <v>101.69790184637999</v>
      </c>
      <c r="AI143" s="125">
        <f t="shared" si="42"/>
        <v>99.663943809452391</v>
      </c>
      <c r="AJ143" s="47">
        <f t="shared" si="43"/>
        <v>89.697549428507159</v>
      </c>
      <c r="AK143" s="125">
        <f t="shared" si="43"/>
        <v>80.727794485656446</v>
      </c>
      <c r="AL143" s="47">
        <f t="shared" si="44"/>
        <v>77.498682706230184</v>
      </c>
      <c r="AM143" s="125">
        <f t="shared" si="44"/>
        <v>74.398735397980971</v>
      </c>
      <c r="AN143" s="47">
        <f t="shared" si="52"/>
        <v>11394.403163272267</v>
      </c>
      <c r="AO143" s="125">
        <f t="shared" si="53"/>
        <v>483293.53593962843</v>
      </c>
      <c r="AP143" s="47">
        <f t="shared" si="45"/>
        <v>69.714067673666335</v>
      </c>
      <c r="AQ143" s="52">
        <f t="shared" si="46"/>
        <v>136.00953511465849</v>
      </c>
    </row>
    <row r="144" spans="4:43" x14ac:dyDescent="0.25">
      <c r="D144" s="11" t="s">
        <v>9</v>
      </c>
      <c r="E144" s="19">
        <v>136</v>
      </c>
      <c r="F144" s="11">
        <v>136</v>
      </c>
      <c r="G144" s="26">
        <v>0</v>
      </c>
      <c r="H144" s="31">
        <f t="shared" si="47"/>
        <v>0</v>
      </c>
      <c r="I144" s="55"/>
      <c r="J144" s="39">
        <f t="shared" si="48"/>
        <v>0</v>
      </c>
      <c r="K144" s="38">
        <f>0.5*$J$3*(J145)^2</f>
        <v>0</v>
      </c>
      <c r="L144" s="38">
        <f t="shared" si="36"/>
        <v>1.7608024691358024</v>
      </c>
      <c r="M144" s="40" t="str">
        <f t="shared" si="37"/>
        <v>NO</v>
      </c>
      <c r="N144" s="38">
        <f>0.5*$N$3*$L$3*$O$3*((J144)^2)</f>
        <v>0</v>
      </c>
      <c r="O144" s="38">
        <f>$M$3*$J$3*$P$3</f>
        <v>125.0281557</v>
      </c>
      <c r="P144" s="38">
        <f>H144*$J$3</f>
        <v>0</v>
      </c>
      <c r="Q144" s="38">
        <f t="shared" si="38"/>
        <v>125.0281557</v>
      </c>
      <c r="R144" s="44">
        <f t="shared" si="39"/>
        <v>0</v>
      </c>
      <c r="S144" s="80">
        <f>Q144*J144</f>
        <v>0</v>
      </c>
      <c r="T144" s="43"/>
      <c r="U144" s="43"/>
      <c r="V144" s="80">
        <f>R144*1</f>
        <v>0</v>
      </c>
      <c r="W144" s="77">
        <f>(L144-Q144)*-1</f>
        <v>123.2673532308642</v>
      </c>
      <c r="X144" s="38">
        <f>IF((H144&gt;0),0,$J$3*H144)*-1</f>
        <v>0</v>
      </c>
      <c r="Y144" s="38">
        <f t="shared" si="49"/>
        <v>205723.60278832482</v>
      </c>
      <c r="Z144" s="112">
        <f t="shared" si="40"/>
        <v>205.72360278832483</v>
      </c>
      <c r="AA144" s="82">
        <f t="shared" si="41"/>
        <v>125.0281557</v>
      </c>
      <c r="AB144" s="80">
        <f t="shared" si="50"/>
        <v>107417.66975911606</v>
      </c>
      <c r="AG144" s="125">
        <f t="shared" si="51"/>
        <v>102.31190318161728</v>
      </c>
      <c r="AH144" s="47">
        <f t="shared" si="42"/>
        <v>100.26566511798494</v>
      </c>
      <c r="AI144" s="125">
        <f t="shared" si="42"/>
        <v>98.260351815625242</v>
      </c>
      <c r="AJ144" s="47">
        <f t="shared" si="43"/>
        <v>88.434316634062725</v>
      </c>
      <c r="AK144" s="125">
        <f t="shared" si="43"/>
        <v>79.590884970656461</v>
      </c>
      <c r="AL144" s="47">
        <f t="shared" si="44"/>
        <v>76.407249571830206</v>
      </c>
      <c r="AM144" s="125">
        <f t="shared" si="44"/>
        <v>73.350959588956997</v>
      </c>
      <c r="AN144" s="47">
        <f t="shared" si="52"/>
        <v>11467.754122861224</v>
      </c>
      <c r="AO144" s="125">
        <f t="shared" si="53"/>
        <v>494761.29006248969</v>
      </c>
      <c r="AP144" s="47">
        <f t="shared" si="45"/>
        <v>69.714067673666335</v>
      </c>
      <c r="AQ144" s="52">
        <f t="shared" si="46"/>
        <v>136.00953511465849</v>
      </c>
    </row>
    <row r="145" spans="4:43" x14ac:dyDescent="0.25">
      <c r="D145" s="11" t="s">
        <v>9</v>
      </c>
      <c r="E145" s="19">
        <v>137</v>
      </c>
      <c r="F145" s="11">
        <v>137</v>
      </c>
      <c r="G145" s="26">
        <v>0</v>
      </c>
      <c r="H145" s="31">
        <f t="shared" si="47"/>
        <v>2.777777777777778E-2</v>
      </c>
      <c r="I145" s="55"/>
      <c r="J145" s="39">
        <f t="shared" si="48"/>
        <v>0</v>
      </c>
      <c r="K145" s="38">
        <f>0.5*$J$3*(J146)^2</f>
        <v>1.7608024691358024</v>
      </c>
      <c r="L145" s="38">
        <f t="shared" si="36"/>
        <v>157.15162037037038</v>
      </c>
      <c r="M145" s="40" t="str">
        <f t="shared" si="37"/>
        <v>NO</v>
      </c>
      <c r="N145" s="38">
        <f>0.5*$N$3*$L$3*$O$3*((J145)^2)</f>
        <v>0</v>
      </c>
      <c r="O145" s="38">
        <f>$M$3*$J$3*$P$3</f>
        <v>125.0281557</v>
      </c>
      <c r="P145" s="38">
        <f>H145*$J$3</f>
        <v>31.694444444444446</v>
      </c>
      <c r="Q145" s="38">
        <f t="shared" si="38"/>
        <v>156.72260014444444</v>
      </c>
      <c r="R145" s="44">
        <f t="shared" si="39"/>
        <v>0</v>
      </c>
      <c r="S145" s="80">
        <f>Q145*J145</f>
        <v>0</v>
      </c>
      <c r="T145" s="43"/>
      <c r="U145" s="43"/>
      <c r="V145" s="80">
        <f>R145*1</f>
        <v>0</v>
      </c>
      <c r="W145" s="77">
        <f>(L145-Q145)*-1</f>
        <v>-0.4290202259259388</v>
      </c>
      <c r="X145" s="38">
        <f>IF((H145&gt;0),0,$J$3*H145)*-1</f>
        <v>0</v>
      </c>
      <c r="Y145" s="38">
        <f t="shared" si="49"/>
        <v>205723.60278832482</v>
      </c>
      <c r="Z145" s="112">
        <f t="shared" si="40"/>
        <v>205.72360278832483</v>
      </c>
      <c r="AA145" s="82">
        <f t="shared" si="41"/>
        <v>156.72260014444444</v>
      </c>
      <c r="AB145" s="80">
        <f t="shared" si="50"/>
        <v>107417.66975911606</v>
      </c>
      <c r="AG145" s="125">
        <f t="shared" si="51"/>
        <v>-0.35608678751852918</v>
      </c>
      <c r="AH145" s="47">
        <f t="shared" si="42"/>
        <v>-0.34896505176815856</v>
      </c>
      <c r="AI145" s="125">
        <f t="shared" si="42"/>
        <v>-0.34198575073279541</v>
      </c>
      <c r="AJ145" s="47">
        <f t="shared" si="43"/>
        <v>-0.30778717565951585</v>
      </c>
      <c r="AK145" s="125">
        <f t="shared" si="43"/>
        <v>-0.27700845809356428</v>
      </c>
      <c r="AL145" s="47">
        <f t="shared" si="44"/>
        <v>-0.26592811976982172</v>
      </c>
      <c r="AM145" s="125">
        <f t="shared" si="44"/>
        <v>-0.25529099497902885</v>
      </c>
      <c r="AN145" s="47">
        <f t="shared" si="52"/>
        <v>11467.498831866245</v>
      </c>
      <c r="AO145" s="125">
        <f t="shared" si="53"/>
        <v>506228.78889435594</v>
      </c>
      <c r="AP145" s="47">
        <f t="shared" si="45"/>
        <v>69.714067673666335</v>
      </c>
      <c r="AQ145" s="52">
        <f t="shared" si="46"/>
        <v>136.00953511465849</v>
      </c>
    </row>
    <row r="146" spans="4:43" x14ac:dyDescent="0.25">
      <c r="D146" s="11" t="s">
        <v>9</v>
      </c>
      <c r="E146" s="19">
        <v>138</v>
      </c>
      <c r="F146" s="11">
        <v>138</v>
      </c>
      <c r="G146" s="26">
        <v>0.2</v>
      </c>
      <c r="H146" s="31">
        <f t="shared" si="47"/>
        <v>0.2638888888888889</v>
      </c>
      <c r="I146" s="55"/>
      <c r="J146" s="39">
        <f t="shared" si="48"/>
        <v>5.5555555555555552E-2</v>
      </c>
      <c r="K146" s="38">
        <f>0.5*$J$3*(J147)^2</f>
        <v>158.91242283950618</v>
      </c>
      <c r="L146" s="38">
        <f t="shared" si="36"/>
        <v>1479.0740740740741</v>
      </c>
      <c r="M146" s="40" t="str">
        <f t="shared" si="37"/>
        <v>NO</v>
      </c>
      <c r="N146" s="38">
        <f>0.5*$N$3*$L$3*$O$3*((J146)^2)</f>
        <v>1.3272126388888888E-3</v>
      </c>
      <c r="O146" s="38">
        <f>$M$3*$J$3*$P$3</f>
        <v>125.0281557</v>
      </c>
      <c r="P146" s="38">
        <f>H146*$J$3</f>
        <v>301.09722222222223</v>
      </c>
      <c r="Q146" s="38">
        <f t="shared" si="38"/>
        <v>426.12670513486114</v>
      </c>
      <c r="R146" s="44">
        <f t="shared" si="39"/>
        <v>23.673705840825619</v>
      </c>
      <c r="S146" s="80">
        <f>Q146*J146</f>
        <v>23.673705840825619</v>
      </c>
      <c r="T146" s="43"/>
      <c r="U146" s="43"/>
      <c r="V146" s="80">
        <f>R146*1</f>
        <v>23.673705840825619</v>
      </c>
      <c r="W146" s="77">
        <f>(L146-Q146)*-1</f>
        <v>-1052.947368939213</v>
      </c>
      <c r="X146" s="38">
        <f>IF((H146&gt;0),0,$J$3*H146)*-1</f>
        <v>0</v>
      </c>
      <c r="Y146" s="38">
        <f t="shared" si="49"/>
        <v>205747.27649416565</v>
      </c>
      <c r="Z146" s="112">
        <f t="shared" si="40"/>
        <v>205.74727649416565</v>
      </c>
      <c r="AA146" s="82">
        <f t="shared" si="41"/>
        <v>426.12670513486114</v>
      </c>
      <c r="AB146" s="80">
        <f t="shared" si="50"/>
        <v>107417.66975911606</v>
      </c>
      <c r="AG146" s="125">
        <f t="shared" si="51"/>
        <v>-873.9463162195467</v>
      </c>
      <c r="AH146" s="47">
        <f t="shared" si="42"/>
        <v>-856.46738989515575</v>
      </c>
      <c r="AI146" s="125">
        <f t="shared" si="42"/>
        <v>-839.33804209725258</v>
      </c>
      <c r="AJ146" s="47">
        <f t="shared" si="43"/>
        <v>-755.4042378875273</v>
      </c>
      <c r="AK146" s="125">
        <f t="shared" si="43"/>
        <v>-679.86381409877458</v>
      </c>
      <c r="AL146" s="47">
        <f t="shared" si="44"/>
        <v>-652.66926153482359</v>
      </c>
      <c r="AM146" s="125">
        <f t="shared" si="44"/>
        <v>-626.56249107343058</v>
      </c>
      <c r="AN146" s="47">
        <f t="shared" si="52"/>
        <v>10840.936340792814</v>
      </c>
      <c r="AO146" s="125">
        <f t="shared" si="53"/>
        <v>517069.72523514874</v>
      </c>
      <c r="AP146" s="47">
        <f t="shared" si="45"/>
        <v>69.714067673666335</v>
      </c>
      <c r="AQ146" s="52">
        <f t="shared" si="46"/>
        <v>136.03320882049931</v>
      </c>
    </row>
    <row r="147" spans="4:43" x14ac:dyDescent="0.25">
      <c r="D147" s="11" t="s">
        <v>9</v>
      </c>
      <c r="E147" s="19">
        <v>139</v>
      </c>
      <c r="F147" s="11">
        <v>139</v>
      </c>
      <c r="G147" s="26">
        <v>1.9</v>
      </c>
      <c r="H147" s="31">
        <f t="shared" si="47"/>
        <v>0.81944444444444431</v>
      </c>
      <c r="I147" s="55"/>
      <c r="J147" s="39">
        <f t="shared" si="48"/>
        <v>0.52777777777777779</v>
      </c>
      <c r="K147" s="38">
        <f>0.5*$J$3*(J148)^2</f>
        <v>1637.9864969135804</v>
      </c>
      <c r="L147" s="38">
        <f t="shared" si="36"/>
        <v>4387.9197530864194</v>
      </c>
      <c r="M147" s="40" t="str">
        <f t="shared" si="37"/>
        <v>NO</v>
      </c>
      <c r="N147" s="38">
        <f>0.5*$N$3*$L$3*$O$3*((J147)^2)</f>
        <v>0.11978094065972224</v>
      </c>
      <c r="O147" s="38">
        <f>$M$3*$J$3*$P$3</f>
        <v>125.0281557</v>
      </c>
      <c r="P147" s="38">
        <f>H147*$J$3</f>
        <v>934.98611111111097</v>
      </c>
      <c r="Q147" s="38">
        <f t="shared" si="38"/>
        <v>1060.1340477517706</v>
      </c>
      <c r="R147" s="44">
        <f t="shared" si="39"/>
        <v>559.51519186899009</v>
      </c>
      <c r="S147" s="80">
        <f>Q147*J147</f>
        <v>559.51519186899009</v>
      </c>
      <c r="T147" s="43"/>
      <c r="U147" s="43"/>
      <c r="V147" s="80">
        <f>R147*1</f>
        <v>559.51519186899009</v>
      </c>
      <c r="W147" s="77">
        <f>(L147-Q147)*-1</f>
        <v>-3327.7857053346488</v>
      </c>
      <c r="X147" s="38">
        <f>IF((H147&gt;0),0,$J$3*H147)*-1</f>
        <v>0</v>
      </c>
      <c r="Y147" s="38">
        <f t="shared" si="49"/>
        <v>206306.79168603464</v>
      </c>
      <c r="Z147" s="112">
        <f t="shared" si="40"/>
        <v>206.30679168603464</v>
      </c>
      <c r="AA147" s="82">
        <f t="shared" si="41"/>
        <v>1060.1340477517706</v>
      </c>
      <c r="AB147" s="80">
        <f t="shared" si="50"/>
        <v>107417.66975911606</v>
      </c>
      <c r="AG147" s="125">
        <f t="shared" si="51"/>
        <v>-2762.0621354277582</v>
      </c>
      <c r="AH147" s="47">
        <f t="shared" si="42"/>
        <v>-2706.8208927192031</v>
      </c>
      <c r="AI147" s="125">
        <f t="shared" si="42"/>
        <v>-2652.6844748648191</v>
      </c>
      <c r="AJ147" s="47">
        <f t="shared" si="43"/>
        <v>-2387.4160273783373</v>
      </c>
      <c r="AK147" s="125">
        <f t="shared" si="43"/>
        <v>-2148.6744246405037</v>
      </c>
      <c r="AL147" s="47">
        <f t="shared" si="44"/>
        <v>-2062.7274476548837</v>
      </c>
      <c r="AM147" s="125">
        <f t="shared" si="44"/>
        <v>-1980.2183497486883</v>
      </c>
      <c r="AN147" s="47">
        <f t="shared" si="52"/>
        <v>8860.7179910441264</v>
      </c>
      <c r="AO147" s="125">
        <f t="shared" si="53"/>
        <v>525930.44322619285</v>
      </c>
      <c r="AP147" s="47">
        <f t="shared" si="45"/>
        <v>69.714067673666335</v>
      </c>
      <c r="AQ147" s="52">
        <f t="shared" si="46"/>
        <v>136.59272401236831</v>
      </c>
    </row>
    <row r="148" spans="4:43" x14ac:dyDescent="0.25">
      <c r="D148" s="11" t="s">
        <v>9</v>
      </c>
      <c r="E148" s="19">
        <v>140</v>
      </c>
      <c r="F148" s="11">
        <v>140</v>
      </c>
      <c r="G148" s="26">
        <v>6.1</v>
      </c>
      <c r="H148" s="31">
        <f t="shared" si="47"/>
        <v>1.3611111111111109</v>
      </c>
      <c r="I148" s="55"/>
      <c r="J148" s="39">
        <f t="shared" si="48"/>
        <v>1.6944444444444444</v>
      </c>
      <c r="K148" s="38">
        <f>0.5*$J$3*(J149)^2</f>
        <v>6025.90625</v>
      </c>
      <c r="L148" s="38">
        <f t="shared" si="36"/>
        <v>5813.7295524691344</v>
      </c>
      <c r="M148" s="40" t="str">
        <f t="shared" si="37"/>
        <v>NO</v>
      </c>
      <c r="N148" s="38">
        <f>0.5*$N$3*$L$3*$O$3*((J148)^2)</f>
        <v>1.2346395573263889</v>
      </c>
      <c r="O148" s="38">
        <f>$M$3*$J$3*$P$3</f>
        <v>125.0281557</v>
      </c>
      <c r="P148" s="38">
        <f>H148*$J$3</f>
        <v>1553.0277777777776</v>
      </c>
      <c r="Q148" s="38">
        <f t="shared" si="38"/>
        <v>1679.290573035104</v>
      </c>
      <c r="R148" s="44">
        <f t="shared" si="39"/>
        <v>2845.4645820872597</v>
      </c>
      <c r="S148" s="80">
        <f>Q148*J148</f>
        <v>2845.4645820872597</v>
      </c>
      <c r="T148" s="43"/>
      <c r="U148" s="43"/>
      <c r="V148" s="80">
        <f>R148*1</f>
        <v>2845.4645820872597</v>
      </c>
      <c r="W148" s="77">
        <f>(L148-Q148)*-1</f>
        <v>-4134.4389794340304</v>
      </c>
      <c r="X148" s="38">
        <f>IF((H148&gt;0),0,$J$3*H148)*-1</f>
        <v>0</v>
      </c>
      <c r="Y148" s="38">
        <f t="shared" si="49"/>
        <v>209152.25626812191</v>
      </c>
      <c r="Z148" s="112">
        <f t="shared" si="40"/>
        <v>209.1522562681219</v>
      </c>
      <c r="AA148" s="82">
        <f t="shared" si="41"/>
        <v>1679.290573035104</v>
      </c>
      <c r="AB148" s="80">
        <f t="shared" si="50"/>
        <v>107417.66975911606</v>
      </c>
      <c r="AG148" s="125">
        <f t="shared" si="51"/>
        <v>-3431.5843529302451</v>
      </c>
      <c r="AH148" s="47">
        <f t="shared" si="42"/>
        <v>-3362.95266587164</v>
      </c>
      <c r="AI148" s="125">
        <f t="shared" si="42"/>
        <v>-3295.693612554207</v>
      </c>
      <c r="AJ148" s="47">
        <f t="shared" si="43"/>
        <v>-2966.1242512987865</v>
      </c>
      <c r="AK148" s="125">
        <f t="shared" si="43"/>
        <v>-2669.5118261689081</v>
      </c>
      <c r="AL148" s="47">
        <f t="shared" si="44"/>
        <v>-2562.7313531221516</v>
      </c>
      <c r="AM148" s="125">
        <f t="shared" si="44"/>
        <v>-2460.2220989972657</v>
      </c>
      <c r="AN148" s="47">
        <f t="shared" si="52"/>
        <v>6400.4958920468607</v>
      </c>
      <c r="AO148" s="125">
        <f t="shared" si="53"/>
        <v>532330.93911823968</v>
      </c>
      <c r="AP148" s="47">
        <f t="shared" si="45"/>
        <v>69.714067673666335</v>
      </c>
      <c r="AQ148" s="52">
        <f t="shared" si="46"/>
        <v>139.43818859445557</v>
      </c>
    </row>
    <row r="149" spans="4:43" x14ac:dyDescent="0.25">
      <c r="D149" s="11" t="s">
        <v>9</v>
      </c>
      <c r="E149" s="19">
        <v>141</v>
      </c>
      <c r="F149" s="11">
        <v>141</v>
      </c>
      <c r="G149" s="26">
        <v>11.7</v>
      </c>
      <c r="H149" s="31">
        <f t="shared" si="47"/>
        <v>1.4305555555555554</v>
      </c>
      <c r="I149" s="55"/>
      <c r="J149" s="39">
        <f t="shared" si="48"/>
        <v>3.25</v>
      </c>
      <c r="K149" s="38">
        <f>0.5*$J$3*(J150)^2</f>
        <v>11839.635802469134</v>
      </c>
      <c r="L149" s="38">
        <f t="shared" si="36"/>
        <v>3884.7704475308656</v>
      </c>
      <c r="M149" s="40" t="str">
        <f t="shared" si="37"/>
        <v>NO</v>
      </c>
      <c r="N149" s="38">
        <f>0.5*$N$3*$L$3*$O$3*((J149)^2)</f>
        <v>4.5420534534375001</v>
      </c>
      <c r="O149" s="38">
        <f>$M$3*$J$3*$P$3</f>
        <v>125.0281557</v>
      </c>
      <c r="P149" s="38">
        <f>H149*$J$3</f>
        <v>1632.2638888888887</v>
      </c>
      <c r="Q149" s="38">
        <f t="shared" si="38"/>
        <v>1761.8340980423263</v>
      </c>
      <c r="R149" s="44">
        <f t="shared" si="39"/>
        <v>5725.9608186375608</v>
      </c>
      <c r="S149" s="80">
        <f>Q149*J149</f>
        <v>5725.9608186375608</v>
      </c>
      <c r="T149" s="43"/>
      <c r="U149" s="43"/>
      <c r="V149" s="80">
        <f>R149*1</f>
        <v>5725.9608186375608</v>
      </c>
      <c r="W149" s="77">
        <f>(L149-Q149)*-1</f>
        <v>-2122.9363494885392</v>
      </c>
      <c r="X149" s="38">
        <f>IF((H149&gt;0),0,$J$3*H149)*-1</f>
        <v>0</v>
      </c>
      <c r="Y149" s="38">
        <f t="shared" si="49"/>
        <v>214878.21708675948</v>
      </c>
      <c r="Z149" s="112">
        <f t="shared" si="40"/>
        <v>214.87821708675949</v>
      </c>
      <c r="AA149" s="82">
        <f t="shared" si="41"/>
        <v>1761.8340980423263</v>
      </c>
      <c r="AB149" s="80">
        <f t="shared" si="50"/>
        <v>107417.66975911606</v>
      </c>
      <c r="AG149" s="125">
        <f t="shared" si="51"/>
        <v>-1762.0371700754874</v>
      </c>
      <c r="AH149" s="47">
        <f t="shared" si="42"/>
        <v>-1726.7964266739777</v>
      </c>
      <c r="AI149" s="125">
        <f t="shared" si="42"/>
        <v>-1692.2604981404982</v>
      </c>
      <c r="AJ149" s="47">
        <f t="shared" si="43"/>
        <v>-1523.0344483264485</v>
      </c>
      <c r="AK149" s="125">
        <f t="shared" si="43"/>
        <v>-1370.7310034938037</v>
      </c>
      <c r="AL149" s="47">
        <f t="shared" si="44"/>
        <v>-1315.9017633540514</v>
      </c>
      <c r="AM149" s="125">
        <f t="shared" si="44"/>
        <v>-1263.2656928198892</v>
      </c>
      <c r="AN149" s="47">
        <f t="shared" si="52"/>
        <v>5137.2301992269713</v>
      </c>
      <c r="AO149" s="125">
        <f t="shared" si="53"/>
        <v>537468.16931746667</v>
      </c>
      <c r="AP149" s="47">
        <f t="shared" si="45"/>
        <v>69.714067673666335</v>
      </c>
      <c r="AQ149" s="52">
        <f t="shared" si="46"/>
        <v>145.16414941309316</v>
      </c>
    </row>
    <row r="150" spans="4:43" x14ac:dyDescent="0.25">
      <c r="D150" s="11" t="s">
        <v>9</v>
      </c>
      <c r="E150" s="19">
        <v>142</v>
      </c>
      <c r="F150" s="11">
        <v>142</v>
      </c>
      <c r="G150" s="26">
        <v>16.399999999999999</v>
      </c>
      <c r="H150" s="31">
        <f t="shared" si="47"/>
        <v>0.99999999999999989</v>
      </c>
      <c r="I150" s="55"/>
      <c r="J150" s="39">
        <f t="shared" si="48"/>
        <v>4.5555555555555554</v>
      </c>
      <c r="K150" s="38">
        <f>0.5*$J$3*(J151)^2</f>
        <v>15724.40625</v>
      </c>
      <c r="L150" s="38">
        <f t="shared" si="36"/>
        <v>1707.9783950617275</v>
      </c>
      <c r="M150" s="40" t="str">
        <f t="shared" si="37"/>
        <v>NO</v>
      </c>
      <c r="N150" s="38">
        <f>0.5*$N$3*$L$3*$O$3*((J150)^2)</f>
        <v>8.9241777838888883</v>
      </c>
      <c r="O150" s="38">
        <f>$M$3*$J$3*$P$3</f>
        <v>125.0281557</v>
      </c>
      <c r="P150" s="38">
        <f>H150*$J$3</f>
        <v>1140.9999999999998</v>
      </c>
      <c r="Q150" s="38">
        <f t="shared" si="38"/>
        <v>1274.9523334838887</v>
      </c>
      <c r="R150" s="44">
        <f t="shared" si="39"/>
        <v>5808.1161858710484</v>
      </c>
      <c r="S150" s="80">
        <f>Q150*J150</f>
        <v>5808.1161858710484</v>
      </c>
      <c r="T150" s="43"/>
      <c r="U150" s="43"/>
      <c r="V150" s="80">
        <f>R150*1</f>
        <v>5808.1161858710484</v>
      </c>
      <c r="W150" s="77">
        <f>(L150-Q150)*-1</f>
        <v>-433.02606157783885</v>
      </c>
      <c r="X150" s="38">
        <f>IF((H150&gt;0),0,$J$3*H150)*-1</f>
        <v>0</v>
      </c>
      <c r="Y150" s="38">
        <f t="shared" si="49"/>
        <v>220686.33327263052</v>
      </c>
      <c r="Z150" s="112">
        <f t="shared" si="40"/>
        <v>220.68633327263052</v>
      </c>
      <c r="AA150" s="82">
        <f t="shared" si="41"/>
        <v>1274.9523334838887</v>
      </c>
      <c r="AB150" s="80">
        <f t="shared" si="50"/>
        <v>107417.66975911606</v>
      </c>
      <c r="AG150" s="125">
        <f t="shared" si="51"/>
        <v>-359.41163110960622</v>
      </c>
      <c r="AH150" s="47">
        <f t="shared" si="42"/>
        <v>-352.2233984874141</v>
      </c>
      <c r="AI150" s="125">
        <f t="shared" si="42"/>
        <v>-345.17893051766583</v>
      </c>
      <c r="AJ150" s="47">
        <f t="shared" si="43"/>
        <v>-310.66103746589926</v>
      </c>
      <c r="AK150" s="125">
        <f t="shared" si="43"/>
        <v>-279.59493371930932</v>
      </c>
      <c r="AL150" s="47">
        <f t="shared" si="44"/>
        <v>-268.41113637053695</v>
      </c>
      <c r="AM150" s="125">
        <f t="shared" si="44"/>
        <v>-257.67469091571547</v>
      </c>
      <c r="AN150" s="47">
        <f t="shared" si="52"/>
        <v>4879.5555083112558</v>
      </c>
      <c r="AO150" s="125">
        <f t="shared" si="53"/>
        <v>542347.72482577793</v>
      </c>
      <c r="AP150" s="47">
        <f t="shared" si="45"/>
        <v>69.714067673666335</v>
      </c>
      <c r="AQ150" s="52">
        <f t="shared" si="46"/>
        <v>150.97226559896419</v>
      </c>
    </row>
    <row r="151" spans="4:43" x14ac:dyDescent="0.25">
      <c r="D151" s="11" t="s">
        <v>9</v>
      </c>
      <c r="E151" s="19">
        <v>143</v>
      </c>
      <c r="F151" s="11">
        <v>143</v>
      </c>
      <c r="G151" s="26">
        <v>18.899999999999999</v>
      </c>
      <c r="H151" s="31">
        <f t="shared" si="47"/>
        <v>0.4861111111111111</v>
      </c>
      <c r="I151" s="55"/>
      <c r="J151" s="39">
        <f t="shared" si="48"/>
        <v>5.25</v>
      </c>
      <c r="K151" s="38">
        <f>0.5*$J$3*(J152)^2</f>
        <v>17432.384645061727</v>
      </c>
      <c r="L151" s="38">
        <f t="shared" si="36"/>
        <v>1612.4548611111131</v>
      </c>
      <c r="M151" s="40" t="str">
        <f t="shared" si="37"/>
        <v>NO</v>
      </c>
      <c r="N151" s="38">
        <f>0.5*$N$3*$L$3*$O$3*((J151)^2)</f>
        <v>11.852340668437501</v>
      </c>
      <c r="O151" s="38">
        <f>$M$3*$J$3*$P$3</f>
        <v>125.0281557</v>
      </c>
      <c r="P151" s="38">
        <f>H151*$J$3</f>
        <v>554.65277777777771</v>
      </c>
      <c r="Q151" s="38">
        <f t="shared" si="38"/>
        <v>691.53327414621515</v>
      </c>
      <c r="R151" s="44">
        <f t="shared" si="39"/>
        <v>3630.5496892676297</v>
      </c>
      <c r="S151" s="80">
        <f>Q151*J151</f>
        <v>3630.5496892676297</v>
      </c>
      <c r="T151" s="43"/>
      <c r="U151" s="43"/>
      <c r="V151" s="80">
        <f>R151*1</f>
        <v>3630.5496892676297</v>
      </c>
      <c r="W151" s="77">
        <f>(L151-Q151)*-1</f>
        <v>-920.92158696489798</v>
      </c>
      <c r="X151" s="38">
        <f>IF((H151&gt;0),0,$J$3*H151)*-1</f>
        <v>0</v>
      </c>
      <c r="Y151" s="38">
        <f t="shared" si="49"/>
        <v>224316.88296189814</v>
      </c>
      <c r="Z151" s="112">
        <f t="shared" si="40"/>
        <v>224.31688296189813</v>
      </c>
      <c r="AA151" s="82">
        <f t="shared" si="41"/>
        <v>691.53327414621515</v>
      </c>
      <c r="AB151" s="80">
        <f t="shared" si="50"/>
        <v>107417.66975911606</v>
      </c>
      <c r="AG151" s="125">
        <f t="shared" si="51"/>
        <v>-764.36491718086529</v>
      </c>
      <c r="AH151" s="47">
        <f t="shared" si="42"/>
        <v>-749.077618837248</v>
      </c>
      <c r="AI151" s="125">
        <f t="shared" si="42"/>
        <v>-734.09606646050304</v>
      </c>
      <c r="AJ151" s="47">
        <f t="shared" si="43"/>
        <v>-660.68645981445275</v>
      </c>
      <c r="AK151" s="125">
        <f t="shared" si="43"/>
        <v>-594.61781383300752</v>
      </c>
      <c r="AL151" s="47">
        <f t="shared" si="44"/>
        <v>-570.83310127968718</v>
      </c>
      <c r="AM151" s="125">
        <f t="shared" si="44"/>
        <v>-547.99977722849962</v>
      </c>
      <c r="AN151" s="47">
        <f t="shared" si="52"/>
        <v>4331.5557310827562</v>
      </c>
      <c r="AO151" s="125">
        <f t="shared" si="53"/>
        <v>546679.28055686073</v>
      </c>
      <c r="AP151" s="47">
        <f t="shared" si="45"/>
        <v>69.714067673666335</v>
      </c>
      <c r="AQ151" s="52">
        <f t="shared" si="46"/>
        <v>154.6028152882318</v>
      </c>
    </row>
    <row r="152" spans="4:43" x14ac:dyDescent="0.25">
      <c r="D152" s="11" t="s">
        <v>9</v>
      </c>
      <c r="E152" s="19">
        <v>144</v>
      </c>
      <c r="F152" s="11">
        <v>144</v>
      </c>
      <c r="G152" s="26">
        <v>19.899999999999999</v>
      </c>
      <c r="H152" s="31">
        <f t="shared" si="47"/>
        <v>0.26388888888888917</v>
      </c>
      <c r="I152" s="55"/>
      <c r="J152" s="39">
        <f t="shared" si="48"/>
        <v>5.5277777777777777</v>
      </c>
      <c r="K152" s="38">
        <f>0.5*$J$3*(J153)^2</f>
        <v>19044.839506172841</v>
      </c>
      <c r="L152" s="38">
        <f t="shared" si="36"/>
        <v>3838.5493827160462</v>
      </c>
      <c r="M152" s="40" t="str">
        <f t="shared" si="37"/>
        <v>NO</v>
      </c>
      <c r="N152" s="38">
        <f>0.5*$N$3*$L$3*$O$3*((J152)^2)</f>
        <v>13.139736928159722</v>
      </c>
      <c r="O152" s="38">
        <f>$M$3*$J$3*$P$3</f>
        <v>125.0281557</v>
      </c>
      <c r="P152" s="38">
        <f>H152*$J$3</f>
        <v>301.09722222222257</v>
      </c>
      <c r="Q152" s="38">
        <f t="shared" si="38"/>
        <v>439.2651148503823</v>
      </c>
      <c r="R152" s="44">
        <f t="shared" si="39"/>
        <v>2428.1599404229464</v>
      </c>
      <c r="S152" s="80">
        <f>Q152*J152</f>
        <v>2428.1599404229464</v>
      </c>
      <c r="T152" s="43"/>
      <c r="U152" s="43"/>
      <c r="V152" s="80">
        <f>R152*1</f>
        <v>2428.1599404229464</v>
      </c>
      <c r="W152" s="77">
        <f>(L152-Q152)*-1</f>
        <v>-3399.2842678656639</v>
      </c>
      <c r="X152" s="38">
        <f>IF((H152&gt;0),0,$J$3*H152)*-1</f>
        <v>0</v>
      </c>
      <c r="Y152" s="38">
        <f t="shared" si="49"/>
        <v>226745.04290232109</v>
      </c>
      <c r="Z152" s="112">
        <f t="shared" si="40"/>
        <v>226.7450429023211</v>
      </c>
      <c r="AA152" s="82">
        <f t="shared" si="41"/>
        <v>439.2651148503823</v>
      </c>
      <c r="AB152" s="80">
        <f t="shared" si="50"/>
        <v>107417.66975911606</v>
      </c>
      <c r="AG152" s="125">
        <f t="shared" si="51"/>
        <v>-2821.4059423285007</v>
      </c>
      <c r="AH152" s="47">
        <f t="shared" si="42"/>
        <v>-2764.9778234819305</v>
      </c>
      <c r="AI152" s="125">
        <f t="shared" si="42"/>
        <v>-2709.6782670122921</v>
      </c>
      <c r="AJ152" s="47">
        <f t="shared" si="43"/>
        <v>-2438.7104403110629</v>
      </c>
      <c r="AK152" s="125">
        <f t="shared" si="43"/>
        <v>-2194.8393962799569</v>
      </c>
      <c r="AL152" s="47">
        <f t="shared" si="44"/>
        <v>-2107.0458204287584</v>
      </c>
      <c r="AM152" s="125">
        <f t="shared" si="44"/>
        <v>-2022.7639876116079</v>
      </c>
      <c r="AN152" s="47">
        <f t="shared" si="52"/>
        <v>2308.791743471148</v>
      </c>
      <c r="AO152" s="125">
        <f t="shared" si="53"/>
        <v>548988.0723003319</v>
      </c>
      <c r="AP152" s="47">
        <f t="shared" si="45"/>
        <v>69.714067673666335</v>
      </c>
      <c r="AQ152" s="52">
        <f t="shared" si="46"/>
        <v>157.03097522865477</v>
      </c>
    </row>
    <row r="153" spans="4:43" x14ac:dyDescent="0.25">
      <c r="D153" s="11" t="s">
        <v>9</v>
      </c>
      <c r="E153" s="19">
        <v>145</v>
      </c>
      <c r="F153" s="11">
        <v>145</v>
      </c>
      <c r="G153" s="26">
        <v>20.8</v>
      </c>
      <c r="H153" s="31">
        <f t="shared" si="47"/>
        <v>0.40277777777777807</v>
      </c>
      <c r="I153" s="55"/>
      <c r="J153" s="39">
        <f t="shared" si="48"/>
        <v>5.7777777777777777</v>
      </c>
      <c r="K153" s="38">
        <f>0.5*$J$3*(J154)^2</f>
        <v>22883.388888888887</v>
      </c>
      <c r="L153" s="38">
        <f t="shared" si="36"/>
        <v>5516.5941358024684</v>
      </c>
      <c r="M153" s="40" t="str">
        <f t="shared" si="37"/>
        <v>NO</v>
      </c>
      <c r="N153" s="38">
        <f>0.5*$N$3*$L$3*$O$3*((J153)^2)</f>
        <v>14.355131902222222</v>
      </c>
      <c r="O153" s="38">
        <f>$M$3*$J$3*$P$3</f>
        <v>125.0281557</v>
      </c>
      <c r="P153" s="38">
        <f>H153*$J$3</f>
        <v>459.5694444444448</v>
      </c>
      <c r="Q153" s="38">
        <f t="shared" si="38"/>
        <v>598.95273204666694</v>
      </c>
      <c r="R153" s="44">
        <f t="shared" si="39"/>
        <v>3460.6157851585199</v>
      </c>
      <c r="S153" s="80">
        <f>Q153*J153</f>
        <v>3460.6157851585199</v>
      </c>
      <c r="T153" s="43"/>
      <c r="U153" s="43"/>
      <c r="V153" s="80">
        <f>R153*1</f>
        <v>3460.6157851585199</v>
      </c>
      <c r="W153" s="77">
        <f>(L153-Q153)*-1</f>
        <v>-4917.6414037558015</v>
      </c>
      <c r="X153" s="38">
        <f>IF((H153&gt;0),0,$J$3*H153)*-1</f>
        <v>0</v>
      </c>
      <c r="Y153" s="38">
        <f t="shared" si="49"/>
        <v>230205.65868747962</v>
      </c>
      <c r="Z153" s="112">
        <f t="shared" si="40"/>
        <v>230.20565868747963</v>
      </c>
      <c r="AA153" s="82">
        <f t="shared" si="41"/>
        <v>598.95273204666694</v>
      </c>
      <c r="AB153" s="80">
        <f t="shared" si="50"/>
        <v>107417.66975911606</v>
      </c>
      <c r="AG153" s="125">
        <f t="shared" si="51"/>
        <v>-4081.642365117315</v>
      </c>
      <c r="AH153" s="47">
        <f t="shared" si="42"/>
        <v>-4000.0095178149686</v>
      </c>
      <c r="AI153" s="125">
        <f t="shared" si="42"/>
        <v>-3920.0093274586693</v>
      </c>
      <c r="AJ153" s="47">
        <f t="shared" si="43"/>
        <v>-3528.0083947128023</v>
      </c>
      <c r="AK153" s="125">
        <f t="shared" si="43"/>
        <v>-3175.2075552415222</v>
      </c>
      <c r="AL153" s="47">
        <f t="shared" si="44"/>
        <v>-3048.1992530318612</v>
      </c>
      <c r="AM153" s="125">
        <f t="shared" si="44"/>
        <v>-2926.2712829105867</v>
      </c>
      <c r="AN153" s="47">
        <f t="shared" si="52"/>
        <v>-617.47953943943867</v>
      </c>
      <c r="AO153" s="125">
        <f t="shared" si="53"/>
        <v>548988.0723003319</v>
      </c>
      <c r="AP153" s="47">
        <f t="shared" si="45"/>
        <v>69.714067673666335</v>
      </c>
      <c r="AQ153" s="52">
        <f t="shared" si="46"/>
        <v>160.49159101381329</v>
      </c>
    </row>
    <row r="154" spans="4:43" x14ac:dyDescent="0.25">
      <c r="D154" s="11" t="s">
        <v>9</v>
      </c>
      <c r="E154" s="19">
        <v>146</v>
      </c>
      <c r="F154" s="11">
        <v>146</v>
      </c>
      <c r="G154" s="26">
        <v>22.8</v>
      </c>
      <c r="H154" s="31">
        <f t="shared" si="47"/>
        <v>0.63888888888888862</v>
      </c>
      <c r="I154" s="55"/>
      <c r="J154" s="39">
        <f t="shared" si="48"/>
        <v>6.333333333333333</v>
      </c>
      <c r="K154" s="38">
        <f>0.5*$J$3*(J155)^2</f>
        <v>28399.983024691355</v>
      </c>
      <c r="L154" s="38">
        <f t="shared" si="36"/>
        <v>5376.1701388888978</v>
      </c>
      <c r="M154" s="40" t="str">
        <f t="shared" si="37"/>
        <v>NO</v>
      </c>
      <c r="N154" s="38">
        <f>0.5*$N$3*$L$3*$O$3*((J154)^2)</f>
        <v>17.248455454999998</v>
      </c>
      <c r="O154" s="38">
        <f>$M$3*$J$3*$P$3</f>
        <v>125.0281557</v>
      </c>
      <c r="P154" s="38">
        <f>H154*$J$3</f>
        <v>728.97222222222194</v>
      </c>
      <c r="Q154" s="38">
        <f t="shared" si="38"/>
        <v>871.2488333772219</v>
      </c>
      <c r="R154" s="44">
        <f t="shared" si="39"/>
        <v>5517.9092780557385</v>
      </c>
      <c r="S154" s="80">
        <f>Q154*J154</f>
        <v>5517.9092780557385</v>
      </c>
      <c r="T154" s="43"/>
      <c r="U154" s="43"/>
      <c r="V154" s="80">
        <f>R154*1</f>
        <v>5517.9092780557385</v>
      </c>
      <c r="W154" s="77">
        <f>(L154-Q154)*-1</f>
        <v>-4504.9213055116761</v>
      </c>
      <c r="X154" s="38">
        <f>IF((H154&gt;0),0,$J$3*H154)*-1</f>
        <v>0</v>
      </c>
      <c r="Y154" s="38">
        <f t="shared" si="49"/>
        <v>235723.56796553536</v>
      </c>
      <c r="Z154" s="112">
        <f t="shared" si="40"/>
        <v>235.72356796553535</v>
      </c>
      <c r="AA154" s="82">
        <f t="shared" si="41"/>
        <v>871.2488333772219</v>
      </c>
      <c r="AB154" s="80">
        <f t="shared" si="50"/>
        <v>107417.66975911606</v>
      </c>
      <c r="AG154" s="125">
        <f t="shared" si="51"/>
        <v>-3739.0846835746911</v>
      </c>
      <c r="AH154" s="47">
        <f t="shared" si="42"/>
        <v>-3664.3029899031972</v>
      </c>
      <c r="AI154" s="125">
        <f t="shared" si="42"/>
        <v>-3591.0169301051333</v>
      </c>
      <c r="AJ154" s="47">
        <f t="shared" si="43"/>
        <v>-3231.9152370946199</v>
      </c>
      <c r="AK154" s="125">
        <f t="shared" si="43"/>
        <v>-2908.7237133851581</v>
      </c>
      <c r="AL154" s="47">
        <f t="shared" si="44"/>
        <v>-2792.3747648497515</v>
      </c>
      <c r="AM154" s="125">
        <f t="shared" si="44"/>
        <v>-2680.6797742557615</v>
      </c>
      <c r="AN154" s="47">
        <f t="shared" si="52"/>
        <v>-3298.1593136952001</v>
      </c>
      <c r="AO154" s="125">
        <f t="shared" si="53"/>
        <v>548988.0723003319</v>
      </c>
      <c r="AP154" s="47">
        <f t="shared" si="45"/>
        <v>69.714067673666335</v>
      </c>
      <c r="AQ154" s="52">
        <f t="shared" si="46"/>
        <v>166.00950029186902</v>
      </c>
    </row>
    <row r="155" spans="4:43" x14ac:dyDescent="0.25">
      <c r="D155" s="11" t="s">
        <v>9</v>
      </c>
      <c r="E155" s="19">
        <v>147</v>
      </c>
      <c r="F155" s="11">
        <v>147</v>
      </c>
      <c r="G155" s="26">
        <v>25.4</v>
      </c>
      <c r="H155" s="31">
        <f t="shared" si="47"/>
        <v>0.68055555555555536</v>
      </c>
      <c r="I155" s="55"/>
      <c r="J155" s="39">
        <f t="shared" si="48"/>
        <v>7.0555555555555554</v>
      </c>
      <c r="K155" s="38">
        <f>0.5*$J$3*(J156)^2</f>
        <v>33776.153163580253</v>
      </c>
      <c r="L155" s="38">
        <f t="shared" si="36"/>
        <v>3757.1122685185037</v>
      </c>
      <c r="M155" s="40" t="str">
        <f t="shared" si="37"/>
        <v>NO</v>
      </c>
      <c r="N155" s="38">
        <f>0.5*$N$3*$L$3*$O$3*((J155)^2)</f>
        <v>21.406612652638888</v>
      </c>
      <c r="O155" s="38">
        <f>$M$3*$J$3*$P$3</f>
        <v>125.0281557</v>
      </c>
      <c r="P155" s="38">
        <f>H155*$J$3</f>
        <v>776.51388888888869</v>
      </c>
      <c r="Q155" s="38">
        <f t="shared" si="38"/>
        <v>922.94865724152748</v>
      </c>
      <c r="R155" s="44">
        <f t="shared" si="39"/>
        <v>6511.9155260929992</v>
      </c>
      <c r="S155" s="80">
        <f>Q155*J155</f>
        <v>6511.9155260929992</v>
      </c>
      <c r="T155" s="43"/>
      <c r="U155" s="43"/>
      <c r="V155" s="80">
        <f>R155*1</f>
        <v>6511.9155260929992</v>
      </c>
      <c r="W155" s="77">
        <f>(L155-Q155)*-1</f>
        <v>-2834.1636112769761</v>
      </c>
      <c r="X155" s="38">
        <f>IF((H155&gt;0),0,$J$3*H155)*-1</f>
        <v>0</v>
      </c>
      <c r="Y155" s="38">
        <f t="shared" si="49"/>
        <v>242235.48349162837</v>
      </c>
      <c r="Z155" s="112">
        <f t="shared" si="40"/>
        <v>242.23548349162837</v>
      </c>
      <c r="AA155" s="82">
        <f t="shared" si="41"/>
        <v>922.94865724152748</v>
      </c>
      <c r="AB155" s="80">
        <f t="shared" si="50"/>
        <v>107417.66975911606</v>
      </c>
      <c r="AG155" s="125">
        <f t="shared" si="51"/>
        <v>-2352.3557973598899</v>
      </c>
      <c r="AH155" s="47">
        <f t="shared" si="42"/>
        <v>-2305.3086814126923</v>
      </c>
      <c r="AI155" s="125">
        <f t="shared" si="42"/>
        <v>-2259.2025077844382</v>
      </c>
      <c r="AJ155" s="47">
        <f t="shared" si="43"/>
        <v>-2033.2822570059946</v>
      </c>
      <c r="AK155" s="125">
        <f t="shared" si="43"/>
        <v>-1829.9540313053951</v>
      </c>
      <c r="AL155" s="47">
        <f t="shared" si="44"/>
        <v>-1756.7558700531793</v>
      </c>
      <c r="AM155" s="125">
        <f t="shared" si="44"/>
        <v>-1686.4856352510519</v>
      </c>
      <c r="AN155" s="47">
        <f t="shared" si="52"/>
        <v>-4984.644948946252</v>
      </c>
      <c r="AO155" s="125">
        <f t="shared" si="53"/>
        <v>548988.0723003319</v>
      </c>
      <c r="AP155" s="47">
        <f t="shared" si="45"/>
        <v>69.714067673666335</v>
      </c>
      <c r="AQ155" s="52">
        <f t="shared" si="46"/>
        <v>172.52141581796204</v>
      </c>
    </row>
    <row r="156" spans="4:43" x14ac:dyDescent="0.25">
      <c r="D156" s="11" t="s">
        <v>9</v>
      </c>
      <c r="E156" s="19">
        <v>148</v>
      </c>
      <c r="F156" s="11">
        <v>148</v>
      </c>
      <c r="G156" s="26">
        <v>27.7</v>
      </c>
      <c r="H156" s="31">
        <f t="shared" si="47"/>
        <v>0.5277777777777779</v>
      </c>
      <c r="I156" s="55"/>
      <c r="J156" s="39">
        <f t="shared" si="48"/>
        <v>7.6944444444444446</v>
      </c>
      <c r="K156" s="38">
        <f>0.5*$J$3*(J157)^2</f>
        <v>37533.265432098757</v>
      </c>
      <c r="L156" s="38">
        <f t="shared" si="36"/>
        <v>1558.3101851852043</v>
      </c>
      <c r="M156" s="40" t="str">
        <f t="shared" si="37"/>
        <v>NO</v>
      </c>
      <c r="N156" s="38">
        <f>0.5*$N$3*$L$3*$O$3*((J156)^2)</f>
        <v>25.458924642326391</v>
      </c>
      <c r="O156" s="38">
        <f>$M$3*$J$3*$P$3</f>
        <v>125.0281557</v>
      </c>
      <c r="P156" s="38">
        <f>H156*$J$3</f>
        <v>602.19444444444457</v>
      </c>
      <c r="Q156" s="38">
        <f t="shared" si="38"/>
        <v>752.68152478677086</v>
      </c>
      <c r="R156" s="44">
        <f t="shared" si="39"/>
        <v>5791.4661768315427</v>
      </c>
      <c r="S156" s="80">
        <f>Q156*J156</f>
        <v>5791.4661768315427</v>
      </c>
      <c r="T156" s="43"/>
      <c r="U156" s="43"/>
      <c r="V156" s="80">
        <f>R156*1</f>
        <v>5791.4661768315427</v>
      </c>
      <c r="W156" s="77">
        <f>(L156-Q156)*-1</f>
        <v>-805.62866039843345</v>
      </c>
      <c r="X156" s="38">
        <f>IF((H156&gt;0),0,$J$3*H156)*-1</f>
        <v>0</v>
      </c>
      <c r="Y156" s="38">
        <f t="shared" si="49"/>
        <v>248026.94966845991</v>
      </c>
      <c r="Z156" s="112">
        <f t="shared" si="40"/>
        <v>248.02694966845991</v>
      </c>
      <c r="AA156" s="82">
        <f t="shared" si="41"/>
        <v>752.68152478677086</v>
      </c>
      <c r="AB156" s="80">
        <f t="shared" si="50"/>
        <v>107417.66975911606</v>
      </c>
      <c r="AG156" s="125">
        <f t="shared" si="51"/>
        <v>-668.67178813069972</v>
      </c>
      <c r="AH156" s="47">
        <f t="shared" si="42"/>
        <v>-655.29835236808572</v>
      </c>
      <c r="AI156" s="125">
        <f t="shared" si="42"/>
        <v>-642.19238532072404</v>
      </c>
      <c r="AJ156" s="47">
        <f t="shared" si="43"/>
        <v>-577.97314678865166</v>
      </c>
      <c r="AK156" s="125">
        <f t="shared" si="43"/>
        <v>-520.17583210978648</v>
      </c>
      <c r="AL156" s="47">
        <f t="shared" si="44"/>
        <v>-499.368798825395</v>
      </c>
      <c r="AM156" s="125">
        <f t="shared" si="44"/>
        <v>-479.39404687237919</v>
      </c>
      <c r="AN156" s="47">
        <f t="shared" si="52"/>
        <v>-5464.0389958186315</v>
      </c>
      <c r="AO156" s="125">
        <f t="shared" si="53"/>
        <v>548988.0723003319</v>
      </c>
      <c r="AP156" s="47">
        <f t="shared" si="45"/>
        <v>69.714067673666335</v>
      </c>
      <c r="AQ156" s="52">
        <f t="shared" si="46"/>
        <v>178.31288199479357</v>
      </c>
    </row>
    <row r="157" spans="4:43" x14ac:dyDescent="0.25">
      <c r="D157" s="11" t="s">
        <v>9</v>
      </c>
      <c r="E157" s="19">
        <v>149</v>
      </c>
      <c r="F157" s="11">
        <v>149</v>
      </c>
      <c r="G157" s="26">
        <v>29.2</v>
      </c>
      <c r="H157" s="31">
        <f t="shared" si="47"/>
        <v>0.29166666666666685</v>
      </c>
      <c r="I157" s="55"/>
      <c r="J157" s="39">
        <f t="shared" si="48"/>
        <v>8.1111111111111107</v>
      </c>
      <c r="K157" s="38">
        <f>0.5*$J$3*(J158)^2</f>
        <v>39091.575617283961</v>
      </c>
      <c r="L157" s="38">
        <f t="shared" si="36"/>
        <v>-1042.3950617284136</v>
      </c>
      <c r="M157" s="40" t="str">
        <f t="shared" si="37"/>
        <v>NO</v>
      </c>
      <c r="N157" s="38">
        <f>0.5*$N$3*$L$3*$O$3*((J157)^2)</f>
        <v>28.290864610555552</v>
      </c>
      <c r="O157" s="38">
        <f>$M$3*$J$3*$P$3</f>
        <v>125.0281557</v>
      </c>
      <c r="P157" s="38">
        <f>H157*$J$3</f>
        <v>332.79166666666686</v>
      </c>
      <c r="Q157" s="38">
        <f t="shared" si="38"/>
        <v>486.11068697722243</v>
      </c>
      <c r="R157" s="44">
        <f t="shared" si="39"/>
        <v>3942.8977943708041</v>
      </c>
      <c r="S157" s="80">
        <f>Q157*J157</f>
        <v>3942.8977943708041</v>
      </c>
      <c r="T157" s="43"/>
      <c r="U157" s="43"/>
      <c r="V157" s="80">
        <f>R157*1</f>
        <v>3942.8977943708041</v>
      </c>
      <c r="W157" s="77">
        <f>(L157-Q157)*-1</f>
        <v>1528.5057487056361</v>
      </c>
      <c r="X157" s="38">
        <f>IF((H157&gt;0),0,$J$3*H157)*-1</f>
        <v>0</v>
      </c>
      <c r="Y157" s="38">
        <f t="shared" si="49"/>
        <v>251969.84746283072</v>
      </c>
      <c r="Z157" s="112">
        <f t="shared" si="40"/>
        <v>251.96984746283073</v>
      </c>
      <c r="AA157" s="82">
        <f t="shared" si="41"/>
        <v>486.11068697722243</v>
      </c>
      <c r="AB157" s="80">
        <f t="shared" si="50"/>
        <v>107417.66975911606</v>
      </c>
      <c r="AG157" s="125">
        <f t="shared" si="51"/>
        <v>1268.6597714256779</v>
      </c>
      <c r="AH157" s="47">
        <f t="shared" si="42"/>
        <v>1243.2865759971644</v>
      </c>
      <c r="AI157" s="125">
        <f t="shared" si="42"/>
        <v>1218.4208444772212</v>
      </c>
      <c r="AJ157" s="47">
        <f t="shared" si="43"/>
        <v>1096.5787600294991</v>
      </c>
      <c r="AK157" s="125">
        <f t="shared" si="43"/>
        <v>986.92088402654917</v>
      </c>
      <c r="AL157" s="47">
        <f t="shared" si="44"/>
        <v>947.44404866548712</v>
      </c>
      <c r="AM157" s="125">
        <f t="shared" si="44"/>
        <v>909.54628671886758</v>
      </c>
      <c r="AN157" s="47">
        <f t="shared" si="52"/>
        <v>-4554.4927090997644</v>
      </c>
      <c r="AO157" s="125">
        <f t="shared" si="53"/>
        <v>548988.0723003319</v>
      </c>
      <c r="AP157" s="47">
        <f t="shared" si="45"/>
        <v>69.714067673666335</v>
      </c>
      <c r="AQ157" s="52">
        <f t="shared" si="46"/>
        <v>182.25577978916439</v>
      </c>
    </row>
    <row r="158" spans="4:43" x14ac:dyDescent="0.25">
      <c r="D158" s="11" t="s">
        <v>9</v>
      </c>
      <c r="E158" s="19">
        <v>150</v>
      </c>
      <c r="F158" s="11">
        <v>150</v>
      </c>
      <c r="G158" s="26">
        <v>29.8</v>
      </c>
      <c r="H158" s="31">
        <f t="shared" si="47"/>
        <v>2.7777777777777679E-2</v>
      </c>
      <c r="I158" s="55"/>
      <c r="J158" s="39">
        <f t="shared" si="48"/>
        <v>8.2777777777777786</v>
      </c>
      <c r="K158" s="38">
        <f>0.5*$J$3*(J159)^2</f>
        <v>38049.180555555547</v>
      </c>
      <c r="L158" s="38">
        <f t="shared" si="36"/>
        <v>-5481.378086419747</v>
      </c>
      <c r="M158" s="40" t="str">
        <f t="shared" si="37"/>
        <v>NO</v>
      </c>
      <c r="N158" s="38">
        <f>0.5*$N$3*$L$3*$O$3*((J158)^2)</f>
        <v>29.465447795972231</v>
      </c>
      <c r="O158" s="38">
        <f>$M$3*$J$3*$P$3</f>
        <v>125.0281557</v>
      </c>
      <c r="P158" s="38">
        <f>H158*$J$3</f>
        <v>31.694444444444333</v>
      </c>
      <c r="Q158" s="38">
        <f t="shared" si="38"/>
        <v>186.18804794041657</v>
      </c>
      <c r="R158" s="44">
        <f t="shared" si="39"/>
        <v>1541.2232857290039</v>
      </c>
      <c r="S158" s="80">
        <f>Q158*J158</f>
        <v>1541.2232857290039</v>
      </c>
      <c r="T158" s="43"/>
      <c r="U158" s="43"/>
      <c r="V158" s="80">
        <f>R158*1</f>
        <v>1541.2232857290039</v>
      </c>
      <c r="W158" s="77">
        <f>(L158-Q158)*-1</f>
        <v>5667.5661343601632</v>
      </c>
      <c r="X158" s="38">
        <f>IF((H158&gt;0),0,$J$3*H158)*-1</f>
        <v>0</v>
      </c>
      <c r="Y158" s="38">
        <f t="shared" si="49"/>
        <v>253511.07074855972</v>
      </c>
      <c r="Z158" s="112">
        <f t="shared" si="40"/>
        <v>253.51107074855972</v>
      </c>
      <c r="AA158" s="82">
        <f t="shared" si="41"/>
        <v>186.18804794041657</v>
      </c>
      <c r="AB158" s="80">
        <f t="shared" si="50"/>
        <v>107417.66975911606</v>
      </c>
      <c r="AG158" s="125">
        <f t="shared" si="51"/>
        <v>4704.0798915189353</v>
      </c>
      <c r="AH158" s="47">
        <f t="shared" si="42"/>
        <v>4609.9982936885563</v>
      </c>
      <c r="AI158" s="125">
        <f t="shared" si="42"/>
        <v>4517.7983278147849</v>
      </c>
      <c r="AJ158" s="47">
        <f t="shared" si="43"/>
        <v>4066.0184950333064</v>
      </c>
      <c r="AK158" s="125">
        <f t="shared" si="43"/>
        <v>3659.416645529976</v>
      </c>
      <c r="AL158" s="47">
        <f t="shared" si="44"/>
        <v>3513.0399797087766</v>
      </c>
      <c r="AM158" s="125">
        <f t="shared" si="44"/>
        <v>3372.5183805204256</v>
      </c>
      <c r="AN158" s="47">
        <f t="shared" si="52"/>
        <v>-1181.9743285793388</v>
      </c>
      <c r="AO158" s="125">
        <f t="shared" si="53"/>
        <v>548988.0723003319</v>
      </c>
      <c r="AP158" s="47">
        <f t="shared" si="45"/>
        <v>69.714067673666335</v>
      </c>
      <c r="AQ158" s="52">
        <f t="shared" si="46"/>
        <v>183.79700307489338</v>
      </c>
    </row>
    <row r="159" spans="4:43" x14ac:dyDescent="0.25">
      <c r="D159" s="11" t="s">
        <v>9</v>
      </c>
      <c r="E159" s="19">
        <v>151</v>
      </c>
      <c r="F159" s="11">
        <v>151</v>
      </c>
      <c r="G159" s="26">
        <v>29.4</v>
      </c>
      <c r="H159" s="31">
        <f t="shared" si="47"/>
        <v>-0.36111111111111133</v>
      </c>
      <c r="I159" s="55"/>
      <c r="J159" s="39">
        <f t="shared" si="48"/>
        <v>8.1666666666666661</v>
      </c>
      <c r="K159" s="38">
        <f>0.5*$J$3*(J160)^2</f>
        <v>32567.8024691358</v>
      </c>
      <c r="L159" s="38">
        <f t="shared" si="36"/>
        <v>-10084.115740740737</v>
      </c>
      <c r="M159" s="40" t="str">
        <f t="shared" si="37"/>
        <v>YES</v>
      </c>
      <c r="N159" s="38">
        <f>0.5*$N$3*$L$3*$O$3*((J159)^2)</f>
        <v>28.679737913749992</v>
      </c>
      <c r="O159" s="38">
        <f>$M$3*$J$3*$P$3</f>
        <v>125.0281557</v>
      </c>
      <c r="P159" s="38">
        <f>H159*$J$3</f>
        <v>-412.027777777778</v>
      </c>
      <c r="Q159" s="38">
        <f t="shared" si="38"/>
        <v>-258.319884164028</v>
      </c>
      <c r="R159" s="44">
        <f t="shared" si="39"/>
        <v>-2109.6123873395618</v>
      </c>
      <c r="S159" s="80">
        <f>Q159*J159</f>
        <v>-2109.6123873395618</v>
      </c>
      <c r="T159" s="43"/>
      <c r="U159" s="43"/>
      <c r="V159" s="80">
        <f>R159*1</f>
        <v>-2109.6123873395618</v>
      </c>
      <c r="W159" s="77">
        <f>(L159-Q159)*-1</f>
        <v>9825.7958565767094</v>
      </c>
      <c r="X159" s="38">
        <f>IF((H159&gt;0),0,$J$3*H159)*-1</f>
        <v>412.027777777778</v>
      </c>
      <c r="Y159" s="38">
        <f t="shared" si="49"/>
        <v>253511.07074855972</v>
      </c>
      <c r="Z159" s="112">
        <f t="shared" si="40"/>
        <v>253.51107074855972</v>
      </c>
      <c r="AA159" s="82">
        <f t="shared" si="41"/>
        <v>-258.319884164028</v>
      </c>
      <c r="AB159" s="80">
        <f t="shared" si="50"/>
        <v>109527.28214645562</v>
      </c>
      <c r="AG159" s="125">
        <f t="shared" si="51"/>
        <v>8155.4105609586686</v>
      </c>
      <c r="AH159" s="47">
        <f t="shared" si="42"/>
        <v>7992.3023497394952</v>
      </c>
      <c r="AI159" s="125">
        <f t="shared" si="42"/>
        <v>7832.4563027447048</v>
      </c>
      <c r="AJ159" s="47">
        <f t="shared" si="43"/>
        <v>7049.2106724702344</v>
      </c>
      <c r="AK159" s="125">
        <f t="shared" si="43"/>
        <v>6344.2896052232109</v>
      </c>
      <c r="AL159" s="47">
        <f t="shared" si="44"/>
        <v>6090.5180210142826</v>
      </c>
      <c r="AM159" s="125">
        <f t="shared" si="44"/>
        <v>5846.8973001737113</v>
      </c>
      <c r="AN159" s="47">
        <f t="shared" si="52"/>
        <v>4664.9229715943729</v>
      </c>
      <c r="AO159" s="125">
        <f t="shared" si="53"/>
        <v>553652.99527192628</v>
      </c>
      <c r="AP159" s="47">
        <f t="shared" si="45"/>
        <v>71.083206113049698</v>
      </c>
      <c r="AQ159" s="52">
        <f t="shared" si="46"/>
        <v>182.42786463551002</v>
      </c>
    </row>
    <row r="160" spans="4:43" x14ac:dyDescent="0.25">
      <c r="D160" s="11" t="s">
        <v>9</v>
      </c>
      <c r="E160" s="19">
        <v>152</v>
      </c>
      <c r="F160" s="11">
        <v>152</v>
      </c>
      <c r="G160" s="26">
        <v>27.2</v>
      </c>
      <c r="H160" s="31">
        <f t="shared" si="47"/>
        <v>-0.94444444444444398</v>
      </c>
      <c r="I160" s="55"/>
      <c r="J160" s="39">
        <f t="shared" si="48"/>
        <v>7.5555555555555554</v>
      </c>
      <c r="K160" s="38">
        <f>0.5*$J$3*(J161)^2</f>
        <v>22483.686728395063</v>
      </c>
      <c r="L160" s="38">
        <f t="shared" si="36"/>
        <v>-9308.9224537037062</v>
      </c>
      <c r="M160" s="40" t="str">
        <f t="shared" si="37"/>
        <v>YES</v>
      </c>
      <c r="N160" s="38">
        <f>0.5*$N$3*$L$3*$O$3*((J160)^2)</f>
        <v>24.548124968888889</v>
      </c>
      <c r="O160" s="38">
        <f>$M$3*$J$3*$P$3</f>
        <v>125.0281557</v>
      </c>
      <c r="P160" s="38">
        <f>H160*$J$3</f>
        <v>-1077.6111111111106</v>
      </c>
      <c r="Q160" s="38">
        <f t="shared" si="38"/>
        <v>-928.03483044222173</v>
      </c>
      <c r="R160" s="44">
        <f t="shared" si="39"/>
        <v>-7011.8187188967859</v>
      </c>
      <c r="S160" s="80">
        <f>Q160*J160</f>
        <v>-7011.8187188967859</v>
      </c>
      <c r="T160" s="43"/>
      <c r="U160" s="43"/>
      <c r="V160" s="80">
        <f>R160*1</f>
        <v>-7011.8187188967859</v>
      </c>
      <c r="W160" s="77">
        <f>(L160-Q160)*-1</f>
        <v>8380.8876232614839</v>
      </c>
      <c r="X160" s="38">
        <f>IF((H160&gt;0),0,$J$3*H160)*-1</f>
        <v>1077.6111111111106</v>
      </c>
      <c r="Y160" s="38">
        <f t="shared" si="49"/>
        <v>253511.07074855972</v>
      </c>
      <c r="Z160" s="112">
        <f t="shared" si="40"/>
        <v>253.51107074855972</v>
      </c>
      <c r="AA160" s="82">
        <f t="shared" si="41"/>
        <v>-928.03483044222173</v>
      </c>
      <c r="AB160" s="80">
        <f t="shared" si="50"/>
        <v>116539.1008653524</v>
      </c>
      <c r="AG160" s="125">
        <f t="shared" si="51"/>
        <v>6956.1367273070309</v>
      </c>
      <c r="AH160" s="47">
        <f t="shared" si="42"/>
        <v>6817.0139927608898</v>
      </c>
      <c r="AI160" s="125">
        <f t="shared" si="42"/>
        <v>6680.6737129056719</v>
      </c>
      <c r="AJ160" s="47">
        <f t="shared" si="43"/>
        <v>6012.6063416151046</v>
      </c>
      <c r="AK160" s="125">
        <f t="shared" si="43"/>
        <v>5411.3457074535945</v>
      </c>
      <c r="AL160" s="47">
        <f t="shared" si="44"/>
        <v>5194.8918791554506</v>
      </c>
      <c r="AM160" s="125">
        <f t="shared" si="44"/>
        <v>4987.096203989232</v>
      </c>
      <c r="AN160" s="47">
        <f t="shared" si="52"/>
        <v>9652.0191755836058</v>
      </c>
      <c r="AO160" s="125">
        <f t="shared" si="53"/>
        <v>563305.01444750989</v>
      </c>
      <c r="AP160" s="47">
        <f t="shared" si="45"/>
        <v>75.633876461613724</v>
      </c>
      <c r="AQ160" s="52">
        <f t="shared" si="46"/>
        <v>177.87719428694601</v>
      </c>
    </row>
    <row r="161" spans="4:43" x14ac:dyDescent="0.25">
      <c r="D161" s="11" t="s">
        <v>9</v>
      </c>
      <c r="E161" s="19">
        <v>153</v>
      </c>
      <c r="F161" s="11">
        <v>153</v>
      </c>
      <c r="G161" s="26">
        <v>22.6</v>
      </c>
      <c r="H161" s="31">
        <f t="shared" si="47"/>
        <v>-1.3749999999999998</v>
      </c>
      <c r="I161" s="55"/>
      <c r="J161" s="39">
        <f t="shared" si="48"/>
        <v>6.2777777777777777</v>
      </c>
      <c r="K161" s="38">
        <f>0.5*$J$3*(J162)^2</f>
        <v>13174.764274691357</v>
      </c>
      <c r="L161" s="38">
        <f t="shared" si="36"/>
        <v>-5388.0555555555538</v>
      </c>
      <c r="M161" s="40" t="str">
        <f t="shared" si="37"/>
        <v>YES</v>
      </c>
      <c r="N161" s="38">
        <f>0.5*$N$3*$L$3*$O$3*((J161)^2)</f>
        <v>16.947178185972223</v>
      </c>
      <c r="O161" s="38">
        <f>$M$3*$J$3*$P$3</f>
        <v>125.0281557</v>
      </c>
      <c r="P161" s="38">
        <f>H161*$J$3</f>
        <v>-1568.8749999999998</v>
      </c>
      <c r="Q161" s="38">
        <f t="shared" si="38"/>
        <v>-1426.8996661140275</v>
      </c>
      <c r="R161" s="44">
        <f t="shared" si="39"/>
        <v>-8957.7590150491724</v>
      </c>
      <c r="S161" s="80">
        <f>Q161*J161</f>
        <v>-8957.7590150491724</v>
      </c>
      <c r="T161" s="43"/>
      <c r="U161" s="43"/>
      <c r="V161" s="80">
        <f>R161*1</f>
        <v>-8957.7590150491724</v>
      </c>
      <c r="W161" s="77">
        <f>(L161-Q161)*-1</f>
        <v>3961.1558894415266</v>
      </c>
      <c r="X161" s="38">
        <f>IF((H161&gt;0),0,$J$3*H161)*-1</f>
        <v>1568.8749999999998</v>
      </c>
      <c r="Y161" s="38">
        <f t="shared" si="49"/>
        <v>253511.07074855972</v>
      </c>
      <c r="Z161" s="112">
        <f t="shared" si="40"/>
        <v>253.51107074855972</v>
      </c>
      <c r="AA161" s="82">
        <f t="shared" si="41"/>
        <v>-1426.8996661140275</v>
      </c>
      <c r="AB161" s="80">
        <f t="shared" si="50"/>
        <v>125496.85988040158</v>
      </c>
      <c r="AG161" s="125">
        <f t="shared" si="51"/>
        <v>3287.7593882364667</v>
      </c>
      <c r="AH161" s="47">
        <f t="shared" si="42"/>
        <v>3222.0042004717375</v>
      </c>
      <c r="AI161" s="125">
        <f t="shared" si="42"/>
        <v>3157.5641164623025</v>
      </c>
      <c r="AJ161" s="47">
        <f t="shared" si="43"/>
        <v>2841.8077048160721</v>
      </c>
      <c r="AK161" s="125">
        <f t="shared" si="43"/>
        <v>2557.6269343344652</v>
      </c>
      <c r="AL161" s="47">
        <f t="shared" si="44"/>
        <v>2455.3218569610867</v>
      </c>
      <c r="AM161" s="125">
        <f t="shared" si="44"/>
        <v>2357.1089826826433</v>
      </c>
      <c r="AN161" s="47">
        <f t="shared" si="52"/>
        <v>12009.128158266249</v>
      </c>
      <c r="AO161" s="125">
        <f t="shared" si="53"/>
        <v>575314.1426057762</v>
      </c>
      <c r="AP161" s="47">
        <f t="shared" si="45"/>
        <v>81.447462062380623</v>
      </c>
      <c r="AQ161" s="52">
        <f t="shared" si="46"/>
        <v>172.06360868617909</v>
      </c>
    </row>
    <row r="162" spans="4:43" x14ac:dyDescent="0.25">
      <c r="D162" s="11" t="s">
        <v>9</v>
      </c>
      <c r="E162" s="19">
        <v>154</v>
      </c>
      <c r="F162" s="11">
        <v>154</v>
      </c>
      <c r="G162" s="26">
        <v>17.3</v>
      </c>
      <c r="H162" s="31">
        <f t="shared" si="47"/>
        <v>-1.2916666666666667</v>
      </c>
      <c r="I162" s="55"/>
      <c r="J162" s="39">
        <f t="shared" si="48"/>
        <v>4.8055555555555554</v>
      </c>
      <c r="K162" s="38">
        <f>0.5*$J$3*(J163)^2</f>
        <v>7786.7087191358032</v>
      </c>
      <c r="L162" s="38">
        <f t="shared" si="36"/>
        <v>-1447.8198302469136</v>
      </c>
      <c r="M162" s="40" t="str">
        <f t="shared" si="37"/>
        <v>YES</v>
      </c>
      <c r="N162" s="38">
        <f>0.5*$N$3*$L$3*$O$3*((J162)^2)</f>
        <v>9.9305367673263891</v>
      </c>
      <c r="O162" s="38">
        <f>$M$3*$J$3*$P$3</f>
        <v>125.0281557</v>
      </c>
      <c r="P162" s="38">
        <f>H162*$J$3</f>
        <v>-1473.7916666666667</v>
      </c>
      <c r="Q162" s="38">
        <f t="shared" si="38"/>
        <v>-1338.8329741993402</v>
      </c>
      <c r="R162" s="44">
        <f t="shared" si="39"/>
        <v>-6433.8362371246067</v>
      </c>
      <c r="S162" s="80">
        <f>Q162*J162</f>
        <v>-6433.8362371246067</v>
      </c>
      <c r="T162" s="43"/>
      <c r="U162" s="43"/>
      <c r="V162" s="80">
        <f>R162*1</f>
        <v>-6433.8362371246067</v>
      </c>
      <c r="W162" s="77">
        <f>(L162-Q162)*-1</f>
        <v>108.98685604757338</v>
      </c>
      <c r="X162" s="38">
        <f>IF((H162&gt;0),0,$J$3*H162)*-1</f>
        <v>1473.7916666666667</v>
      </c>
      <c r="Y162" s="38">
        <f t="shared" si="49"/>
        <v>253511.07074855972</v>
      </c>
      <c r="Z162" s="112">
        <f t="shared" si="40"/>
        <v>253.51107074855972</v>
      </c>
      <c r="AA162" s="82">
        <f t="shared" si="41"/>
        <v>-1338.8329741993402</v>
      </c>
      <c r="AB162" s="80">
        <f t="shared" si="50"/>
        <v>131930.69611752618</v>
      </c>
      <c r="AG162" s="125">
        <f t="shared" si="51"/>
        <v>90.459090519485898</v>
      </c>
      <c r="AH162" s="47">
        <f t="shared" si="42"/>
        <v>88.649908709096181</v>
      </c>
      <c r="AI162" s="125">
        <f t="shared" si="42"/>
        <v>86.876910534914259</v>
      </c>
      <c r="AJ162" s="47">
        <f t="shared" si="43"/>
        <v>78.189219481422839</v>
      </c>
      <c r="AK162" s="125">
        <f t="shared" si="43"/>
        <v>70.370297533280564</v>
      </c>
      <c r="AL162" s="47">
        <f t="shared" si="44"/>
        <v>67.555485631949338</v>
      </c>
      <c r="AM162" s="125">
        <f t="shared" si="44"/>
        <v>64.853266206671364</v>
      </c>
      <c r="AN162" s="47">
        <f t="shared" si="52"/>
        <v>12073.98142447292</v>
      </c>
      <c r="AO162" s="125">
        <f t="shared" si="53"/>
        <v>587388.12403024908</v>
      </c>
      <c r="AP162" s="47">
        <f t="shared" si="45"/>
        <v>85.623021780274485</v>
      </c>
      <c r="AQ162" s="52">
        <f t="shared" si="46"/>
        <v>167.88804896828523</v>
      </c>
    </row>
    <row r="163" spans="4:43" x14ac:dyDescent="0.25">
      <c r="D163" s="11" t="s">
        <v>9</v>
      </c>
      <c r="E163" s="19">
        <v>155</v>
      </c>
      <c r="F163" s="11">
        <v>155</v>
      </c>
      <c r="G163" s="26">
        <v>13.3</v>
      </c>
      <c r="H163" s="31">
        <f t="shared" si="47"/>
        <v>-0.73611111111111116</v>
      </c>
      <c r="I163" s="55"/>
      <c r="J163" s="39">
        <f t="shared" si="48"/>
        <v>3.6944444444444446</v>
      </c>
      <c r="K163" s="38">
        <f>0.5*$J$3*(J164)^2</f>
        <v>6338.8888888888896</v>
      </c>
      <c r="L163" s="38">
        <f t="shared" si="36"/>
        <v>649.7361111111104</v>
      </c>
      <c r="M163" s="40" t="str">
        <f t="shared" si="37"/>
        <v>YES</v>
      </c>
      <c r="N163" s="38">
        <f>0.5*$N$3*$L$3*$O$3*((J163)^2)</f>
        <v>5.8692660923263897</v>
      </c>
      <c r="O163" s="38">
        <f>$M$3*$J$3*$P$3</f>
        <v>125.0281557</v>
      </c>
      <c r="P163" s="38">
        <f>H163*$J$3</f>
        <v>-839.90277777777783</v>
      </c>
      <c r="Q163" s="38">
        <f t="shared" si="38"/>
        <v>-709.0053559854515</v>
      </c>
      <c r="R163" s="44">
        <f t="shared" si="39"/>
        <v>-2619.3808985018072</v>
      </c>
      <c r="S163" s="80">
        <f>Q163*J163</f>
        <v>-2619.3808985018072</v>
      </c>
      <c r="T163" s="43"/>
      <c r="U163" s="43"/>
      <c r="V163" s="80">
        <f>R163*1</f>
        <v>-2619.3808985018072</v>
      </c>
      <c r="W163" s="77">
        <f>(L163-Q163)*-1</f>
        <v>-1358.7414670965618</v>
      </c>
      <c r="X163" s="38">
        <f>IF((H163&gt;0),0,$J$3*H163)*-1</f>
        <v>839.90277777777783</v>
      </c>
      <c r="Y163" s="38">
        <f t="shared" si="49"/>
        <v>253511.07074855972</v>
      </c>
      <c r="Z163" s="112">
        <f t="shared" si="40"/>
        <v>253.51107074855972</v>
      </c>
      <c r="AA163" s="82">
        <f t="shared" si="41"/>
        <v>-709.0053559854515</v>
      </c>
      <c r="AB163" s="80">
        <f t="shared" si="50"/>
        <v>134550.07701602799</v>
      </c>
      <c r="AG163" s="125">
        <f t="shared" si="51"/>
        <v>-1127.7554176901463</v>
      </c>
      <c r="AH163" s="47">
        <f t="shared" si="42"/>
        <v>-1105.2003093363433</v>
      </c>
      <c r="AI163" s="125">
        <f t="shared" si="42"/>
        <v>-1083.0963031496165</v>
      </c>
      <c r="AJ163" s="47">
        <f t="shared" si="43"/>
        <v>-974.78667283465484</v>
      </c>
      <c r="AK163" s="125">
        <f t="shared" si="43"/>
        <v>-877.30800555118935</v>
      </c>
      <c r="AL163" s="47">
        <f t="shared" si="44"/>
        <v>-842.21568532914171</v>
      </c>
      <c r="AM163" s="125">
        <f t="shared" si="44"/>
        <v>-808.527057915976</v>
      </c>
      <c r="AN163" s="47">
        <f t="shared" si="52"/>
        <v>11265.454366556944</v>
      </c>
      <c r="AO163" s="125">
        <f t="shared" si="53"/>
        <v>598653.57839680603</v>
      </c>
      <c r="AP163" s="47">
        <f t="shared" si="45"/>
        <v>87.32299998340217</v>
      </c>
      <c r="AQ163" s="52">
        <f t="shared" si="46"/>
        <v>166.18807076515753</v>
      </c>
    </row>
    <row r="164" spans="4:43" x14ac:dyDescent="0.25">
      <c r="D164" s="11" t="s">
        <v>9</v>
      </c>
      <c r="E164" s="19">
        <v>156</v>
      </c>
      <c r="F164" s="11">
        <v>156</v>
      </c>
      <c r="G164" s="26">
        <v>12</v>
      </c>
      <c r="H164" s="31">
        <f t="shared" si="47"/>
        <v>-9.7222222222222363E-2</v>
      </c>
      <c r="I164" s="55"/>
      <c r="J164" s="39">
        <f t="shared" si="48"/>
        <v>3.3333333333333335</v>
      </c>
      <c r="K164" s="38">
        <f>0.5*$J$3*(J165)^2</f>
        <v>6988.625</v>
      </c>
      <c r="L164" s="38">
        <f t="shared" si="36"/>
        <v>1763.0034722222208</v>
      </c>
      <c r="M164" s="40" t="str">
        <f t="shared" si="37"/>
        <v>YES</v>
      </c>
      <c r="N164" s="38">
        <f>0.5*$N$3*$L$3*$O$3*((J164)^2)</f>
        <v>4.7779655000000005</v>
      </c>
      <c r="O164" s="38">
        <f>$M$3*$J$3*$P$3</f>
        <v>125.0281557</v>
      </c>
      <c r="P164" s="38">
        <f>H164*$J$3</f>
        <v>-110.93055555555571</v>
      </c>
      <c r="Q164" s="38">
        <f t="shared" si="38"/>
        <v>18.875565644444286</v>
      </c>
      <c r="R164" s="44">
        <f t="shared" si="39"/>
        <v>62.918552148147626</v>
      </c>
      <c r="S164" s="80">
        <f>Q164*J164</f>
        <v>62.918552148147626</v>
      </c>
      <c r="T164" s="43"/>
      <c r="U164" s="43"/>
      <c r="V164" s="80">
        <f>R164*1</f>
        <v>62.918552148147626</v>
      </c>
      <c r="W164" s="77">
        <f>(L164-Q164)*-1</f>
        <v>-1744.1279065777765</v>
      </c>
      <c r="X164" s="38">
        <f>IF((H164&gt;0),0,$J$3*H164)*-1</f>
        <v>110.93055555555571</v>
      </c>
      <c r="Y164" s="38">
        <f t="shared" si="49"/>
        <v>253573.98930070788</v>
      </c>
      <c r="Z164" s="112">
        <f t="shared" si="40"/>
        <v>253.57398930070786</v>
      </c>
      <c r="AA164" s="82">
        <f t="shared" si="41"/>
        <v>18.875565644444286</v>
      </c>
      <c r="AB164" s="80">
        <f t="shared" si="50"/>
        <v>134550.07701602799</v>
      </c>
      <c r="AG164" s="125">
        <f t="shared" si="51"/>
        <v>-1447.6261624595543</v>
      </c>
      <c r="AH164" s="47">
        <f t="shared" si="42"/>
        <v>-1418.6736392103633</v>
      </c>
      <c r="AI164" s="125">
        <f t="shared" si="42"/>
        <v>-1390.300166426156</v>
      </c>
      <c r="AJ164" s="47">
        <f t="shared" si="43"/>
        <v>-1251.2701497835405</v>
      </c>
      <c r="AK164" s="125">
        <f t="shared" si="43"/>
        <v>-1126.1431348051865</v>
      </c>
      <c r="AL164" s="47">
        <f t="shared" si="44"/>
        <v>-1081.097409412979</v>
      </c>
      <c r="AM164" s="125">
        <f t="shared" si="44"/>
        <v>-1037.8535130364598</v>
      </c>
      <c r="AN164" s="47">
        <f t="shared" si="52"/>
        <v>10227.600853520484</v>
      </c>
      <c r="AO164" s="125">
        <f t="shared" si="53"/>
        <v>608881.17925032647</v>
      </c>
      <c r="AP164" s="47">
        <f t="shared" si="45"/>
        <v>87.32299998340217</v>
      </c>
      <c r="AQ164" s="52">
        <f t="shared" si="46"/>
        <v>166.25098931730571</v>
      </c>
    </row>
    <row r="165" spans="4:43" x14ac:dyDescent="0.25">
      <c r="D165" s="11" t="s">
        <v>9</v>
      </c>
      <c r="E165" s="19">
        <v>157</v>
      </c>
      <c r="F165" s="11">
        <v>157</v>
      </c>
      <c r="G165" s="26">
        <v>12.6</v>
      </c>
      <c r="H165" s="31">
        <f t="shared" si="47"/>
        <v>0.29166666666666663</v>
      </c>
      <c r="I165" s="55"/>
      <c r="J165" s="39">
        <f t="shared" si="48"/>
        <v>3.5</v>
      </c>
      <c r="K165" s="38">
        <f>0.5*$J$3*(J166)^2</f>
        <v>8751.6284722222208</v>
      </c>
      <c r="L165" s="38">
        <f t="shared" si="36"/>
        <v>4271.2665895061727</v>
      </c>
      <c r="M165" s="40" t="str">
        <f t="shared" si="37"/>
        <v>NO</v>
      </c>
      <c r="N165" s="38">
        <f>0.5*$N$3*$L$3*$O$3*((J165)^2)</f>
        <v>5.2677069637500002</v>
      </c>
      <c r="O165" s="38">
        <f>$M$3*$J$3*$P$3</f>
        <v>125.0281557</v>
      </c>
      <c r="P165" s="38">
        <f>H165*$J$3</f>
        <v>332.79166666666663</v>
      </c>
      <c r="Q165" s="38">
        <f t="shared" si="38"/>
        <v>463.08752933041666</v>
      </c>
      <c r="R165" s="44">
        <f t="shared" si="39"/>
        <v>1620.8063526564583</v>
      </c>
      <c r="S165" s="80">
        <f>Q165*J165</f>
        <v>1620.8063526564583</v>
      </c>
      <c r="T165" s="43"/>
      <c r="U165" s="43"/>
      <c r="V165" s="80">
        <f>R165*1</f>
        <v>1620.8063526564583</v>
      </c>
      <c r="W165" s="77">
        <f>(L165-Q165)*-1</f>
        <v>-3808.1790601757561</v>
      </c>
      <c r="X165" s="38">
        <f>IF((H165&gt;0),0,$J$3*H165)*-1</f>
        <v>0</v>
      </c>
      <c r="Y165" s="38">
        <f t="shared" si="49"/>
        <v>255194.79565336433</v>
      </c>
      <c r="Z165" s="112">
        <f t="shared" si="40"/>
        <v>255.19479565336434</v>
      </c>
      <c r="AA165" s="82">
        <f t="shared" si="41"/>
        <v>463.08752933041666</v>
      </c>
      <c r="AB165" s="80">
        <f t="shared" si="50"/>
        <v>134550.07701602799</v>
      </c>
      <c r="AG165" s="125">
        <f t="shared" si="51"/>
        <v>-3160.7886199458776</v>
      </c>
      <c r="AH165" s="47">
        <f t="shared" si="42"/>
        <v>-3097.57284754696</v>
      </c>
      <c r="AI165" s="125">
        <f t="shared" si="42"/>
        <v>-3035.6213905960208</v>
      </c>
      <c r="AJ165" s="47">
        <f t="shared" si="43"/>
        <v>-2732.0592515364187</v>
      </c>
      <c r="AK165" s="125">
        <f t="shared" si="43"/>
        <v>-2458.8533263827771</v>
      </c>
      <c r="AL165" s="47">
        <f t="shared" si="44"/>
        <v>-2360.4991933274659</v>
      </c>
      <c r="AM165" s="125">
        <f t="shared" si="44"/>
        <v>-2266.079225594367</v>
      </c>
      <c r="AN165" s="47">
        <f t="shared" si="52"/>
        <v>7961.5216279261167</v>
      </c>
      <c r="AO165" s="125">
        <f t="shared" si="53"/>
        <v>616842.70087825262</v>
      </c>
      <c r="AP165" s="47">
        <f t="shared" si="45"/>
        <v>87.32299998340217</v>
      </c>
      <c r="AQ165" s="52">
        <f t="shared" si="46"/>
        <v>167.87179566996218</v>
      </c>
    </row>
    <row r="166" spans="4:43" x14ac:dyDescent="0.25">
      <c r="D166" s="11" t="s">
        <v>9</v>
      </c>
      <c r="E166" s="19">
        <v>158</v>
      </c>
      <c r="F166" s="11">
        <v>158</v>
      </c>
      <c r="G166" s="26">
        <v>14.1</v>
      </c>
      <c r="H166" s="31">
        <f t="shared" si="47"/>
        <v>0.63888888888888884</v>
      </c>
      <c r="I166" s="55"/>
      <c r="J166" s="39">
        <f t="shared" si="48"/>
        <v>3.9166666666666665</v>
      </c>
      <c r="K166" s="38">
        <f>0.5*$J$3*(J167)^2</f>
        <v>13022.895061728394</v>
      </c>
      <c r="L166" s="38">
        <f t="shared" si="36"/>
        <v>4761.6500771604933</v>
      </c>
      <c r="M166" s="40" t="str">
        <f t="shared" si="37"/>
        <v>NO</v>
      </c>
      <c r="N166" s="38">
        <f>0.5*$N$3*$L$3*$O$3*((J166)^2)</f>
        <v>6.5965786184374995</v>
      </c>
      <c r="O166" s="38">
        <f>$M$3*$J$3*$P$3</f>
        <v>125.0281557</v>
      </c>
      <c r="P166" s="38">
        <f>H166*$J$3</f>
        <v>728.97222222222217</v>
      </c>
      <c r="Q166" s="38">
        <f t="shared" si="38"/>
        <v>860.59695654065968</v>
      </c>
      <c r="R166" s="44">
        <f t="shared" si="39"/>
        <v>3370.6714131175836</v>
      </c>
      <c r="S166" s="80">
        <f>Q166*J166</f>
        <v>3370.6714131175836</v>
      </c>
      <c r="T166" s="43"/>
      <c r="U166" s="43"/>
      <c r="V166" s="80">
        <f>R166*1</f>
        <v>3370.6714131175836</v>
      </c>
      <c r="W166" s="77">
        <f>(L166-Q166)*-1</f>
        <v>-3901.0531206198339</v>
      </c>
      <c r="X166" s="38">
        <f>IF((H166&gt;0),0,$J$3*H166)*-1</f>
        <v>0</v>
      </c>
      <c r="Y166" s="38">
        <f t="shared" si="49"/>
        <v>258565.46706648191</v>
      </c>
      <c r="Z166" s="112">
        <f t="shared" si="40"/>
        <v>258.56546706648192</v>
      </c>
      <c r="AA166" s="82">
        <f t="shared" si="41"/>
        <v>860.59695654065968</v>
      </c>
      <c r="AB166" s="80">
        <f t="shared" si="50"/>
        <v>134550.07701602799</v>
      </c>
      <c r="AG166" s="125">
        <f t="shared" si="51"/>
        <v>-3237.874090114462</v>
      </c>
      <c r="AH166" s="47">
        <f t="shared" si="42"/>
        <v>-3173.1166083121725</v>
      </c>
      <c r="AI166" s="125">
        <f t="shared" si="42"/>
        <v>-3109.6542761459291</v>
      </c>
      <c r="AJ166" s="47">
        <f t="shared" si="43"/>
        <v>-2798.6888485313361</v>
      </c>
      <c r="AK166" s="125">
        <f t="shared" si="43"/>
        <v>-2518.8199636782024</v>
      </c>
      <c r="AL166" s="47">
        <f t="shared" si="44"/>
        <v>-2418.067165131074</v>
      </c>
      <c r="AM166" s="125">
        <f t="shared" si="44"/>
        <v>-2321.3444785258312</v>
      </c>
      <c r="AN166" s="47">
        <f t="shared" si="52"/>
        <v>5640.177149400286</v>
      </c>
      <c r="AO166" s="125">
        <f t="shared" si="53"/>
        <v>622482.87802765286</v>
      </c>
      <c r="AP166" s="47">
        <f t="shared" si="45"/>
        <v>87.32299998340217</v>
      </c>
      <c r="AQ166" s="52">
        <f t="shared" si="46"/>
        <v>171.24246708307976</v>
      </c>
    </row>
    <row r="167" spans="4:43" x14ac:dyDescent="0.25">
      <c r="D167" s="11" t="s">
        <v>9</v>
      </c>
      <c r="E167" s="19">
        <v>159</v>
      </c>
      <c r="F167" s="11">
        <v>159</v>
      </c>
      <c r="G167" s="26">
        <v>17.2</v>
      </c>
      <c r="H167" s="31">
        <f t="shared" si="47"/>
        <v>0.83333333333333359</v>
      </c>
      <c r="I167" s="55"/>
      <c r="J167" s="39">
        <f t="shared" si="48"/>
        <v>4.7777777777777777</v>
      </c>
      <c r="K167" s="38">
        <f>0.5*$J$3*(J168)^2</f>
        <v>17784.545138888887</v>
      </c>
      <c r="L167" s="38">
        <f t="shared" si="36"/>
        <v>6319.0798611111131</v>
      </c>
      <c r="M167" s="40" t="str">
        <f t="shared" si="37"/>
        <v>NO</v>
      </c>
      <c r="N167" s="38">
        <f>0.5*$N$3*$L$3*$O$3*((J167)^2)</f>
        <v>9.8160646772222222</v>
      </c>
      <c r="O167" s="38">
        <f>$M$3*$J$3*$P$3</f>
        <v>125.0281557</v>
      </c>
      <c r="P167" s="38">
        <f>H167*$J$3</f>
        <v>950.8333333333336</v>
      </c>
      <c r="Q167" s="38">
        <f t="shared" si="38"/>
        <v>1085.6775537105557</v>
      </c>
      <c r="R167" s="44">
        <f t="shared" si="39"/>
        <v>5187.1260899504323</v>
      </c>
      <c r="S167" s="80">
        <f>Q167*J167</f>
        <v>5187.1260899504323</v>
      </c>
      <c r="T167" s="43"/>
      <c r="U167" s="43"/>
      <c r="V167" s="80">
        <f>R167*1</f>
        <v>5187.1260899504323</v>
      </c>
      <c r="W167" s="77">
        <f>(L167-Q167)*-1</f>
        <v>-5233.4023074005572</v>
      </c>
      <c r="X167" s="38">
        <f>IF((H167&gt;0),0,$J$3*H167)*-1</f>
        <v>0</v>
      </c>
      <c r="Y167" s="38">
        <f t="shared" si="49"/>
        <v>263752.59315643233</v>
      </c>
      <c r="Z167" s="112">
        <f t="shared" si="40"/>
        <v>263.75259315643234</v>
      </c>
      <c r="AA167" s="82">
        <f t="shared" si="41"/>
        <v>1085.6775537105557</v>
      </c>
      <c r="AB167" s="80">
        <f t="shared" si="50"/>
        <v>134550.07701602799</v>
      </c>
      <c r="AG167" s="125">
        <f t="shared" si="51"/>
        <v>-4343.7239151424619</v>
      </c>
      <c r="AH167" s="47">
        <f t="shared" si="42"/>
        <v>-4256.8494368396123</v>
      </c>
      <c r="AI167" s="125">
        <f t="shared" si="42"/>
        <v>-4171.7124481028195</v>
      </c>
      <c r="AJ167" s="47">
        <f t="shared" si="43"/>
        <v>-3754.5412032925378</v>
      </c>
      <c r="AK167" s="125">
        <f t="shared" si="43"/>
        <v>-3379.087082963284</v>
      </c>
      <c r="AL167" s="47">
        <f t="shared" si="44"/>
        <v>-3243.9235996447524</v>
      </c>
      <c r="AM167" s="125">
        <f t="shared" si="44"/>
        <v>-3114.1666556589621</v>
      </c>
      <c r="AN167" s="47">
        <f t="shared" si="52"/>
        <v>2526.0104937413239</v>
      </c>
      <c r="AO167" s="125">
        <f t="shared" si="53"/>
        <v>625008.88852139423</v>
      </c>
      <c r="AP167" s="47">
        <f t="shared" si="45"/>
        <v>87.32299998340217</v>
      </c>
      <c r="AQ167" s="52">
        <f t="shared" si="46"/>
        <v>176.42959317303018</v>
      </c>
    </row>
    <row r="168" spans="4:43" x14ac:dyDescent="0.25">
      <c r="D168" s="11" t="s">
        <v>9</v>
      </c>
      <c r="E168" s="19">
        <v>160</v>
      </c>
      <c r="F168" s="11">
        <v>160</v>
      </c>
      <c r="G168" s="26">
        <v>20.100000000000001</v>
      </c>
      <c r="H168" s="31">
        <f t="shared" si="47"/>
        <v>0.86111111111111094</v>
      </c>
      <c r="I168" s="55"/>
      <c r="J168" s="39">
        <f t="shared" si="48"/>
        <v>5.583333333333333</v>
      </c>
      <c r="K168" s="38">
        <f>0.5*$J$3*(J169)^2</f>
        <v>24103.625</v>
      </c>
      <c r="L168" s="38">
        <f t="shared" si="36"/>
        <v>4520.4201388888869</v>
      </c>
      <c r="M168" s="40" t="str">
        <f t="shared" si="37"/>
        <v>NO</v>
      </c>
      <c r="N168" s="38">
        <f>0.5*$N$3*$L$3*$O$3*((J168)^2)</f>
        <v>13.405179455937498</v>
      </c>
      <c r="O168" s="38">
        <f>$M$3*$J$3*$P$3</f>
        <v>125.0281557</v>
      </c>
      <c r="P168" s="38">
        <f>H168*$J$3</f>
        <v>982.5277777777776</v>
      </c>
      <c r="Q168" s="38">
        <f t="shared" si="38"/>
        <v>1120.9611129337152</v>
      </c>
      <c r="R168" s="44">
        <f t="shared" si="39"/>
        <v>6258.699547213243</v>
      </c>
      <c r="S168" s="80">
        <f>Q168*J168</f>
        <v>6258.699547213243</v>
      </c>
      <c r="T168" s="43"/>
      <c r="U168" s="43"/>
      <c r="V168" s="80">
        <f>R168*1</f>
        <v>6258.699547213243</v>
      </c>
      <c r="W168" s="77">
        <f>(L168-Q168)*-1</f>
        <v>-3399.4590259551715</v>
      </c>
      <c r="X168" s="38">
        <f>IF((H168&gt;0),0,$J$3*H168)*-1</f>
        <v>0</v>
      </c>
      <c r="Y168" s="38">
        <f t="shared" si="49"/>
        <v>270011.29270364559</v>
      </c>
      <c r="Z168" s="112">
        <f t="shared" si="40"/>
        <v>270.01129270364561</v>
      </c>
      <c r="AA168" s="82">
        <f t="shared" si="41"/>
        <v>1120.9611129337152</v>
      </c>
      <c r="AB168" s="80">
        <f t="shared" si="50"/>
        <v>134550.07701602799</v>
      </c>
      <c r="AG168" s="125">
        <f t="shared" si="51"/>
        <v>-2821.550991542792</v>
      </c>
      <c r="AH168" s="47">
        <f t="shared" si="42"/>
        <v>-2765.1199717119362</v>
      </c>
      <c r="AI168" s="125">
        <f t="shared" si="42"/>
        <v>-2709.8175722776973</v>
      </c>
      <c r="AJ168" s="47">
        <f t="shared" si="43"/>
        <v>-2438.8358150499275</v>
      </c>
      <c r="AK168" s="125">
        <f t="shared" si="43"/>
        <v>-2194.9522335449346</v>
      </c>
      <c r="AL168" s="47">
        <f t="shared" si="44"/>
        <v>-2107.1541442031371</v>
      </c>
      <c r="AM168" s="125">
        <f t="shared" si="44"/>
        <v>-2022.8679784350115</v>
      </c>
      <c r="AN168" s="47">
        <f t="shared" si="52"/>
        <v>503.14251530631236</v>
      </c>
      <c r="AO168" s="125">
        <f t="shared" si="53"/>
        <v>625512.03103670059</v>
      </c>
      <c r="AP168" s="47">
        <f t="shared" si="45"/>
        <v>87.32299998340217</v>
      </c>
      <c r="AQ168" s="52">
        <f t="shared" si="46"/>
        <v>182.68829272024345</v>
      </c>
    </row>
    <row r="169" spans="4:43" x14ac:dyDescent="0.25">
      <c r="D169" s="11" t="s">
        <v>9</v>
      </c>
      <c r="E169" s="19">
        <v>161</v>
      </c>
      <c r="F169" s="11">
        <v>161</v>
      </c>
      <c r="G169" s="26">
        <v>23.4</v>
      </c>
      <c r="H169" s="31">
        <f t="shared" si="47"/>
        <v>0.74999999999999978</v>
      </c>
      <c r="I169" s="55"/>
      <c r="J169" s="39">
        <f t="shared" si="48"/>
        <v>6.5</v>
      </c>
      <c r="K169" s="38">
        <f>0.5*$J$3*(J170)^2</f>
        <v>28624.045138888887</v>
      </c>
      <c r="L169" s="38">
        <f t="shared" si="36"/>
        <v>4908.6770833333394</v>
      </c>
      <c r="M169" s="40" t="str">
        <f t="shared" si="37"/>
        <v>NO</v>
      </c>
      <c r="N169" s="38">
        <f>0.5*$N$3*$L$3*$O$3*((J169)^2)</f>
        <v>18.16821381375</v>
      </c>
      <c r="O169" s="38">
        <f>$M$3*$J$3*$P$3</f>
        <v>125.0281557</v>
      </c>
      <c r="P169" s="38">
        <f>H169*$J$3</f>
        <v>855.74999999999977</v>
      </c>
      <c r="Q169" s="38">
        <f t="shared" si="38"/>
        <v>998.94636951374969</v>
      </c>
      <c r="R169" s="44">
        <f t="shared" si="39"/>
        <v>6493.1514018393727</v>
      </c>
      <c r="S169" s="80">
        <f>Q169*J169</f>
        <v>6493.1514018393727</v>
      </c>
      <c r="T169" s="43"/>
      <c r="U169" s="43"/>
      <c r="V169" s="80">
        <f>R169*1</f>
        <v>6493.1514018393727</v>
      </c>
      <c r="W169" s="77">
        <f>(L169-Q169)*-1</f>
        <v>-3909.7307138195897</v>
      </c>
      <c r="X169" s="38">
        <f>IF((H169&gt;0),0,$J$3*H169)*-1</f>
        <v>0</v>
      </c>
      <c r="Y169" s="38">
        <f t="shared" si="49"/>
        <v>276504.44410548499</v>
      </c>
      <c r="Z169" s="112">
        <f t="shared" si="40"/>
        <v>276.50444410548499</v>
      </c>
      <c r="AA169" s="82">
        <f t="shared" si="41"/>
        <v>998.94636951374969</v>
      </c>
      <c r="AB169" s="80">
        <f t="shared" si="50"/>
        <v>134550.07701602799</v>
      </c>
      <c r="AG169" s="125">
        <f t="shared" si="51"/>
        <v>-3245.0764924702594</v>
      </c>
      <c r="AH169" s="47">
        <f t="shared" si="42"/>
        <v>-3180.1749626208543</v>
      </c>
      <c r="AI169" s="125">
        <f t="shared" si="42"/>
        <v>-3116.571463368437</v>
      </c>
      <c r="AJ169" s="47">
        <f t="shared" si="43"/>
        <v>-2804.9143170315933</v>
      </c>
      <c r="AK169" s="125">
        <f t="shared" si="43"/>
        <v>-2524.4228853284339</v>
      </c>
      <c r="AL169" s="47">
        <f t="shared" si="44"/>
        <v>-2423.4459699152967</v>
      </c>
      <c r="AM169" s="125">
        <f t="shared" si="44"/>
        <v>-2326.5081311186846</v>
      </c>
      <c r="AN169" s="47">
        <f t="shared" si="52"/>
        <v>-1823.3656158123722</v>
      </c>
      <c r="AO169" s="125">
        <f t="shared" si="53"/>
        <v>625512.03103670059</v>
      </c>
      <c r="AP169" s="47">
        <f t="shared" si="45"/>
        <v>87.32299998340217</v>
      </c>
      <c r="AQ169" s="52">
        <f t="shared" si="46"/>
        <v>189.18144412208284</v>
      </c>
    </row>
    <row r="170" spans="4:43" x14ac:dyDescent="0.25">
      <c r="D170" s="11" t="s">
        <v>9</v>
      </c>
      <c r="E170" s="19">
        <v>162</v>
      </c>
      <c r="F170" s="11">
        <v>162</v>
      </c>
      <c r="G170" s="26">
        <v>25.5</v>
      </c>
      <c r="H170" s="31">
        <f t="shared" si="47"/>
        <v>0.5833333333333337</v>
      </c>
      <c r="I170" s="55"/>
      <c r="J170" s="39">
        <f t="shared" si="48"/>
        <v>7.083333333333333</v>
      </c>
      <c r="K170" s="38">
        <f>0.5*$J$3*(J171)^2</f>
        <v>33532.722222222226</v>
      </c>
      <c r="L170" s="38">
        <f t="shared" si="36"/>
        <v>4775.7364969135742</v>
      </c>
      <c r="M170" s="40" t="str">
        <f t="shared" si="37"/>
        <v>NO</v>
      </c>
      <c r="N170" s="38">
        <f>0.5*$N$3*$L$3*$O$3*((J170)^2)</f>
        <v>21.575500460937498</v>
      </c>
      <c r="O170" s="38">
        <f>$M$3*$J$3*$P$3</f>
        <v>125.0281557</v>
      </c>
      <c r="P170" s="38">
        <f>H170*$J$3</f>
        <v>665.58333333333371</v>
      </c>
      <c r="Q170" s="38">
        <f t="shared" si="38"/>
        <v>812.18698949427119</v>
      </c>
      <c r="R170" s="44">
        <f t="shared" si="39"/>
        <v>5752.9911755844205</v>
      </c>
      <c r="S170" s="80">
        <f>Q170*J170</f>
        <v>5752.9911755844205</v>
      </c>
      <c r="T170" s="43"/>
      <c r="U170" s="43"/>
      <c r="V170" s="80">
        <f>R170*1</f>
        <v>5752.9911755844205</v>
      </c>
      <c r="W170" s="77">
        <f>(L170-Q170)*-1</f>
        <v>-3963.5495074193032</v>
      </c>
      <c r="X170" s="38">
        <f>IF((H170&gt;0),0,$J$3*H170)*-1</f>
        <v>0</v>
      </c>
      <c r="Y170" s="38">
        <f t="shared" si="49"/>
        <v>282257.43528106943</v>
      </c>
      <c r="Z170" s="112">
        <f t="shared" si="40"/>
        <v>282.25743528106943</v>
      </c>
      <c r="AA170" s="82">
        <f t="shared" si="41"/>
        <v>812.18698949427119</v>
      </c>
      <c r="AB170" s="80">
        <f t="shared" si="50"/>
        <v>134550.07701602799</v>
      </c>
      <c r="AG170" s="125">
        <f t="shared" si="51"/>
        <v>-3289.7460911580215</v>
      </c>
      <c r="AH170" s="47">
        <f t="shared" si="42"/>
        <v>-3223.9511693348609</v>
      </c>
      <c r="AI170" s="125">
        <f t="shared" si="42"/>
        <v>-3159.4721459481634</v>
      </c>
      <c r="AJ170" s="47">
        <f t="shared" si="43"/>
        <v>-2843.5249313533473</v>
      </c>
      <c r="AK170" s="125">
        <f t="shared" si="43"/>
        <v>-2559.1724382180128</v>
      </c>
      <c r="AL170" s="47">
        <f t="shared" si="44"/>
        <v>-2456.8055406892922</v>
      </c>
      <c r="AM170" s="125">
        <f t="shared" si="44"/>
        <v>-2358.5333190617202</v>
      </c>
      <c r="AN170" s="47">
        <f t="shared" si="52"/>
        <v>-4181.8989348740924</v>
      </c>
      <c r="AO170" s="125">
        <f t="shared" si="53"/>
        <v>625512.03103670059</v>
      </c>
      <c r="AP170" s="47">
        <f t="shared" si="45"/>
        <v>87.32299998340217</v>
      </c>
      <c r="AQ170" s="52">
        <f t="shared" si="46"/>
        <v>194.93443529766728</v>
      </c>
    </row>
    <row r="171" spans="4:43" x14ac:dyDescent="0.25">
      <c r="D171" s="11" t="s">
        <v>9</v>
      </c>
      <c r="E171" s="19">
        <v>163</v>
      </c>
      <c r="F171" s="11">
        <v>163</v>
      </c>
      <c r="G171" s="26">
        <v>27.6</v>
      </c>
      <c r="H171" s="31">
        <f t="shared" si="47"/>
        <v>0.55555555555555558</v>
      </c>
      <c r="I171" s="55"/>
      <c r="J171" s="39">
        <f t="shared" si="48"/>
        <v>7.666666666666667</v>
      </c>
      <c r="K171" s="38">
        <f>0.5*$J$3*(J172)^2</f>
        <v>38308.4587191358</v>
      </c>
      <c r="L171" s="38">
        <f t="shared" si="36"/>
        <v>4268.185185185197</v>
      </c>
      <c r="M171" s="40" t="str">
        <f t="shared" si="37"/>
        <v>NO</v>
      </c>
      <c r="N171" s="38">
        <f>0.5*$N$3*$L$3*$O$3*((J171)^2)</f>
        <v>25.275437495000006</v>
      </c>
      <c r="O171" s="38">
        <f>$M$3*$J$3*$P$3</f>
        <v>125.0281557</v>
      </c>
      <c r="P171" s="38">
        <f>H171*$J$3</f>
        <v>633.88888888888891</v>
      </c>
      <c r="Q171" s="38">
        <f t="shared" si="38"/>
        <v>784.19248208388888</v>
      </c>
      <c r="R171" s="44">
        <f t="shared" si="39"/>
        <v>6012.1423626431479</v>
      </c>
      <c r="S171" s="80">
        <f>Q171*J171</f>
        <v>6012.1423626431479</v>
      </c>
      <c r="T171" s="43"/>
      <c r="U171" s="43"/>
      <c r="V171" s="80">
        <f>R171*1</f>
        <v>6012.1423626431479</v>
      </c>
      <c r="W171" s="77">
        <f>(L171-Q171)*-1</f>
        <v>-3483.9927031013081</v>
      </c>
      <c r="X171" s="38">
        <f>IF((H171&gt;0),0,$J$3*H171)*-1</f>
        <v>0</v>
      </c>
      <c r="Y171" s="38">
        <f t="shared" si="49"/>
        <v>288269.57764371258</v>
      </c>
      <c r="Z171" s="112">
        <f t="shared" si="40"/>
        <v>288.26957764371258</v>
      </c>
      <c r="AA171" s="82">
        <f t="shared" si="41"/>
        <v>784.19248208388888</v>
      </c>
      <c r="AB171" s="80">
        <f t="shared" si="50"/>
        <v>134550.07701602799</v>
      </c>
      <c r="AG171" s="125">
        <f t="shared" si="51"/>
        <v>-2891.7139435740855</v>
      </c>
      <c r="AH171" s="47">
        <f t="shared" si="42"/>
        <v>-2833.8796647026038</v>
      </c>
      <c r="AI171" s="125">
        <f t="shared" si="42"/>
        <v>-2777.2020714085515</v>
      </c>
      <c r="AJ171" s="47">
        <f t="shared" si="43"/>
        <v>-2499.4818642676964</v>
      </c>
      <c r="AK171" s="125">
        <f t="shared" si="43"/>
        <v>-2249.5336778409269</v>
      </c>
      <c r="AL171" s="47">
        <f t="shared" si="44"/>
        <v>-2159.5523307272897</v>
      </c>
      <c r="AM171" s="125">
        <f t="shared" si="44"/>
        <v>-2073.1702374981978</v>
      </c>
      <c r="AN171" s="47">
        <f t="shared" si="52"/>
        <v>-6255.0691723722903</v>
      </c>
      <c r="AO171" s="125">
        <f t="shared" si="53"/>
        <v>625512.03103670059</v>
      </c>
      <c r="AP171" s="47">
        <f t="shared" si="45"/>
        <v>87.32299998340217</v>
      </c>
      <c r="AQ171" s="52">
        <f t="shared" si="46"/>
        <v>200.94657766031042</v>
      </c>
    </row>
    <row r="172" spans="4:43" x14ac:dyDescent="0.25">
      <c r="D172" s="11" t="s">
        <v>9</v>
      </c>
      <c r="E172" s="19">
        <v>164</v>
      </c>
      <c r="F172" s="11">
        <v>164</v>
      </c>
      <c r="G172" s="26">
        <v>29.5</v>
      </c>
      <c r="H172" s="31">
        <f t="shared" si="47"/>
        <v>0.4861111111111111</v>
      </c>
      <c r="I172" s="55"/>
      <c r="J172" s="39">
        <f t="shared" si="48"/>
        <v>8.1944444444444446</v>
      </c>
      <c r="K172" s="38">
        <f>0.5*$J$3*(J173)^2</f>
        <v>42576.643904320998</v>
      </c>
      <c r="L172" s="38">
        <f t="shared" si="36"/>
        <v>2782.0679012345499</v>
      </c>
      <c r="M172" s="40" t="str">
        <f t="shared" si="37"/>
        <v>NO</v>
      </c>
      <c r="N172" s="38">
        <f>0.5*$N$3*$L$3*$O$3*((J172)^2)</f>
        <v>28.875169974826388</v>
      </c>
      <c r="O172" s="38">
        <f>$M$3*$J$3*$P$3</f>
        <v>125.0281557</v>
      </c>
      <c r="P172" s="38">
        <f>H172*$J$3</f>
        <v>554.65277777777771</v>
      </c>
      <c r="Q172" s="38">
        <f t="shared" si="38"/>
        <v>708.55610345260402</v>
      </c>
      <c r="R172" s="44">
        <f t="shared" si="39"/>
        <v>5806.2236255143944</v>
      </c>
      <c r="S172" s="80">
        <f>Q172*J172</f>
        <v>5806.2236255143944</v>
      </c>
      <c r="T172" s="43"/>
      <c r="U172" s="43"/>
      <c r="V172" s="80">
        <f>R172*1</f>
        <v>5806.2236255143944</v>
      </c>
      <c r="W172" s="77">
        <f>(L172-Q172)*-1</f>
        <v>-2073.5117977819459</v>
      </c>
      <c r="X172" s="38">
        <f>IF((H172&gt;0),0,$J$3*H172)*-1</f>
        <v>0</v>
      </c>
      <c r="Y172" s="38">
        <f t="shared" si="49"/>
        <v>294075.80126922694</v>
      </c>
      <c r="Z172" s="112">
        <f t="shared" si="40"/>
        <v>294.07580126922693</v>
      </c>
      <c r="AA172" s="82">
        <f t="shared" si="41"/>
        <v>708.55610345260402</v>
      </c>
      <c r="AB172" s="80">
        <f t="shared" si="50"/>
        <v>134550.07701602799</v>
      </c>
      <c r="AG172" s="125">
        <f t="shared" si="51"/>
        <v>-1721.0147921590151</v>
      </c>
      <c r="AH172" s="47">
        <f t="shared" si="42"/>
        <v>-1686.5944963158347</v>
      </c>
      <c r="AI172" s="125">
        <f t="shared" si="42"/>
        <v>-1652.8626063895181</v>
      </c>
      <c r="AJ172" s="47">
        <f t="shared" si="43"/>
        <v>-1487.5763457505664</v>
      </c>
      <c r="AK172" s="125">
        <f t="shared" si="43"/>
        <v>-1338.8187111755099</v>
      </c>
      <c r="AL172" s="47">
        <f t="shared" si="44"/>
        <v>-1285.2659627284895</v>
      </c>
      <c r="AM172" s="125">
        <f t="shared" si="44"/>
        <v>-1233.85532421935</v>
      </c>
      <c r="AN172" s="47">
        <f t="shared" si="52"/>
        <v>-7488.9244965916405</v>
      </c>
      <c r="AO172" s="125">
        <f t="shared" si="53"/>
        <v>625512.03103670059</v>
      </c>
      <c r="AP172" s="47">
        <f t="shared" si="45"/>
        <v>87.32299998340217</v>
      </c>
      <c r="AQ172" s="52">
        <f t="shared" si="46"/>
        <v>206.75280128582477</v>
      </c>
    </row>
    <row r="173" spans="4:43" x14ac:dyDescent="0.25">
      <c r="D173" s="11" t="s">
        <v>9</v>
      </c>
      <c r="E173" s="19">
        <v>165</v>
      </c>
      <c r="F173" s="11">
        <v>165</v>
      </c>
      <c r="G173" s="26">
        <v>31.1</v>
      </c>
      <c r="H173" s="31">
        <f t="shared" si="47"/>
        <v>0.36111111111111133</v>
      </c>
      <c r="I173" s="55"/>
      <c r="J173" s="39">
        <f t="shared" si="48"/>
        <v>8.6388888888888893</v>
      </c>
      <c r="K173" s="38">
        <f>0.5*$J$3*(J174)^2</f>
        <v>45358.711805555547</v>
      </c>
      <c r="L173" s="38">
        <f t="shared" si="36"/>
        <v>3161.961033950618</v>
      </c>
      <c r="M173" s="40" t="str">
        <f t="shared" si="37"/>
        <v>NO</v>
      </c>
      <c r="N173" s="38">
        <f>0.5*$N$3*$L$3*$O$3*((J173)^2)</f>
        <v>32.092333411493058</v>
      </c>
      <c r="O173" s="38">
        <f>$M$3*$J$3*$P$3</f>
        <v>125.0281557</v>
      </c>
      <c r="P173" s="38">
        <f>H173*$J$3</f>
        <v>412.027777777778</v>
      </c>
      <c r="Q173" s="38">
        <f t="shared" si="38"/>
        <v>569.1482668892711</v>
      </c>
      <c r="R173" s="44">
        <f t="shared" si="39"/>
        <v>4916.8086389600921</v>
      </c>
      <c r="S173" s="80">
        <f>Q173*J173</f>
        <v>4916.8086389600921</v>
      </c>
      <c r="T173" s="43"/>
      <c r="U173" s="43"/>
      <c r="V173" s="80">
        <f>R173*1</f>
        <v>4916.8086389600921</v>
      </c>
      <c r="W173" s="77">
        <f>(L173-Q173)*-1</f>
        <v>-2592.8127670613467</v>
      </c>
      <c r="X173" s="38">
        <f>IF((H173&gt;0),0,$J$3*H173)*-1</f>
        <v>0</v>
      </c>
      <c r="Y173" s="38">
        <f t="shared" si="49"/>
        <v>298992.60990818701</v>
      </c>
      <c r="Z173" s="112">
        <f t="shared" si="40"/>
        <v>298.99260990818698</v>
      </c>
      <c r="AA173" s="82">
        <f t="shared" si="41"/>
        <v>569.1482668892711</v>
      </c>
      <c r="AB173" s="80">
        <f t="shared" si="50"/>
        <v>134550.07701602799</v>
      </c>
      <c r="AG173" s="125">
        <f t="shared" si="51"/>
        <v>-2152.0345966609175</v>
      </c>
      <c r="AH173" s="47">
        <f t="shared" si="42"/>
        <v>-2108.9939047276989</v>
      </c>
      <c r="AI173" s="125">
        <f t="shared" si="42"/>
        <v>-2066.8140266331447</v>
      </c>
      <c r="AJ173" s="47">
        <f t="shared" si="43"/>
        <v>-1860.1326239698303</v>
      </c>
      <c r="AK173" s="125">
        <f t="shared" si="43"/>
        <v>-1674.1193615728473</v>
      </c>
      <c r="AL173" s="47">
        <f t="shared" si="44"/>
        <v>-1607.1545871099333</v>
      </c>
      <c r="AM173" s="125">
        <f t="shared" si="44"/>
        <v>-1542.8684036255358</v>
      </c>
      <c r="AN173" s="47">
        <f t="shared" si="52"/>
        <v>-9031.7929002171768</v>
      </c>
      <c r="AO173" s="125">
        <f t="shared" si="53"/>
        <v>625512.03103670059</v>
      </c>
      <c r="AP173" s="47">
        <f t="shared" si="45"/>
        <v>87.32299998340217</v>
      </c>
      <c r="AQ173" s="52">
        <f t="shared" si="46"/>
        <v>211.66960992478482</v>
      </c>
    </row>
    <row r="174" spans="4:43" x14ac:dyDescent="0.25">
      <c r="D174" s="11" t="s">
        <v>9</v>
      </c>
      <c r="E174" s="19">
        <v>166</v>
      </c>
      <c r="F174" s="11">
        <v>166</v>
      </c>
      <c r="G174" s="26">
        <v>32.1</v>
      </c>
      <c r="H174" s="31">
        <f t="shared" si="47"/>
        <v>0.29166666666666685</v>
      </c>
      <c r="I174" s="55"/>
      <c r="J174" s="39">
        <f t="shared" si="48"/>
        <v>8.9166666666666661</v>
      </c>
      <c r="K174" s="38">
        <f>0.5*$J$3*(J175)^2</f>
        <v>48520.672839506165</v>
      </c>
      <c r="L174" s="38">
        <f t="shared" si="36"/>
        <v>6021.9444444444598</v>
      </c>
      <c r="M174" s="40" t="str">
        <f t="shared" si="37"/>
        <v>NO</v>
      </c>
      <c r="N174" s="38">
        <f>0.5*$N$3*$L$3*$O$3*((J174)^2)</f>
        <v>34.189329380937494</v>
      </c>
      <c r="O174" s="38">
        <f>$M$3*$J$3*$P$3</f>
        <v>125.0281557</v>
      </c>
      <c r="P174" s="38">
        <f>H174*$J$3</f>
        <v>332.79166666666686</v>
      </c>
      <c r="Q174" s="38">
        <f t="shared" si="38"/>
        <v>492.00915174760439</v>
      </c>
      <c r="R174" s="44">
        <f t="shared" si="39"/>
        <v>4387.0816030828055</v>
      </c>
      <c r="S174" s="80">
        <f>Q174*J174</f>
        <v>4387.0816030828055</v>
      </c>
      <c r="T174" s="43"/>
      <c r="U174" s="43"/>
      <c r="V174" s="80">
        <f>R174*1</f>
        <v>4387.0816030828055</v>
      </c>
      <c r="W174" s="77">
        <f>(L174-Q174)*-1</f>
        <v>-5529.935292696855</v>
      </c>
      <c r="X174" s="38">
        <f>IF((H174&gt;0),0,$J$3*H174)*-1</f>
        <v>0</v>
      </c>
      <c r="Y174" s="38">
        <f t="shared" si="49"/>
        <v>303379.69151126983</v>
      </c>
      <c r="Z174" s="112">
        <f t="shared" si="40"/>
        <v>303.37969151126981</v>
      </c>
      <c r="AA174" s="82">
        <f t="shared" si="41"/>
        <v>492.00915174760439</v>
      </c>
      <c r="AB174" s="80">
        <f t="shared" si="50"/>
        <v>134550.07701602799</v>
      </c>
      <c r="AG174" s="125">
        <f t="shared" si="51"/>
        <v>-4589.8462929383895</v>
      </c>
      <c r="AH174" s="47">
        <f t="shared" si="42"/>
        <v>-4498.0493670796213</v>
      </c>
      <c r="AI174" s="125">
        <f t="shared" si="42"/>
        <v>-4408.0883797380284</v>
      </c>
      <c r="AJ174" s="47">
        <f t="shared" si="43"/>
        <v>-3967.2795417642255</v>
      </c>
      <c r="AK174" s="125">
        <f t="shared" si="43"/>
        <v>-3570.5515875878032</v>
      </c>
      <c r="AL174" s="47">
        <f t="shared" si="44"/>
        <v>-3427.7295240842909</v>
      </c>
      <c r="AM174" s="125">
        <f t="shared" si="44"/>
        <v>-3290.6203431209192</v>
      </c>
      <c r="AN174" s="47">
        <f t="shared" si="52"/>
        <v>-12322.413243338096</v>
      </c>
      <c r="AO174" s="125">
        <f t="shared" si="53"/>
        <v>625512.03103670059</v>
      </c>
      <c r="AP174" s="47">
        <f t="shared" si="45"/>
        <v>87.32299998340217</v>
      </c>
      <c r="AQ174" s="52">
        <f t="shared" si="46"/>
        <v>216.05669152786766</v>
      </c>
    </row>
    <row r="175" spans="4:43" x14ac:dyDescent="0.25">
      <c r="D175" s="11" t="s">
        <v>9</v>
      </c>
      <c r="E175" s="19">
        <v>167</v>
      </c>
      <c r="F175" s="11">
        <v>167</v>
      </c>
      <c r="G175" s="26">
        <v>33.200000000000003</v>
      </c>
      <c r="H175" s="31">
        <f t="shared" si="47"/>
        <v>0.43055555555555575</v>
      </c>
      <c r="I175" s="55"/>
      <c r="J175" s="39">
        <f t="shared" si="48"/>
        <v>9.2222222222222214</v>
      </c>
      <c r="K175" s="38">
        <f>0.5*$J$3*(J176)^2</f>
        <v>54542.617283950625</v>
      </c>
      <c r="L175" s="38">
        <f t="shared" si="36"/>
        <v>6374.104938271601</v>
      </c>
      <c r="M175" s="40" t="str">
        <f t="shared" si="37"/>
        <v>NO</v>
      </c>
      <c r="N175" s="38">
        <f>0.5*$N$3*$L$3*$O$3*((J175)^2)</f>
        <v>36.572671477222215</v>
      </c>
      <c r="O175" s="38">
        <f>$M$3*$J$3*$P$3</f>
        <v>125.0281557</v>
      </c>
      <c r="P175" s="38">
        <f>H175*$J$3</f>
        <v>491.26388888888908</v>
      </c>
      <c r="Q175" s="38">
        <f t="shared" si="38"/>
        <v>652.86471606611133</v>
      </c>
      <c r="R175" s="44">
        <f t="shared" si="39"/>
        <v>6020.8634926096929</v>
      </c>
      <c r="S175" s="80">
        <f>Q175*J175</f>
        <v>6020.8634926096929</v>
      </c>
      <c r="T175" s="43"/>
      <c r="U175" s="43"/>
      <c r="V175" s="80">
        <f>R175*1</f>
        <v>6020.8634926096929</v>
      </c>
      <c r="W175" s="77">
        <f>(L175-Q175)*-1</f>
        <v>-5721.2402222054898</v>
      </c>
      <c r="X175" s="38">
        <f>IF((H175&gt;0),0,$J$3*H175)*-1</f>
        <v>0</v>
      </c>
      <c r="Y175" s="38">
        <f t="shared" si="49"/>
        <v>309400.55500387953</v>
      </c>
      <c r="Z175" s="112">
        <f t="shared" si="40"/>
        <v>309.40055500387956</v>
      </c>
      <c r="AA175" s="82">
        <f t="shared" si="41"/>
        <v>652.86471606611133</v>
      </c>
      <c r="AB175" s="80">
        <f t="shared" si="50"/>
        <v>134550.07701602799</v>
      </c>
      <c r="AG175" s="125">
        <f t="shared" si="51"/>
        <v>-4748.6293844305565</v>
      </c>
      <c r="AH175" s="47">
        <f t="shared" si="42"/>
        <v>-4653.6567967419451</v>
      </c>
      <c r="AI175" s="125">
        <f t="shared" si="42"/>
        <v>-4560.5836608071058</v>
      </c>
      <c r="AJ175" s="47">
        <f t="shared" si="43"/>
        <v>-4104.5252947263953</v>
      </c>
      <c r="AK175" s="125">
        <f t="shared" si="43"/>
        <v>-3694.0727652537557</v>
      </c>
      <c r="AL175" s="47">
        <f t="shared" si="44"/>
        <v>-3546.3098546436054</v>
      </c>
      <c r="AM175" s="125">
        <f t="shared" si="44"/>
        <v>-3404.4574604578611</v>
      </c>
      <c r="AN175" s="47">
        <f t="shared" si="52"/>
        <v>-15726.870703795958</v>
      </c>
      <c r="AO175" s="125">
        <f t="shared" si="53"/>
        <v>625512.03103670059</v>
      </c>
      <c r="AP175" s="47">
        <f t="shared" si="45"/>
        <v>87.32299998340217</v>
      </c>
      <c r="AQ175" s="52">
        <f t="shared" si="46"/>
        <v>222.0775550204774</v>
      </c>
    </row>
    <row r="176" spans="4:43" x14ac:dyDescent="0.25">
      <c r="D176" s="11" t="s">
        <v>9</v>
      </c>
      <c r="E176" s="19">
        <v>168</v>
      </c>
      <c r="F176" s="11">
        <v>168</v>
      </c>
      <c r="G176" s="26">
        <v>35.200000000000003</v>
      </c>
      <c r="H176" s="31">
        <f t="shared" si="47"/>
        <v>0.55555555555555558</v>
      </c>
      <c r="I176" s="55"/>
      <c r="J176" s="39">
        <f t="shared" si="48"/>
        <v>9.7777777777777786</v>
      </c>
      <c r="K176" s="38">
        <f>0.5*$J$3*(J177)^2</f>
        <v>60916.722222222226</v>
      </c>
      <c r="L176" s="38">
        <f t="shared" si="36"/>
        <v>2648.2469135802385</v>
      </c>
      <c r="M176" s="40" t="str">
        <f t="shared" si="37"/>
        <v>NO</v>
      </c>
      <c r="N176" s="38">
        <f>0.5*$N$3*$L$3*$O$3*((J176)^2)</f>
        <v>41.111738702222226</v>
      </c>
      <c r="O176" s="38">
        <f>$M$3*$J$3*$P$3</f>
        <v>125.0281557</v>
      </c>
      <c r="P176" s="38">
        <f>H176*$J$3</f>
        <v>633.88888888888891</v>
      </c>
      <c r="Q176" s="38">
        <f t="shared" si="38"/>
        <v>800.02878329111104</v>
      </c>
      <c r="R176" s="44">
        <f t="shared" si="39"/>
        <v>7822.50365884642</v>
      </c>
      <c r="S176" s="80">
        <f>Q176*J176</f>
        <v>7822.50365884642</v>
      </c>
      <c r="T176" s="43"/>
      <c r="U176" s="43"/>
      <c r="V176" s="80">
        <f>R176*1</f>
        <v>7822.50365884642</v>
      </c>
      <c r="W176" s="77">
        <f>(L176-Q176)*-1</f>
        <v>-1848.2181302891274</v>
      </c>
      <c r="X176" s="38">
        <f>IF((H176&gt;0),0,$J$3*H176)*-1</f>
        <v>0</v>
      </c>
      <c r="Y176" s="38">
        <f t="shared" si="49"/>
        <v>317223.05866272596</v>
      </c>
      <c r="Z176" s="112">
        <f t="shared" si="40"/>
        <v>317.22305866272598</v>
      </c>
      <c r="AA176" s="82">
        <f t="shared" si="41"/>
        <v>800.02878329111104</v>
      </c>
      <c r="AB176" s="80">
        <f t="shared" si="50"/>
        <v>134550.07701602799</v>
      </c>
      <c r="AG176" s="125">
        <f t="shared" si="51"/>
        <v>-1534.0210481399756</v>
      </c>
      <c r="AH176" s="47">
        <f t="shared" si="42"/>
        <v>-1503.340627177176</v>
      </c>
      <c r="AI176" s="125">
        <f t="shared" si="42"/>
        <v>-1473.2738146336324</v>
      </c>
      <c r="AJ176" s="47">
        <f t="shared" si="43"/>
        <v>-1325.9464331702691</v>
      </c>
      <c r="AK176" s="125">
        <f t="shared" si="43"/>
        <v>-1193.3517898532423</v>
      </c>
      <c r="AL176" s="47">
        <f t="shared" si="44"/>
        <v>-1145.6177182591125</v>
      </c>
      <c r="AM176" s="125">
        <f t="shared" si="44"/>
        <v>-1099.7930095287479</v>
      </c>
      <c r="AN176" s="47">
        <f t="shared" si="52"/>
        <v>-16826.663713324706</v>
      </c>
      <c r="AO176" s="125">
        <f t="shared" si="53"/>
        <v>625512.03103670059</v>
      </c>
      <c r="AP176" s="47">
        <f t="shared" si="45"/>
        <v>87.32299998340217</v>
      </c>
      <c r="AQ176" s="52">
        <f t="shared" si="46"/>
        <v>229.90005867932382</v>
      </c>
    </row>
    <row r="177" spans="4:43" x14ac:dyDescent="0.25">
      <c r="D177" s="11" t="s">
        <v>9</v>
      </c>
      <c r="E177" s="19">
        <v>169</v>
      </c>
      <c r="F177" s="11">
        <v>169</v>
      </c>
      <c r="G177" s="26">
        <v>37.200000000000003</v>
      </c>
      <c r="H177" s="31">
        <f t="shared" si="47"/>
        <v>0.38888888888888851</v>
      </c>
      <c r="I177" s="55"/>
      <c r="J177" s="39">
        <f t="shared" si="48"/>
        <v>10.333333333333334</v>
      </c>
      <c r="K177" s="38">
        <f>0.5*$J$3*(J178)^2</f>
        <v>63564.969135802465</v>
      </c>
      <c r="L177" s="38">
        <f t="shared" si="36"/>
        <v>-1991.4675925925767</v>
      </c>
      <c r="M177" s="40" t="str">
        <f t="shared" si="37"/>
        <v>NO</v>
      </c>
      <c r="N177" s="38">
        <f>0.5*$N$3*$L$3*$O$3*((J177)^2)</f>
        <v>45.916248455000002</v>
      </c>
      <c r="O177" s="38">
        <f>$M$3*$J$3*$P$3</f>
        <v>125.0281557</v>
      </c>
      <c r="P177" s="38">
        <f>H177*$J$3</f>
        <v>443.72222222222177</v>
      </c>
      <c r="Q177" s="38">
        <f t="shared" si="38"/>
        <v>614.66662637722175</v>
      </c>
      <c r="R177" s="44">
        <f t="shared" si="39"/>
        <v>6351.5551392312918</v>
      </c>
      <c r="S177" s="80">
        <f>Q177*J177</f>
        <v>6351.5551392312918</v>
      </c>
      <c r="T177" s="43"/>
      <c r="U177" s="43"/>
      <c r="V177" s="80">
        <f>R177*1</f>
        <v>6351.5551392312918</v>
      </c>
      <c r="W177" s="77">
        <f>(L177-Q177)*-1</f>
        <v>2606.1342189697984</v>
      </c>
      <c r="X177" s="38">
        <f>IF((H177&gt;0),0,$J$3*H177)*-1</f>
        <v>0</v>
      </c>
      <c r="Y177" s="38">
        <f t="shared" si="49"/>
        <v>323574.61380195722</v>
      </c>
      <c r="Z177" s="112">
        <f t="shared" si="40"/>
        <v>323.57461380195724</v>
      </c>
      <c r="AA177" s="82">
        <f t="shared" si="41"/>
        <v>614.66662637722175</v>
      </c>
      <c r="AB177" s="80">
        <f t="shared" si="50"/>
        <v>134550.07701602799</v>
      </c>
      <c r="AG177" s="125">
        <f t="shared" si="51"/>
        <v>2163.0914017449327</v>
      </c>
      <c r="AH177" s="47">
        <f t="shared" si="42"/>
        <v>2119.8295737100339</v>
      </c>
      <c r="AI177" s="125">
        <f t="shared" si="42"/>
        <v>2077.4329822358332</v>
      </c>
      <c r="AJ177" s="47">
        <f t="shared" si="43"/>
        <v>1869.6896840122499</v>
      </c>
      <c r="AK177" s="125">
        <f t="shared" si="43"/>
        <v>1682.7207156110251</v>
      </c>
      <c r="AL177" s="47">
        <f t="shared" si="44"/>
        <v>1615.411886986584</v>
      </c>
      <c r="AM177" s="125">
        <f t="shared" si="44"/>
        <v>1550.7954115071207</v>
      </c>
      <c r="AN177" s="47">
        <f t="shared" si="52"/>
        <v>-15275.868301817585</v>
      </c>
      <c r="AO177" s="125">
        <f t="shared" si="53"/>
        <v>625512.03103670059</v>
      </c>
      <c r="AP177" s="47">
        <f t="shared" si="45"/>
        <v>87.32299998340217</v>
      </c>
      <c r="AQ177" s="52">
        <f t="shared" si="46"/>
        <v>236.25161381855509</v>
      </c>
    </row>
    <row r="178" spans="4:43" x14ac:dyDescent="0.25">
      <c r="D178" s="11" t="s">
        <v>9</v>
      </c>
      <c r="E178" s="19">
        <v>170</v>
      </c>
      <c r="F178" s="11">
        <v>170</v>
      </c>
      <c r="G178" s="26">
        <v>38</v>
      </c>
      <c r="H178" s="31">
        <f t="shared" si="47"/>
        <v>2.7777777777777186E-2</v>
      </c>
      <c r="I178" s="55"/>
      <c r="J178" s="39">
        <f t="shared" si="48"/>
        <v>10.555555555555555</v>
      </c>
      <c r="K178" s="38">
        <f>0.5*$J$3*(J179)^2</f>
        <v>61573.501543209888</v>
      </c>
      <c r="L178" s="38">
        <f t="shared" si="36"/>
        <v>-7340.345293209888</v>
      </c>
      <c r="M178" s="40" t="str">
        <f t="shared" si="37"/>
        <v>NO</v>
      </c>
      <c r="N178" s="38">
        <f>0.5*$N$3*$L$3*$O$3*((J178)^2)</f>
        <v>47.912376263888888</v>
      </c>
      <c r="O178" s="38">
        <f>$M$3*$J$3*$P$3</f>
        <v>125.0281557</v>
      </c>
      <c r="P178" s="38">
        <f>H178*$J$3</f>
        <v>31.694444444443771</v>
      </c>
      <c r="Q178" s="38">
        <f t="shared" si="38"/>
        <v>204.63497640833265</v>
      </c>
      <c r="R178" s="44">
        <f t="shared" si="39"/>
        <v>2160.0358620879556</v>
      </c>
      <c r="S178" s="80">
        <f>Q178*J178</f>
        <v>2160.0358620879556</v>
      </c>
      <c r="T178" s="43"/>
      <c r="U178" s="43"/>
      <c r="V178" s="80">
        <f>R178*1</f>
        <v>2160.0358620879556</v>
      </c>
      <c r="W178" s="77">
        <f>(L178-Q178)*-1</f>
        <v>7544.9802696182205</v>
      </c>
      <c r="X178" s="38">
        <f>IF((H178&gt;0),0,$J$3*H178)*-1</f>
        <v>0</v>
      </c>
      <c r="Y178" s="38">
        <f t="shared" si="49"/>
        <v>325734.6496640452</v>
      </c>
      <c r="Z178" s="112">
        <f t="shared" si="40"/>
        <v>325.73464966404521</v>
      </c>
      <c r="AA178" s="82">
        <f t="shared" si="41"/>
        <v>204.63497640833265</v>
      </c>
      <c r="AB178" s="80">
        <f t="shared" si="50"/>
        <v>134550.07701602799</v>
      </c>
      <c r="AG178" s="125">
        <f t="shared" si="51"/>
        <v>6262.3336237831227</v>
      </c>
      <c r="AH178" s="47">
        <f t="shared" si="42"/>
        <v>6137.0869513074604</v>
      </c>
      <c r="AI178" s="125">
        <f t="shared" si="42"/>
        <v>6014.3452122813114</v>
      </c>
      <c r="AJ178" s="47">
        <f t="shared" si="43"/>
        <v>5412.91069105318</v>
      </c>
      <c r="AK178" s="125">
        <f t="shared" si="43"/>
        <v>4871.6196219478625</v>
      </c>
      <c r="AL178" s="47">
        <f t="shared" si="44"/>
        <v>4676.7548370699478</v>
      </c>
      <c r="AM178" s="125">
        <f t="shared" si="44"/>
        <v>4489.6846435871494</v>
      </c>
      <c r="AN178" s="47">
        <f t="shared" si="52"/>
        <v>-10786.183658230435</v>
      </c>
      <c r="AO178" s="125">
        <f t="shared" si="53"/>
        <v>625512.03103670059</v>
      </c>
      <c r="AP178" s="47">
        <f t="shared" si="45"/>
        <v>87.32299998340217</v>
      </c>
      <c r="AQ178" s="52">
        <f t="shared" si="46"/>
        <v>238.41164968064305</v>
      </c>
    </row>
    <row r="179" spans="4:43" x14ac:dyDescent="0.25">
      <c r="D179" s="11" t="s">
        <v>9</v>
      </c>
      <c r="E179" s="19">
        <v>171</v>
      </c>
      <c r="F179" s="11">
        <v>171</v>
      </c>
      <c r="G179" s="26">
        <v>37.4</v>
      </c>
      <c r="H179" s="31">
        <f t="shared" si="47"/>
        <v>-0.40277777777777757</v>
      </c>
      <c r="I179" s="55"/>
      <c r="J179" s="39">
        <f t="shared" si="48"/>
        <v>10.388888888888889</v>
      </c>
      <c r="K179" s="38">
        <f>0.5*$J$3*(J180)^2</f>
        <v>54233.15625</v>
      </c>
      <c r="L179" s="38">
        <f t="shared" si="36"/>
        <v>-11929.876929012353</v>
      </c>
      <c r="M179" s="40" t="str">
        <f t="shared" si="37"/>
        <v>YES</v>
      </c>
      <c r="N179" s="38">
        <f>0.5*$N$3*$L$3*$O$3*((J179)^2)</f>
        <v>46.41129876930556</v>
      </c>
      <c r="O179" s="38">
        <f>$M$3*$J$3*$P$3</f>
        <v>125.0281557</v>
      </c>
      <c r="P179" s="38">
        <f>H179*$J$3</f>
        <v>-459.56944444444423</v>
      </c>
      <c r="Q179" s="38">
        <f t="shared" si="38"/>
        <v>-288.12998997513864</v>
      </c>
      <c r="R179" s="44">
        <f t="shared" si="39"/>
        <v>-2993.3504514083847</v>
      </c>
      <c r="S179" s="80">
        <f>Q179*J179</f>
        <v>-2993.3504514083847</v>
      </c>
      <c r="T179" s="43"/>
      <c r="U179" s="43"/>
      <c r="V179" s="80">
        <f>R179*1</f>
        <v>-2993.3504514083847</v>
      </c>
      <c r="W179" s="77">
        <f>(L179-Q179)*-1</f>
        <v>11641.746939037213</v>
      </c>
      <c r="X179" s="38">
        <f>IF((H179&gt;0),0,$J$3*H179)*-1</f>
        <v>459.56944444444423</v>
      </c>
      <c r="Y179" s="38">
        <f t="shared" si="49"/>
        <v>325734.6496640452</v>
      </c>
      <c r="Z179" s="112">
        <f t="shared" si="40"/>
        <v>325.73464966404521</v>
      </c>
      <c r="AA179" s="82">
        <f t="shared" si="41"/>
        <v>-288.12998997513864</v>
      </c>
      <c r="AB179" s="80">
        <f t="shared" si="50"/>
        <v>137543.42746743638</v>
      </c>
      <c r="AG179" s="125">
        <f t="shared" si="51"/>
        <v>9662.6499594008874</v>
      </c>
      <c r="AH179" s="47">
        <f t="shared" si="42"/>
        <v>9469.3969602128691</v>
      </c>
      <c r="AI179" s="125">
        <f t="shared" si="42"/>
        <v>9280.0090210086109</v>
      </c>
      <c r="AJ179" s="47">
        <f t="shared" si="43"/>
        <v>8352.00811890775</v>
      </c>
      <c r="AK179" s="125">
        <f t="shared" si="43"/>
        <v>7516.8073070169748</v>
      </c>
      <c r="AL179" s="47">
        <f t="shared" si="44"/>
        <v>7216.1350147362955</v>
      </c>
      <c r="AM179" s="125">
        <f t="shared" si="44"/>
        <v>6927.4896141468435</v>
      </c>
      <c r="AN179" s="47">
        <f t="shared" si="52"/>
        <v>-3858.6940440835915</v>
      </c>
      <c r="AO179" s="125">
        <f t="shared" si="53"/>
        <v>625512.03103670059</v>
      </c>
      <c r="AP179" s="47">
        <f t="shared" si="45"/>
        <v>89.265684426366221</v>
      </c>
      <c r="AQ179" s="52">
        <f t="shared" si="46"/>
        <v>236.46896523767899</v>
      </c>
    </row>
    <row r="180" spans="4:43" x14ac:dyDescent="0.25">
      <c r="D180" s="11" t="s">
        <v>9</v>
      </c>
      <c r="E180" s="19">
        <v>172</v>
      </c>
      <c r="F180" s="11">
        <v>172</v>
      </c>
      <c r="G180" s="26">
        <v>35.1</v>
      </c>
      <c r="H180" s="31">
        <f t="shared" si="47"/>
        <v>-0.88888888888888862</v>
      </c>
      <c r="I180" s="55"/>
      <c r="J180" s="39">
        <f t="shared" si="48"/>
        <v>9.75</v>
      </c>
      <c r="K180" s="38">
        <f>0.5*$J$3*(J181)^2</f>
        <v>42303.279320987647</v>
      </c>
      <c r="L180" s="38">
        <f t="shared" si="36"/>
        <v>-9974.5057870370292</v>
      </c>
      <c r="M180" s="40" t="str">
        <f t="shared" si="37"/>
        <v>YES</v>
      </c>
      <c r="N180" s="38">
        <f>0.5*$N$3*$L$3*$O$3*((J180)^2)</f>
        <v>40.878481080937497</v>
      </c>
      <c r="O180" s="38">
        <f>$M$3*$J$3*$P$3</f>
        <v>125.0281557</v>
      </c>
      <c r="P180" s="38">
        <f>H180*$J$3</f>
        <v>-1014.2222222222219</v>
      </c>
      <c r="Q180" s="38">
        <f t="shared" si="38"/>
        <v>-848.3155854412845</v>
      </c>
      <c r="R180" s="44">
        <f t="shared" si="39"/>
        <v>-8271.076958052523</v>
      </c>
      <c r="S180" s="80">
        <f>Q180*J180</f>
        <v>-8271.076958052523</v>
      </c>
      <c r="T180" s="43"/>
      <c r="U180" s="43"/>
      <c r="V180" s="80">
        <f>R180*1</f>
        <v>-8271.076958052523</v>
      </c>
      <c r="W180" s="77">
        <f>(L180-Q180)*-1</f>
        <v>9126.1902015957439</v>
      </c>
      <c r="X180" s="38">
        <f>IF((H180&gt;0),0,$J$3*H180)*-1</f>
        <v>1014.2222222222219</v>
      </c>
      <c r="Y180" s="38">
        <f t="shared" si="49"/>
        <v>325734.6496640452</v>
      </c>
      <c r="Z180" s="112">
        <f t="shared" si="40"/>
        <v>325.73464966404521</v>
      </c>
      <c r="AA180" s="82">
        <f t="shared" si="41"/>
        <v>-848.3155854412845</v>
      </c>
      <c r="AB180" s="80">
        <f t="shared" si="50"/>
        <v>145814.50442548891</v>
      </c>
      <c r="AG180" s="125">
        <f t="shared" si="51"/>
        <v>7574.7378673244675</v>
      </c>
      <c r="AH180" s="47">
        <f t="shared" si="42"/>
        <v>7423.2431099779778</v>
      </c>
      <c r="AI180" s="125">
        <f t="shared" si="42"/>
        <v>7274.7782477784185</v>
      </c>
      <c r="AJ180" s="47">
        <f t="shared" si="43"/>
        <v>6547.3004230005772</v>
      </c>
      <c r="AK180" s="125">
        <f t="shared" si="43"/>
        <v>5892.5703807005193</v>
      </c>
      <c r="AL180" s="47">
        <f t="shared" si="44"/>
        <v>5656.8675654724984</v>
      </c>
      <c r="AM180" s="125">
        <f t="shared" si="44"/>
        <v>5430.5928628535985</v>
      </c>
      <c r="AN180" s="47">
        <f t="shared" si="52"/>
        <v>1571.898818770007</v>
      </c>
      <c r="AO180" s="125">
        <f t="shared" si="53"/>
        <v>627083.92985547055</v>
      </c>
      <c r="AP180" s="47">
        <f t="shared" si="45"/>
        <v>94.633613372142307</v>
      </c>
      <c r="AQ180" s="52">
        <f t="shared" si="46"/>
        <v>231.10103629190291</v>
      </c>
    </row>
    <row r="181" spans="4:43" x14ac:dyDescent="0.25">
      <c r="D181" s="11" t="s">
        <v>9</v>
      </c>
      <c r="E181" s="19">
        <v>173</v>
      </c>
      <c r="F181" s="11">
        <v>173</v>
      </c>
      <c r="G181" s="26">
        <v>31</v>
      </c>
      <c r="H181" s="31">
        <f t="shared" si="47"/>
        <v>-1.1111111111111112</v>
      </c>
      <c r="I181" s="55"/>
      <c r="J181" s="39">
        <f t="shared" si="48"/>
        <v>8.6111111111111107</v>
      </c>
      <c r="K181" s="38">
        <f>0.5*$J$3*(J182)^2</f>
        <v>32328.773533950618</v>
      </c>
      <c r="L181" s="38">
        <f t="shared" si="36"/>
        <v>-4151.9722222222226</v>
      </c>
      <c r="M181" s="40" t="str">
        <f t="shared" si="37"/>
        <v>YES</v>
      </c>
      <c r="N181" s="38">
        <f>0.5*$N$3*$L$3*$O$3*((J181)^2)</f>
        <v>31.886283649305554</v>
      </c>
      <c r="O181" s="38">
        <f>$M$3*$J$3*$P$3</f>
        <v>125.0281557</v>
      </c>
      <c r="P181" s="38">
        <f>H181*$J$3</f>
        <v>-1267.7777777777778</v>
      </c>
      <c r="Q181" s="38">
        <f t="shared" si="38"/>
        <v>-1110.8633384284722</v>
      </c>
      <c r="R181" s="44">
        <f t="shared" si="39"/>
        <v>-9565.7676364673989</v>
      </c>
      <c r="S181" s="80">
        <f>Q181*J181</f>
        <v>-9565.7676364673989</v>
      </c>
      <c r="T181" s="43"/>
      <c r="U181" s="43"/>
      <c r="V181" s="80">
        <f>R181*1</f>
        <v>-9565.7676364673989</v>
      </c>
      <c r="W181" s="77">
        <f>(L181-Q181)*-1</f>
        <v>3041.1088837937505</v>
      </c>
      <c r="X181" s="38">
        <f>IF((H181&gt;0),0,$J$3*H181)*-1</f>
        <v>1267.7777777777778</v>
      </c>
      <c r="Y181" s="38">
        <f t="shared" si="49"/>
        <v>325734.6496640452</v>
      </c>
      <c r="Z181" s="112">
        <f t="shared" si="40"/>
        <v>325.73464966404521</v>
      </c>
      <c r="AA181" s="82">
        <f t="shared" si="41"/>
        <v>-1110.8633384284722</v>
      </c>
      <c r="AB181" s="80">
        <f t="shared" si="50"/>
        <v>155380.27206195632</v>
      </c>
      <c r="AG181" s="125">
        <f t="shared" si="51"/>
        <v>2524.1203735488129</v>
      </c>
      <c r="AH181" s="47">
        <f t="shared" si="42"/>
        <v>2473.6379660778366</v>
      </c>
      <c r="AI181" s="125">
        <f t="shared" si="42"/>
        <v>2424.16520675628</v>
      </c>
      <c r="AJ181" s="47">
        <f t="shared" si="43"/>
        <v>2181.7486860806521</v>
      </c>
      <c r="AK181" s="125">
        <f t="shared" si="43"/>
        <v>1963.5738174725868</v>
      </c>
      <c r="AL181" s="47">
        <f t="shared" si="44"/>
        <v>1885.0308647736833</v>
      </c>
      <c r="AM181" s="125">
        <f t="shared" si="44"/>
        <v>1809.629630182736</v>
      </c>
      <c r="AN181" s="47">
        <f t="shared" si="52"/>
        <v>3381.528448952743</v>
      </c>
      <c r="AO181" s="125">
        <f t="shared" si="53"/>
        <v>630465.45830442326</v>
      </c>
      <c r="AP181" s="47">
        <f t="shared" si="45"/>
        <v>100.84179656820966</v>
      </c>
      <c r="AQ181" s="52">
        <f t="shared" si="46"/>
        <v>224.89285309583556</v>
      </c>
    </row>
    <row r="182" spans="4:43" x14ac:dyDescent="0.25">
      <c r="D182" s="11" t="s">
        <v>9</v>
      </c>
      <c r="E182" s="19">
        <v>174</v>
      </c>
      <c r="F182" s="11">
        <v>174</v>
      </c>
      <c r="G182" s="26">
        <v>27.1</v>
      </c>
      <c r="H182" s="31">
        <f t="shared" si="47"/>
        <v>-0.79166666666666652</v>
      </c>
      <c r="I182" s="55"/>
      <c r="J182" s="39">
        <f t="shared" si="48"/>
        <v>7.5277777777777777</v>
      </c>
      <c r="K182" s="38">
        <f>0.5*$J$3*(J183)^2</f>
        <v>28176.801311728395</v>
      </c>
      <c r="L182" s="38">
        <f t="shared" si="36"/>
        <v>-443.72222222221899</v>
      </c>
      <c r="M182" s="40" t="str">
        <f t="shared" si="37"/>
        <v>YES</v>
      </c>
      <c r="N182" s="38">
        <f>0.5*$N$3*$L$3*$O$3*((J182)^2)</f>
        <v>24.367955853159721</v>
      </c>
      <c r="O182" s="38">
        <f>$M$3*$J$3*$P$3</f>
        <v>125.0281557</v>
      </c>
      <c r="P182" s="38">
        <f>H182*$J$3</f>
        <v>-903.29166666666652</v>
      </c>
      <c r="Q182" s="38">
        <f t="shared" si="38"/>
        <v>-753.89555511350682</v>
      </c>
      <c r="R182" s="44">
        <f t="shared" si="39"/>
        <v>-5675.1582065488983</v>
      </c>
      <c r="S182" s="80">
        <f>Q182*J182</f>
        <v>-5675.1582065488983</v>
      </c>
      <c r="T182" s="43"/>
      <c r="U182" s="43"/>
      <c r="V182" s="80">
        <f>R182*1</f>
        <v>-5675.1582065488983</v>
      </c>
      <c r="W182" s="77">
        <f>(L182-Q182)*-1</f>
        <v>-310.17333289128783</v>
      </c>
      <c r="X182" s="38">
        <f>IF((H182&gt;0),0,$J$3*H182)*-1</f>
        <v>903.29166666666652</v>
      </c>
      <c r="Y182" s="38">
        <f t="shared" si="49"/>
        <v>325734.6496640452</v>
      </c>
      <c r="Z182" s="112">
        <f t="shared" si="40"/>
        <v>325.73464966404521</v>
      </c>
      <c r="AA182" s="82">
        <f t="shared" si="41"/>
        <v>-753.89555511350682</v>
      </c>
      <c r="AB182" s="80">
        <f t="shared" si="50"/>
        <v>161055.43026850521</v>
      </c>
      <c r="AG182" s="125">
        <f t="shared" si="51"/>
        <v>-257.4438662997689</v>
      </c>
      <c r="AH182" s="47">
        <f t="shared" si="42"/>
        <v>-252.29498897377351</v>
      </c>
      <c r="AI182" s="125">
        <f t="shared" si="42"/>
        <v>-247.24908919429805</v>
      </c>
      <c r="AJ182" s="47">
        <f t="shared" si="43"/>
        <v>-222.52418027486826</v>
      </c>
      <c r="AK182" s="125">
        <f t="shared" si="43"/>
        <v>-200.27176224738145</v>
      </c>
      <c r="AL182" s="47">
        <f t="shared" si="44"/>
        <v>-192.26089175748618</v>
      </c>
      <c r="AM182" s="125">
        <f t="shared" si="44"/>
        <v>-184.57045608718673</v>
      </c>
      <c r="AN182" s="47">
        <f t="shared" si="52"/>
        <v>3196.9579928655562</v>
      </c>
      <c r="AO182" s="125">
        <f t="shared" si="53"/>
        <v>633662.41629728884</v>
      </c>
      <c r="AP182" s="47">
        <f t="shared" si="45"/>
        <v>104.52497424425988</v>
      </c>
      <c r="AQ182" s="52">
        <f t="shared" si="46"/>
        <v>221.20967541978533</v>
      </c>
    </row>
    <row r="183" spans="4:43" x14ac:dyDescent="0.25">
      <c r="D183" s="11" t="s">
        <v>9</v>
      </c>
      <c r="E183" s="19">
        <v>175</v>
      </c>
      <c r="F183" s="11">
        <v>175</v>
      </c>
      <c r="G183" s="26">
        <v>25.3</v>
      </c>
      <c r="H183" s="31">
        <f t="shared" si="47"/>
        <v>-0.27777777777777779</v>
      </c>
      <c r="I183" s="55"/>
      <c r="J183" s="39">
        <f t="shared" si="48"/>
        <v>7.0277777777777777</v>
      </c>
      <c r="K183" s="38">
        <f>0.5*$J$3*(J184)^2</f>
        <v>27733.079089506176</v>
      </c>
      <c r="L183" s="38">
        <f t="shared" si="36"/>
        <v>1796.0185185185146</v>
      </c>
      <c r="M183" s="40" t="str">
        <f t="shared" si="37"/>
        <v>YES</v>
      </c>
      <c r="N183" s="38">
        <f>0.5*$N$3*$L$3*$O$3*((J183)^2)</f>
        <v>21.238388450659723</v>
      </c>
      <c r="O183" s="38">
        <f>$M$3*$J$3*$P$3</f>
        <v>125.0281557</v>
      </c>
      <c r="P183" s="38">
        <f>H183*$J$3</f>
        <v>-316.94444444444446</v>
      </c>
      <c r="Q183" s="38">
        <f t="shared" si="38"/>
        <v>-170.67790029378472</v>
      </c>
      <c r="R183" s="44">
        <f t="shared" si="39"/>
        <v>-1199.4863548424314</v>
      </c>
      <c r="S183" s="80">
        <f>Q183*J183</f>
        <v>-1199.4863548424314</v>
      </c>
      <c r="T183" s="43"/>
      <c r="U183" s="43"/>
      <c r="V183" s="80">
        <f>R183*1</f>
        <v>-1199.4863548424314</v>
      </c>
      <c r="W183" s="77">
        <f>(L183-Q183)*-1</f>
        <v>-1966.6964188122993</v>
      </c>
      <c r="X183" s="38">
        <f>IF((H183&gt;0),0,$J$3*H183)*-1</f>
        <v>316.94444444444446</v>
      </c>
      <c r="Y183" s="38">
        <f t="shared" si="49"/>
        <v>325734.6496640452</v>
      </c>
      <c r="Z183" s="112">
        <f t="shared" si="40"/>
        <v>325.73464966404521</v>
      </c>
      <c r="AA183" s="82">
        <f t="shared" si="41"/>
        <v>-170.67790029378472</v>
      </c>
      <c r="AB183" s="80">
        <f t="shared" si="50"/>
        <v>162254.91662334764</v>
      </c>
      <c r="AG183" s="125">
        <f t="shared" si="51"/>
        <v>-1632.3580276142084</v>
      </c>
      <c r="AH183" s="47">
        <f t="shared" si="42"/>
        <v>-1599.7108670619241</v>
      </c>
      <c r="AI183" s="125">
        <f t="shared" si="42"/>
        <v>-1567.7166497206856</v>
      </c>
      <c r="AJ183" s="47">
        <f t="shared" si="43"/>
        <v>-1410.9449847486171</v>
      </c>
      <c r="AK183" s="125">
        <f t="shared" si="43"/>
        <v>-1269.8504862737555</v>
      </c>
      <c r="AL183" s="47">
        <f t="shared" si="44"/>
        <v>-1219.0564668228051</v>
      </c>
      <c r="AM183" s="125">
        <f t="shared" si="44"/>
        <v>-1170.2942081498929</v>
      </c>
      <c r="AN183" s="47">
        <f t="shared" si="52"/>
        <v>2026.6637847156633</v>
      </c>
      <c r="AO183" s="125">
        <f t="shared" si="53"/>
        <v>635689.08008200454</v>
      </c>
      <c r="AP183" s="47">
        <f t="shared" si="45"/>
        <v>105.30344088855261</v>
      </c>
      <c r="AQ183" s="52">
        <f t="shared" si="46"/>
        <v>220.43120877549259</v>
      </c>
    </row>
    <row r="184" spans="4:43" x14ac:dyDescent="0.25">
      <c r="D184" s="11" t="s">
        <v>9</v>
      </c>
      <c r="E184" s="19">
        <v>176</v>
      </c>
      <c r="F184" s="11">
        <v>176</v>
      </c>
      <c r="G184" s="26">
        <v>25.1</v>
      </c>
      <c r="H184" s="31">
        <f t="shared" si="47"/>
        <v>8.3333333333333037E-2</v>
      </c>
      <c r="I184" s="55"/>
      <c r="J184" s="39">
        <f t="shared" si="48"/>
        <v>6.9722222222222223</v>
      </c>
      <c r="K184" s="38">
        <f>0.5*$J$3*(J185)^2</f>
        <v>29529.097608024691</v>
      </c>
      <c r="L184" s="38">
        <f t="shared" si="36"/>
        <v>4491.366898148146</v>
      </c>
      <c r="M184" s="40" t="str">
        <f t="shared" si="37"/>
        <v>NO</v>
      </c>
      <c r="N184" s="38">
        <f>0.5*$N$3*$L$3*$O$3*((J184)^2)</f>
        <v>20.903930865659724</v>
      </c>
      <c r="O184" s="38">
        <f>$M$3*$J$3*$P$3</f>
        <v>125.0281557</v>
      </c>
      <c r="P184" s="38">
        <f>H184*$J$3</f>
        <v>95.083333333333002</v>
      </c>
      <c r="Q184" s="38">
        <f t="shared" si="38"/>
        <v>241.01541989899272</v>
      </c>
      <c r="R184" s="44">
        <f t="shared" si="39"/>
        <v>1680.4130665179771</v>
      </c>
      <c r="S184" s="80">
        <f>Q184*J184</f>
        <v>1680.4130665179771</v>
      </c>
      <c r="T184" s="43"/>
      <c r="U184" s="43"/>
      <c r="V184" s="80">
        <f>R184*1</f>
        <v>1680.4130665179771</v>
      </c>
      <c r="W184" s="77">
        <f>(L184-Q184)*-1</f>
        <v>-4250.3514782491529</v>
      </c>
      <c r="X184" s="38">
        <f>IF((H184&gt;0),0,$J$3*H184)*-1</f>
        <v>0</v>
      </c>
      <c r="Y184" s="38">
        <f t="shared" si="49"/>
        <v>327415.06273056316</v>
      </c>
      <c r="Z184" s="112">
        <f t="shared" si="40"/>
        <v>327.41506273056314</v>
      </c>
      <c r="AA184" s="82">
        <f t="shared" si="41"/>
        <v>241.01541989899272</v>
      </c>
      <c r="AB184" s="80">
        <f t="shared" si="50"/>
        <v>162254.91662334764</v>
      </c>
      <c r="AG184" s="125">
        <f t="shared" si="51"/>
        <v>-3527.7917269467966</v>
      </c>
      <c r="AH184" s="47">
        <f t="shared" si="42"/>
        <v>-3457.2358924078608</v>
      </c>
      <c r="AI184" s="125">
        <f t="shared" si="42"/>
        <v>-3388.0911745597036</v>
      </c>
      <c r="AJ184" s="47">
        <f t="shared" si="43"/>
        <v>-3049.2820571037332</v>
      </c>
      <c r="AK184" s="125">
        <f t="shared" si="43"/>
        <v>-2744.3538513933599</v>
      </c>
      <c r="AL184" s="47">
        <f t="shared" si="44"/>
        <v>-2634.5796973376255</v>
      </c>
      <c r="AM184" s="125">
        <f t="shared" si="44"/>
        <v>-2529.1965094441202</v>
      </c>
      <c r="AN184" s="47">
        <f t="shared" si="52"/>
        <v>-502.53272472845697</v>
      </c>
      <c r="AO184" s="125">
        <f t="shared" si="53"/>
        <v>635689.08008200454</v>
      </c>
      <c r="AP184" s="47">
        <f t="shared" si="45"/>
        <v>105.30344088855261</v>
      </c>
      <c r="AQ184" s="52">
        <f t="shared" si="46"/>
        <v>222.11162184201052</v>
      </c>
    </row>
    <row r="185" spans="4:43" x14ac:dyDescent="0.25">
      <c r="D185" s="11" t="s">
        <v>9</v>
      </c>
      <c r="E185" s="19">
        <v>177</v>
      </c>
      <c r="F185" s="11">
        <v>177</v>
      </c>
      <c r="G185" s="26">
        <v>25.9</v>
      </c>
      <c r="H185" s="31">
        <f t="shared" si="47"/>
        <v>0.37499999999999989</v>
      </c>
      <c r="I185" s="55"/>
      <c r="J185" s="39">
        <f t="shared" si="48"/>
        <v>7.1944444444444446</v>
      </c>
      <c r="K185" s="38">
        <f>0.5*$J$3*(J186)^2</f>
        <v>34020.464506172837</v>
      </c>
      <c r="L185" s="38">
        <f t="shared" si="36"/>
        <v>3512.8009259259197</v>
      </c>
      <c r="M185" s="40" t="str">
        <f t="shared" si="37"/>
        <v>NO</v>
      </c>
      <c r="N185" s="38">
        <f>0.5*$N$3*$L$3*$O$3*((J185)^2)</f>
        <v>22.257687757326391</v>
      </c>
      <c r="O185" s="38">
        <f>$M$3*$J$3*$P$3</f>
        <v>125.0281557</v>
      </c>
      <c r="P185" s="38">
        <f>H185*$J$3</f>
        <v>427.87499999999989</v>
      </c>
      <c r="Q185" s="38">
        <f t="shared" si="38"/>
        <v>575.16084345732622</v>
      </c>
      <c r="R185" s="44">
        <f t="shared" si="39"/>
        <v>4137.9627348735412</v>
      </c>
      <c r="S185" s="80">
        <f>Q185*J185</f>
        <v>4137.9627348735412</v>
      </c>
      <c r="T185" s="43"/>
      <c r="U185" s="43"/>
      <c r="V185" s="80">
        <f>R185*1</f>
        <v>4137.9627348735412</v>
      </c>
      <c r="W185" s="77">
        <f>(L185-Q185)*-1</f>
        <v>-2937.6400824685934</v>
      </c>
      <c r="X185" s="38">
        <f>IF((H185&gt;0),0,$J$3*H185)*-1</f>
        <v>0</v>
      </c>
      <c r="Y185" s="38">
        <f t="shared" si="49"/>
        <v>331553.02546543669</v>
      </c>
      <c r="Z185" s="112">
        <f t="shared" si="40"/>
        <v>331.55302546543669</v>
      </c>
      <c r="AA185" s="82">
        <f t="shared" si="41"/>
        <v>575.16084345732622</v>
      </c>
      <c r="AB185" s="80">
        <f t="shared" si="50"/>
        <v>162254.91662334764</v>
      </c>
      <c r="AG185" s="125">
        <f t="shared" si="51"/>
        <v>-2438.2412684489323</v>
      </c>
      <c r="AH185" s="47">
        <f t="shared" si="42"/>
        <v>-2389.4764430799537</v>
      </c>
      <c r="AI185" s="125">
        <f t="shared" si="42"/>
        <v>-2341.6869142183546</v>
      </c>
      <c r="AJ185" s="47">
        <f t="shared" si="43"/>
        <v>-2107.5182227965192</v>
      </c>
      <c r="AK185" s="125">
        <f t="shared" si="43"/>
        <v>-1896.7664005168674</v>
      </c>
      <c r="AL185" s="47">
        <f t="shared" si="44"/>
        <v>-1820.8957444961927</v>
      </c>
      <c r="AM185" s="125">
        <f t="shared" si="44"/>
        <v>-1748.059914716345</v>
      </c>
      <c r="AN185" s="47">
        <f t="shared" si="52"/>
        <v>-2250.592639444802</v>
      </c>
      <c r="AO185" s="125">
        <f t="shared" si="53"/>
        <v>635689.08008200454</v>
      </c>
      <c r="AP185" s="47">
        <f t="shared" si="45"/>
        <v>105.30344088855261</v>
      </c>
      <c r="AQ185" s="52">
        <f t="shared" si="46"/>
        <v>226.24958457688408</v>
      </c>
    </row>
    <row r="186" spans="4:43" x14ac:dyDescent="0.25">
      <c r="D186" s="11" t="s">
        <v>9</v>
      </c>
      <c r="E186" s="19">
        <v>178</v>
      </c>
      <c r="F186" s="11">
        <v>178</v>
      </c>
      <c r="G186" s="26">
        <v>27.8</v>
      </c>
      <c r="H186" s="31">
        <f t="shared" si="47"/>
        <v>0.45833333333333343</v>
      </c>
      <c r="I186" s="55"/>
      <c r="J186" s="39">
        <f t="shared" si="48"/>
        <v>7.7222222222222223</v>
      </c>
      <c r="K186" s="38">
        <f>0.5*$J$3*(J187)^2</f>
        <v>37533.265432098757</v>
      </c>
      <c r="L186" s="38">
        <f t="shared" si="36"/>
        <v>1035.351851851854</v>
      </c>
      <c r="M186" s="40" t="str">
        <f t="shared" si="37"/>
        <v>NO</v>
      </c>
      <c r="N186" s="38">
        <f>0.5*$N$3*$L$3*$O$3*((J186)^2)</f>
        <v>25.643075395972222</v>
      </c>
      <c r="O186" s="38">
        <f>$M$3*$J$3*$P$3</f>
        <v>125.0281557</v>
      </c>
      <c r="P186" s="38">
        <f>H186*$J$3</f>
        <v>522.95833333333348</v>
      </c>
      <c r="Q186" s="38">
        <f t="shared" si="38"/>
        <v>673.62956442930567</v>
      </c>
      <c r="R186" s="44">
        <f t="shared" si="39"/>
        <v>5201.9171919818609</v>
      </c>
      <c r="S186" s="80">
        <f>Q186*J186</f>
        <v>5201.9171919818609</v>
      </c>
      <c r="T186" s="43"/>
      <c r="U186" s="43"/>
      <c r="V186" s="80">
        <f>R186*1</f>
        <v>5201.9171919818609</v>
      </c>
      <c r="W186" s="77">
        <f>(L186-Q186)*-1</f>
        <v>-361.72228742254833</v>
      </c>
      <c r="X186" s="38">
        <f>IF((H186&gt;0),0,$J$3*H186)*-1</f>
        <v>0</v>
      </c>
      <c r="Y186" s="38">
        <f t="shared" si="49"/>
        <v>336754.94265741855</v>
      </c>
      <c r="Z186" s="112">
        <f t="shared" si="40"/>
        <v>336.75494265741855</v>
      </c>
      <c r="AA186" s="82">
        <f t="shared" si="41"/>
        <v>673.62956442930567</v>
      </c>
      <c r="AB186" s="80">
        <f t="shared" si="50"/>
        <v>162254.91662334764</v>
      </c>
      <c r="AG186" s="125">
        <f t="shared" si="51"/>
        <v>-300.22949856071511</v>
      </c>
      <c r="AH186" s="47">
        <f t="shared" si="42"/>
        <v>-294.22490858950079</v>
      </c>
      <c r="AI186" s="125">
        <f t="shared" si="42"/>
        <v>-288.34041041771076</v>
      </c>
      <c r="AJ186" s="47">
        <f t="shared" si="43"/>
        <v>-259.5063693759397</v>
      </c>
      <c r="AK186" s="125">
        <f t="shared" si="43"/>
        <v>-233.55573243834573</v>
      </c>
      <c r="AL186" s="47">
        <f t="shared" si="44"/>
        <v>-224.21350314081189</v>
      </c>
      <c r="AM186" s="125">
        <f t="shared" si="44"/>
        <v>-215.24496301517942</v>
      </c>
      <c r="AN186" s="47">
        <f t="shared" si="52"/>
        <v>-2465.8376024599816</v>
      </c>
      <c r="AO186" s="125">
        <f t="shared" si="53"/>
        <v>635689.08008200454</v>
      </c>
      <c r="AP186" s="47">
        <f t="shared" si="45"/>
        <v>105.30344088855261</v>
      </c>
      <c r="AQ186" s="52">
        <f t="shared" si="46"/>
        <v>231.45150176886594</v>
      </c>
    </row>
    <row r="187" spans="4:43" x14ac:dyDescent="0.25">
      <c r="D187" s="11" t="s">
        <v>9</v>
      </c>
      <c r="E187" s="19">
        <v>179</v>
      </c>
      <c r="F187" s="11">
        <v>179</v>
      </c>
      <c r="G187" s="26">
        <v>29.2</v>
      </c>
      <c r="H187" s="31">
        <f t="shared" si="47"/>
        <v>0.25000000000000011</v>
      </c>
      <c r="I187" s="55"/>
      <c r="J187" s="39">
        <f t="shared" si="48"/>
        <v>8.1111111111111107</v>
      </c>
      <c r="K187" s="38">
        <f>0.5*$J$3*(J188)^2</f>
        <v>38568.617283950611</v>
      </c>
      <c r="L187" s="38">
        <f t="shared" si="36"/>
        <v>-260.15856481481023</v>
      </c>
      <c r="M187" s="40" t="str">
        <f t="shared" si="37"/>
        <v>NO</v>
      </c>
      <c r="N187" s="38">
        <f>0.5*$N$3*$L$3*$O$3*((J187)^2)</f>
        <v>28.290864610555552</v>
      </c>
      <c r="O187" s="38">
        <f>$M$3*$J$3*$P$3</f>
        <v>125.0281557</v>
      </c>
      <c r="P187" s="38">
        <f>H187*$J$3</f>
        <v>285.25000000000011</v>
      </c>
      <c r="Q187" s="38">
        <f t="shared" si="38"/>
        <v>438.56902031055569</v>
      </c>
      <c r="R187" s="44">
        <f t="shared" si="39"/>
        <v>3557.2820536300628</v>
      </c>
      <c r="S187" s="80">
        <f>Q187*J187</f>
        <v>3557.2820536300628</v>
      </c>
      <c r="T187" s="43"/>
      <c r="U187" s="43"/>
      <c r="V187" s="80">
        <f>R187*1</f>
        <v>3557.2820536300628</v>
      </c>
      <c r="W187" s="77">
        <f>(L187-Q187)*-1</f>
        <v>698.72758512536598</v>
      </c>
      <c r="X187" s="38">
        <f>IF((H187&gt;0),0,$J$3*H187)*-1</f>
        <v>0</v>
      </c>
      <c r="Y187" s="38">
        <f t="shared" si="49"/>
        <v>340312.22471104859</v>
      </c>
      <c r="Z187" s="112">
        <f t="shared" si="40"/>
        <v>340.3122247110486</v>
      </c>
      <c r="AA187" s="82">
        <f t="shared" si="41"/>
        <v>438.56902031055569</v>
      </c>
      <c r="AB187" s="80">
        <f t="shared" si="50"/>
        <v>162254.91662334764</v>
      </c>
      <c r="AG187" s="125">
        <f t="shared" si="51"/>
        <v>579.94389565405368</v>
      </c>
      <c r="AH187" s="47">
        <f t="shared" si="42"/>
        <v>568.34501774097259</v>
      </c>
      <c r="AI187" s="125">
        <f t="shared" si="42"/>
        <v>556.97811738615314</v>
      </c>
      <c r="AJ187" s="47">
        <f t="shared" si="43"/>
        <v>501.28030564753783</v>
      </c>
      <c r="AK187" s="125">
        <f t="shared" si="43"/>
        <v>451.15227508278406</v>
      </c>
      <c r="AL187" s="47">
        <f t="shared" si="44"/>
        <v>433.10618407947265</v>
      </c>
      <c r="AM187" s="125">
        <f t="shared" si="44"/>
        <v>415.78193671629373</v>
      </c>
      <c r="AN187" s="47">
        <f t="shared" si="52"/>
        <v>-2050.0556657436878</v>
      </c>
      <c r="AO187" s="125">
        <f t="shared" si="53"/>
        <v>635689.08008200454</v>
      </c>
      <c r="AP187" s="47">
        <f t="shared" si="45"/>
        <v>105.30344088855261</v>
      </c>
      <c r="AQ187" s="52">
        <f t="shared" si="46"/>
        <v>235.00878382249599</v>
      </c>
    </row>
    <row r="188" spans="4:43" x14ac:dyDescent="0.25">
      <c r="D188" s="11" t="s">
        <v>9</v>
      </c>
      <c r="E188" s="19">
        <v>180</v>
      </c>
      <c r="F188" s="11">
        <v>180</v>
      </c>
      <c r="G188" s="26">
        <v>29.6</v>
      </c>
      <c r="H188" s="31">
        <f t="shared" si="47"/>
        <v>4.1666666666666761E-2</v>
      </c>
      <c r="I188" s="55"/>
      <c r="J188" s="39">
        <f t="shared" si="48"/>
        <v>8.2222222222222214</v>
      </c>
      <c r="K188" s="38">
        <f>0.5*$J$3*(J189)^2</f>
        <v>38308.4587191358</v>
      </c>
      <c r="L188" s="38">
        <f t="shared" si="36"/>
        <v>-775.19328703704377</v>
      </c>
      <c r="M188" s="40" t="str">
        <f t="shared" si="37"/>
        <v>NO</v>
      </c>
      <c r="N188" s="38">
        <f>0.5*$N$3*$L$3*$O$3*((J188)^2)</f>
        <v>29.071265642222215</v>
      </c>
      <c r="O188" s="38">
        <f>$M$3*$J$3*$P$3</f>
        <v>125.0281557</v>
      </c>
      <c r="P188" s="38">
        <f>H188*$J$3</f>
        <v>47.541666666666778</v>
      </c>
      <c r="Q188" s="38">
        <f t="shared" si="38"/>
        <v>201.641088008889</v>
      </c>
      <c r="R188" s="44">
        <f t="shared" si="39"/>
        <v>1657.9378347397537</v>
      </c>
      <c r="S188" s="80">
        <f>Q188*J188</f>
        <v>1657.9378347397537</v>
      </c>
      <c r="T188" s="43"/>
      <c r="U188" s="43"/>
      <c r="V188" s="80">
        <f>R188*1</f>
        <v>1657.9378347397537</v>
      </c>
      <c r="W188" s="77">
        <f>(L188-Q188)*-1</f>
        <v>976.8343750459328</v>
      </c>
      <c r="X188" s="38">
        <f>IF((H188&gt;0),0,$J$3*H188)*-1</f>
        <v>0</v>
      </c>
      <c r="Y188" s="38">
        <f t="shared" si="49"/>
        <v>341970.16254578833</v>
      </c>
      <c r="Z188" s="112">
        <f t="shared" si="40"/>
        <v>341.97016254578836</v>
      </c>
      <c r="AA188" s="82">
        <f t="shared" si="41"/>
        <v>201.641088008889</v>
      </c>
      <c r="AB188" s="80">
        <f t="shared" si="50"/>
        <v>162254.91662334764</v>
      </c>
      <c r="AG188" s="125">
        <f t="shared" si="51"/>
        <v>810.77253128812424</v>
      </c>
      <c r="AH188" s="47">
        <f t="shared" si="42"/>
        <v>794.55708066236173</v>
      </c>
      <c r="AI188" s="125">
        <f t="shared" si="42"/>
        <v>778.66593904911451</v>
      </c>
      <c r="AJ188" s="47">
        <f t="shared" si="43"/>
        <v>700.79934514420313</v>
      </c>
      <c r="AK188" s="125">
        <f t="shared" si="43"/>
        <v>630.71941062978283</v>
      </c>
      <c r="AL188" s="47">
        <f t="shared" si="44"/>
        <v>605.49063420459152</v>
      </c>
      <c r="AM188" s="125">
        <f t="shared" si="44"/>
        <v>581.27100883640787</v>
      </c>
      <c r="AN188" s="47">
        <f t="shared" si="52"/>
        <v>-1468.7846569072799</v>
      </c>
      <c r="AO188" s="125">
        <f t="shared" si="53"/>
        <v>635689.08008200454</v>
      </c>
      <c r="AP188" s="47">
        <f t="shared" si="45"/>
        <v>105.30344088855261</v>
      </c>
      <c r="AQ188" s="52">
        <f t="shared" si="46"/>
        <v>236.66672165723574</v>
      </c>
    </row>
    <row r="189" spans="4:43" x14ac:dyDescent="0.25">
      <c r="D189" s="11" t="s">
        <v>9</v>
      </c>
      <c r="E189" s="19">
        <v>181</v>
      </c>
      <c r="F189" s="11">
        <v>181</v>
      </c>
      <c r="G189" s="26">
        <v>29.5</v>
      </c>
      <c r="H189" s="31">
        <f t="shared" si="47"/>
        <v>-5.5555555555555851E-2</v>
      </c>
      <c r="I189" s="55"/>
      <c r="J189" s="39">
        <f t="shared" si="48"/>
        <v>8.1944444444444446</v>
      </c>
      <c r="K189" s="38">
        <f>0.5*$J$3*(J190)^2</f>
        <v>37533.265432098757</v>
      </c>
      <c r="L189" s="38">
        <f t="shared" si="36"/>
        <v>-2278.038194444438</v>
      </c>
      <c r="M189" s="40" t="str">
        <f t="shared" si="37"/>
        <v>YES</v>
      </c>
      <c r="N189" s="38">
        <f>0.5*$N$3*$L$3*$O$3*((J189)^2)</f>
        <v>28.875169974826388</v>
      </c>
      <c r="O189" s="38">
        <f>$M$3*$J$3*$P$3</f>
        <v>125.0281557</v>
      </c>
      <c r="P189" s="38">
        <f>H189*$J$3</f>
        <v>-63.388888888889227</v>
      </c>
      <c r="Q189" s="38">
        <f t="shared" si="38"/>
        <v>90.514436785937164</v>
      </c>
      <c r="R189" s="44">
        <f t="shared" si="39"/>
        <v>741.7155236625407</v>
      </c>
      <c r="S189" s="80">
        <f>Q189*J189</f>
        <v>741.7155236625407</v>
      </c>
      <c r="T189" s="43"/>
      <c r="U189" s="43"/>
      <c r="V189" s="80">
        <f>R189*1</f>
        <v>741.7155236625407</v>
      </c>
      <c r="W189" s="77">
        <f>(L189-Q189)*-1</f>
        <v>2368.552631230375</v>
      </c>
      <c r="X189" s="38">
        <f>IF((H189&gt;0),0,$J$3*H189)*-1</f>
        <v>63.388888888889227</v>
      </c>
      <c r="Y189" s="38">
        <f t="shared" si="49"/>
        <v>342711.8780694509</v>
      </c>
      <c r="Z189" s="112">
        <f t="shared" si="40"/>
        <v>342.7118780694509</v>
      </c>
      <c r="AA189" s="82">
        <f t="shared" si="41"/>
        <v>90.514436785937164</v>
      </c>
      <c r="AB189" s="80">
        <f t="shared" si="50"/>
        <v>162254.91662334764</v>
      </c>
      <c r="AG189" s="125">
        <f t="shared" si="51"/>
        <v>1965.8986839212112</v>
      </c>
      <c r="AH189" s="47">
        <f t="shared" si="42"/>
        <v>1926.5807102427868</v>
      </c>
      <c r="AI189" s="125">
        <f t="shared" si="42"/>
        <v>1888.0490960379311</v>
      </c>
      <c r="AJ189" s="47">
        <f t="shared" si="43"/>
        <v>1699.2441864341381</v>
      </c>
      <c r="AK189" s="125">
        <f t="shared" si="43"/>
        <v>1529.3197677907244</v>
      </c>
      <c r="AL189" s="47">
        <f t="shared" si="44"/>
        <v>1468.1469770790954</v>
      </c>
      <c r="AM189" s="125">
        <f t="shared" si="44"/>
        <v>1409.4210979959316</v>
      </c>
      <c r="AN189" s="47">
        <f t="shared" si="52"/>
        <v>-59.363558911348264</v>
      </c>
      <c r="AO189" s="125">
        <f t="shared" si="53"/>
        <v>635689.08008200454</v>
      </c>
      <c r="AP189" s="47">
        <f t="shared" si="45"/>
        <v>105.30344088855261</v>
      </c>
      <c r="AQ189" s="52">
        <f t="shared" si="46"/>
        <v>237.40843718089829</v>
      </c>
    </row>
    <row r="190" spans="4:43" x14ac:dyDescent="0.25">
      <c r="D190" s="11" t="s">
        <v>9</v>
      </c>
      <c r="E190" s="19">
        <v>182</v>
      </c>
      <c r="F190" s="11">
        <v>182</v>
      </c>
      <c r="G190" s="26">
        <v>29.2</v>
      </c>
      <c r="H190" s="31">
        <f t="shared" si="47"/>
        <v>-0.16666666666666657</v>
      </c>
      <c r="I190" s="55"/>
      <c r="J190" s="39">
        <f t="shared" si="48"/>
        <v>8.1111111111111107</v>
      </c>
      <c r="K190" s="38">
        <f>0.5*$J$3*(J191)^2</f>
        <v>35255.227237654319</v>
      </c>
      <c r="L190" s="38">
        <f t="shared" si="36"/>
        <v>-5268.3209876543187</v>
      </c>
      <c r="M190" s="40" t="str">
        <f t="shared" si="37"/>
        <v>YES</v>
      </c>
      <c r="N190" s="38">
        <f>0.5*$N$3*$L$3*$O$3*((J190)^2)</f>
        <v>28.290864610555552</v>
      </c>
      <c r="O190" s="38">
        <f>$M$3*$J$3*$P$3</f>
        <v>125.0281557</v>
      </c>
      <c r="P190" s="38">
        <f>H190*$J$3</f>
        <v>-190.16666666666657</v>
      </c>
      <c r="Q190" s="38">
        <f t="shared" si="38"/>
        <v>-36.847646356111021</v>
      </c>
      <c r="R190" s="44">
        <f t="shared" si="39"/>
        <v>-298.87535377734491</v>
      </c>
      <c r="S190" s="80">
        <f>Q190*J190</f>
        <v>-298.87535377734491</v>
      </c>
      <c r="T190" s="43"/>
      <c r="U190" s="43"/>
      <c r="V190" s="80">
        <f>R190*1</f>
        <v>-298.87535377734491</v>
      </c>
      <c r="W190" s="77">
        <f>(L190-Q190)*-1</f>
        <v>5231.4733412982077</v>
      </c>
      <c r="X190" s="38">
        <f>IF((H190&gt;0),0,$J$3*H190)*-1</f>
        <v>190.16666666666657</v>
      </c>
      <c r="Y190" s="38">
        <f t="shared" si="49"/>
        <v>342711.8780694509</v>
      </c>
      <c r="Z190" s="112">
        <f t="shared" si="40"/>
        <v>342.7118780694509</v>
      </c>
      <c r="AA190" s="82">
        <f t="shared" si="41"/>
        <v>-36.847646356111021</v>
      </c>
      <c r="AB190" s="80">
        <f t="shared" si="50"/>
        <v>162553.79197712499</v>
      </c>
      <c r="AG190" s="125">
        <f t="shared" si="51"/>
        <v>4342.1228732775126</v>
      </c>
      <c r="AH190" s="47">
        <f t="shared" si="42"/>
        <v>4255.2804158119625</v>
      </c>
      <c r="AI190" s="125">
        <f t="shared" si="42"/>
        <v>4170.1748074957231</v>
      </c>
      <c r="AJ190" s="47">
        <f t="shared" si="43"/>
        <v>3753.1573267461508</v>
      </c>
      <c r="AK190" s="125">
        <f t="shared" si="43"/>
        <v>3377.8415940715358</v>
      </c>
      <c r="AL190" s="47">
        <f t="shared" si="44"/>
        <v>3242.7279303086743</v>
      </c>
      <c r="AM190" s="125">
        <f t="shared" si="44"/>
        <v>3113.0188130963274</v>
      </c>
      <c r="AN190" s="47">
        <f t="shared" si="52"/>
        <v>3053.6552541849792</v>
      </c>
      <c r="AO190" s="125">
        <f t="shared" si="53"/>
        <v>638742.73533618951</v>
      </c>
      <c r="AP190" s="47">
        <f t="shared" si="45"/>
        <v>105.49741099315412</v>
      </c>
      <c r="AQ190" s="52">
        <f t="shared" si="46"/>
        <v>237.21446707629678</v>
      </c>
    </row>
    <row r="191" spans="4:43" x14ac:dyDescent="0.25">
      <c r="D191" s="11" t="s">
        <v>9</v>
      </c>
      <c r="E191" s="19">
        <v>183</v>
      </c>
      <c r="F191" s="11">
        <v>183</v>
      </c>
      <c r="G191" s="26">
        <v>28.3</v>
      </c>
      <c r="H191" s="31">
        <f t="shared" si="47"/>
        <v>-0.43055555555555525</v>
      </c>
      <c r="I191" s="55"/>
      <c r="J191" s="39">
        <f t="shared" si="48"/>
        <v>7.8611111111111107</v>
      </c>
      <c r="K191" s="38">
        <f>0.5*$J$3*(J192)^2</f>
        <v>29986.90625</v>
      </c>
      <c r="L191" s="38">
        <f t="shared" si="36"/>
        <v>-5469.49266975309</v>
      </c>
      <c r="M191" s="40" t="str">
        <f t="shared" si="37"/>
        <v>YES</v>
      </c>
      <c r="N191" s="38">
        <f>0.5*$N$3*$L$3*$O$3*((J191)^2)</f>
        <v>26.573783258993053</v>
      </c>
      <c r="O191" s="38">
        <f>$M$3*$J$3*$P$3</f>
        <v>125.0281557</v>
      </c>
      <c r="P191" s="38">
        <f>H191*$J$3</f>
        <v>-491.26388888888852</v>
      </c>
      <c r="Q191" s="38">
        <f t="shared" si="38"/>
        <v>-339.66194992989546</v>
      </c>
      <c r="R191" s="44">
        <f t="shared" si="39"/>
        <v>-2670.1203286155669</v>
      </c>
      <c r="S191" s="80">
        <f>Q191*J191</f>
        <v>-2670.1203286155669</v>
      </c>
      <c r="T191" s="43"/>
      <c r="U191" s="43"/>
      <c r="V191" s="80">
        <f>R191*1</f>
        <v>-2670.1203286155669</v>
      </c>
      <c r="W191" s="77">
        <f>(L191-Q191)*-1</f>
        <v>5129.8307198231942</v>
      </c>
      <c r="X191" s="38">
        <f>IF((H191&gt;0),0,$J$3*H191)*-1</f>
        <v>491.26388888888852</v>
      </c>
      <c r="Y191" s="38">
        <f t="shared" si="49"/>
        <v>342711.8780694509</v>
      </c>
      <c r="Z191" s="112">
        <f t="shared" si="40"/>
        <v>342.7118780694509</v>
      </c>
      <c r="AA191" s="82">
        <f t="shared" si="41"/>
        <v>-339.66194992989546</v>
      </c>
      <c r="AB191" s="80">
        <f t="shared" si="50"/>
        <v>165223.91230574055</v>
      </c>
      <c r="AG191" s="125">
        <f t="shared" si="51"/>
        <v>4257.7594974532512</v>
      </c>
      <c r="AH191" s="47">
        <f t="shared" si="42"/>
        <v>4172.6043075041862</v>
      </c>
      <c r="AI191" s="125">
        <f t="shared" si="42"/>
        <v>4089.1522213541025</v>
      </c>
      <c r="AJ191" s="47">
        <f t="shared" si="43"/>
        <v>3680.2369992186923</v>
      </c>
      <c r="AK191" s="125">
        <f t="shared" si="43"/>
        <v>3312.2132992968232</v>
      </c>
      <c r="AL191" s="47">
        <f t="shared" si="44"/>
        <v>3179.7247673249503</v>
      </c>
      <c r="AM191" s="125">
        <f t="shared" si="44"/>
        <v>3052.5357766319521</v>
      </c>
      <c r="AN191" s="47">
        <f t="shared" si="52"/>
        <v>6106.1910308169317</v>
      </c>
      <c r="AO191" s="125">
        <f t="shared" si="53"/>
        <v>644848.9263670065</v>
      </c>
      <c r="AP191" s="47">
        <f t="shared" si="45"/>
        <v>107.23031908642562</v>
      </c>
      <c r="AQ191" s="52">
        <f t="shared" si="46"/>
        <v>235.48155898302528</v>
      </c>
    </row>
    <row r="192" spans="4:43" x14ac:dyDescent="0.25">
      <c r="D192" s="11" t="s">
        <v>9</v>
      </c>
      <c r="E192" s="19">
        <v>184</v>
      </c>
      <c r="F192" s="11">
        <v>184</v>
      </c>
      <c r="G192" s="26">
        <v>26.1</v>
      </c>
      <c r="H192" s="31">
        <f t="shared" si="47"/>
        <v>-0.65277777777777768</v>
      </c>
      <c r="I192" s="55"/>
      <c r="J192" s="39">
        <f t="shared" si="48"/>
        <v>7.25</v>
      </c>
      <c r="K192" s="38">
        <f>0.5*$J$3*(J193)^2</f>
        <v>24517.41358024691</v>
      </c>
      <c r="L192" s="38">
        <f t="shared" si="36"/>
        <v>-5104.566358024691</v>
      </c>
      <c r="M192" s="40" t="str">
        <f t="shared" si="37"/>
        <v>YES</v>
      </c>
      <c r="N192" s="38">
        <f>0.5*$N$3*$L$3*$O$3*((J192)^2)</f>
        <v>22.602763043437502</v>
      </c>
      <c r="O192" s="38">
        <f>$M$3*$J$3*$P$3</f>
        <v>125.0281557</v>
      </c>
      <c r="P192" s="38">
        <f>H192*$J$3</f>
        <v>-744.81944444444434</v>
      </c>
      <c r="Q192" s="38">
        <f t="shared" si="38"/>
        <v>-597.18852570100694</v>
      </c>
      <c r="R192" s="44">
        <f t="shared" si="39"/>
        <v>-4329.6168113323001</v>
      </c>
      <c r="S192" s="80">
        <f>Q192*J192</f>
        <v>-4329.6168113323001</v>
      </c>
      <c r="T192" s="43"/>
      <c r="U192" s="43"/>
      <c r="V192" s="80">
        <f>R192*1</f>
        <v>-4329.6168113323001</v>
      </c>
      <c r="W192" s="77">
        <f>(L192-Q192)*-1</f>
        <v>4507.3778323236838</v>
      </c>
      <c r="X192" s="38">
        <f>IF((H192&gt;0),0,$J$3*H192)*-1</f>
        <v>744.81944444444434</v>
      </c>
      <c r="Y192" s="38">
        <f t="shared" si="49"/>
        <v>342711.8780694509</v>
      </c>
      <c r="Z192" s="112">
        <f t="shared" si="40"/>
        <v>342.7118780694509</v>
      </c>
      <c r="AA192" s="82">
        <f t="shared" si="41"/>
        <v>-597.18852570100694</v>
      </c>
      <c r="AB192" s="80">
        <f t="shared" si="50"/>
        <v>169553.52911707285</v>
      </c>
      <c r="AG192" s="125">
        <f t="shared" si="51"/>
        <v>3741.1236008286573</v>
      </c>
      <c r="AH192" s="47">
        <f t="shared" si="42"/>
        <v>3666.3011288120842</v>
      </c>
      <c r="AI192" s="125">
        <f t="shared" si="42"/>
        <v>3592.9751062358423</v>
      </c>
      <c r="AJ192" s="47">
        <f t="shared" si="43"/>
        <v>3233.6775956122583</v>
      </c>
      <c r="AK192" s="125">
        <f t="shared" si="43"/>
        <v>2910.3098360510326</v>
      </c>
      <c r="AL192" s="47">
        <f t="shared" si="44"/>
        <v>2793.8974426089912</v>
      </c>
      <c r="AM192" s="125">
        <f t="shared" si="44"/>
        <v>2682.1415449046317</v>
      </c>
      <c r="AN192" s="47">
        <f t="shared" si="52"/>
        <v>8788.3325757215644</v>
      </c>
      <c r="AO192" s="125">
        <f t="shared" si="53"/>
        <v>653637.25894272805</v>
      </c>
      <c r="AP192" s="47">
        <f t="shared" si="45"/>
        <v>110.04024039698028</v>
      </c>
      <c r="AQ192" s="52">
        <f t="shared" si="46"/>
        <v>232.67163767247064</v>
      </c>
    </row>
    <row r="193" spans="4:43" x14ac:dyDescent="0.25">
      <c r="D193" s="11" t="s">
        <v>9</v>
      </c>
      <c r="E193" s="19">
        <v>185</v>
      </c>
      <c r="F193" s="11">
        <v>185</v>
      </c>
      <c r="G193" s="26">
        <v>23.6</v>
      </c>
      <c r="H193" s="31">
        <f t="shared" si="47"/>
        <v>-0.70833333333333348</v>
      </c>
      <c r="I193" s="55"/>
      <c r="J193" s="39">
        <f t="shared" si="48"/>
        <v>6.5555555555555554</v>
      </c>
      <c r="K193" s="38">
        <f>0.5*$J$3*(J194)^2</f>
        <v>19412.847222222219</v>
      </c>
      <c r="L193" s="38">
        <f t="shared" si="36"/>
        <v>-3688.440972222219</v>
      </c>
      <c r="M193" s="40" t="str">
        <f t="shared" si="37"/>
        <v>YES</v>
      </c>
      <c r="N193" s="38">
        <f>0.5*$N$3*$L$3*$O$3*((J193)^2)</f>
        <v>18.480108783888888</v>
      </c>
      <c r="O193" s="38">
        <f>$M$3*$J$3*$P$3</f>
        <v>125.0281557</v>
      </c>
      <c r="P193" s="38">
        <f>H193*$J$3</f>
        <v>-808.20833333333348</v>
      </c>
      <c r="Q193" s="38">
        <f t="shared" si="38"/>
        <v>-664.70006884944462</v>
      </c>
      <c r="R193" s="44">
        <f t="shared" si="39"/>
        <v>-4357.4782291241372</v>
      </c>
      <c r="S193" s="80">
        <f>Q193*J193</f>
        <v>-4357.4782291241372</v>
      </c>
      <c r="T193" s="43"/>
      <c r="U193" s="43"/>
      <c r="V193" s="80">
        <f>R193*1</f>
        <v>-4357.4782291241372</v>
      </c>
      <c r="W193" s="77">
        <f>(L193-Q193)*-1</f>
        <v>3023.7409033727745</v>
      </c>
      <c r="X193" s="38">
        <f>IF((H193&gt;0),0,$J$3*H193)*-1</f>
        <v>808.20833333333348</v>
      </c>
      <c r="Y193" s="38">
        <f t="shared" si="49"/>
        <v>342711.8780694509</v>
      </c>
      <c r="Z193" s="112">
        <f t="shared" si="40"/>
        <v>342.7118780694509</v>
      </c>
      <c r="AA193" s="82">
        <f t="shared" si="41"/>
        <v>-664.70006884944462</v>
      </c>
      <c r="AB193" s="80">
        <f t="shared" si="50"/>
        <v>173911.00734619697</v>
      </c>
      <c r="AG193" s="125">
        <f t="shared" si="51"/>
        <v>2509.7049497994026</v>
      </c>
      <c r="AH193" s="47">
        <f t="shared" si="42"/>
        <v>2459.5108508034145</v>
      </c>
      <c r="AI193" s="125">
        <f t="shared" si="42"/>
        <v>2410.3206337873462</v>
      </c>
      <c r="AJ193" s="47">
        <f t="shared" si="43"/>
        <v>2169.2885704086116</v>
      </c>
      <c r="AK193" s="125">
        <f t="shared" si="43"/>
        <v>1952.3597133677504</v>
      </c>
      <c r="AL193" s="47">
        <f t="shared" si="44"/>
        <v>1874.2653248330403</v>
      </c>
      <c r="AM193" s="125">
        <f t="shared" si="44"/>
        <v>1799.2947118397185</v>
      </c>
      <c r="AN193" s="47">
        <f t="shared" si="52"/>
        <v>10587.627287561283</v>
      </c>
      <c r="AO193" s="125">
        <f t="shared" si="53"/>
        <v>664224.88623028935</v>
      </c>
      <c r="AP193" s="47">
        <f t="shared" si="45"/>
        <v>112.86824376768183</v>
      </c>
      <c r="AQ193" s="52">
        <f t="shared" si="46"/>
        <v>229.84363430176907</v>
      </c>
    </row>
    <row r="194" spans="4:43" x14ac:dyDescent="0.25">
      <c r="D194" s="11" t="s">
        <v>9</v>
      </c>
      <c r="E194" s="19">
        <v>186</v>
      </c>
      <c r="F194" s="11">
        <v>186</v>
      </c>
      <c r="G194" s="26">
        <v>21</v>
      </c>
      <c r="H194" s="31">
        <f t="shared" si="47"/>
        <v>-0.65277777777777812</v>
      </c>
      <c r="I194" s="55"/>
      <c r="J194" s="39">
        <f t="shared" si="48"/>
        <v>5.833333333333333</v>
      </c>
      <c r="K194" s="38">
        <f>0.5*$J$3*(J195)^2</f>
        <v>15724.40625</v>
      </c>
      <c r="L194" s="38">
        <f t="shared" si="36"/>
        <v>-2852.5</v>
      </c>
      <c r="M194" s="40" t="str">
        <f t="shared" si="37"/>
        <v>YES</v>
      </c>
      <c r="N194" s="38">
        <f>0.5*$N$3*$L$3*$O$3*((J194)^2)</f>
        <v>14.632519343749998</v>
      </c>
      <c r="O194" s="38">
        <f>$M$3*$J$3*$P$3</f>
        <v>125.0281557</v>
      </c>
      <c r="P194" s="38">
        <f>H194*$J$3</f>
        <v>-744.8194444444448</v>
      </c>
      <c r="Q194" s="38">
        <f t="shared" si="38"/>
        <v>-605.15876940069484</v>
      </c>
      <c r="R194" s="44">
        <f t="shared" si="39"/>
        <v>-3530.0928215040531</v>
      </c>
      <c r="S194" s="80">
        <f>Q194*J194</f>
        <v>-3530.0928215040531</v>
      </c>
      <c r="T194" s="43"/>
      <c r="U194" s="43"/>
      <c r="V194" s="80">
        <f>R194*1</f>
        <v>-3530.0928215040531</v>
      </c>
      <c r="W194" s="77">
        <f>(L194-Q194)*-1</f>
        <v>2247.3412305993052</v>
      </c>
      <c r="X194" s="38">
        <f>IF((H194&gt;0),0,$J$3*H194)*-1</f>
        <v>744.8194444444448</v>
      </c>
      <c r="Y194" s="38">
        <f t="shared" si="49"/>
        <v>342711.8780694509</v>
      </c>
      <c r="Z194" s="112">
        <f t="shared" si="40"/>
        <v>342.7118780694509</v>
      </c>
      <c r="AA194" s="82">
        <f t="shared" si="41"/>
        <v>-605.15876940069484</v>
      </c>
      <c r="AB194" s="80">
        <f t="shared" si="50"/>
        <v>177441.10016770102</v>
      </c>
      <c r="AG194" s="125">
        <f t="shared" si="51"/>
        <v>1865.2932213974232</v>
      </c>
      <c r="AH194" s="47">
        <f t="shared" si="42"/>
        <v>1827.9873569694746</v>
      </c>
      <c r="AI194" s="125">
        <f t="shared" si="42"/>
        <v>1791.427609830085</v>
      </c>
      <c r="AJ194" s="47">
        <f t="shared" si="43"/>
        <v>1612.2848488470765</v>
      </c>
      <c r="AK194" s="125">
        <f t="shared" si="43"/>
        <v>1451.056363962369</v>
      </c>
      <c r="AL194" s="47">
        <f t="shared" si="44"/>
        <v>1393.0141094038743</v>
      </c>
      <c r="AM194" s="125">
        <f t="shared" si="44"/>
        <v>1337.2935450277193</v>
      </c>
      <c r="AN194" s="47">
        <f t="shared" si="52"/>
        <v>11924.920832589003</v>
      </c>
      <c r="AO194" s="125">
        <f t="shared" si="53"/>
        <v>676149.80706287839</v>
      </c>
      <c r="AP194" s="47">
        <f t="shared" si="45"/>
        <v>115.15927400883797</v>
      </c>
      <c r="AQ194" s="52">
        <f t="shared" si="46"/>
        <v>227.55260406061294</v>
      </c>
    </row>
    <row r="195" spans="4:43" x14ac:dyDescent="0.25">
      <c r="D195" s="11" t="s">
        <v>9</v>
      </c>
      <c r="E195" s="19">
        <v>187</v>
      </c>
      <c r="F195" s="11">
        <v>187</v>
      </c>
      <c r="G195" s="26">
        <v>18.899999999999999</v>
      </c>
      <c r="H195" s="31">
        <f t="shared" si="47"/>
        <v>-0.54166666666666641</v>
      </c>
      <c r="I195" s="55"/>
      <c r="J195" s="39">
        <f t="shared" si="48"/>
        <v>5.25</v>
      </c>
      <c r="K195" s="38">
        <f>0.5*$J$3*(J196)^2</f>
        <v>12871.90625</v>
      </c>
      <c r="L195" s="38">
        <f t="shared" si="36"/>
        <v>-2021.4012345679021</v>
      </c>
      <c r="M195" s="40" t="str">
        <f t="shared" si="37"/>
        <v>YES</v>
      </c>
      <c r="N195" s="38">
        <f>0.5*$N$3*$L$3*$O$3*((J195)^2)</f>
        <v>11.852340668437501</v>
      </c>
      <c r="O195" s="38">
        <f>$M$3*$J$3*$P$3</f>
        <v>125.0281557</v>
      </c>
      <c r="P195" s="38">
        <f>H195*$J$3</f>
        <v>-618.0416666666664</v>
      </c>
      <c r="Q195" s="38">
        <f t="shared" si="38"/>
        <v>-481.16117029822891</v>
      </c>
      <c r="R195" s="44">
        <f t="shared" si="39"/>
        <v>-2526.096144065702</v>
      </c>
      <c r="S195" s="80">
        <f>Q195*J195</f>
        <v>-2526.096144065702</v>
      </c>
      <c r="T195" s="43"/>
      <c r="U195" s="43"/>
      <c r="V195" s="80">
        <f>R195*1</f>
        <v>-2526.096144065702</v>
      </c>
      <c r="W195" s="77">
        <f>(L195-Q195)*-1</f>
        <v>1540.2400642696732</v>
      </c>
      <c r="X195" s="38">
        <f>IF((H195&gt;0),0,$J$3*H195)*-1</f>
        <v>618.0416666666664</v>
      </c>
      <c r="Y195" s="38">
        <f t="shared" si="49"/>
        <v>342711.8780694509</v>
      </c>
      <c r="Z195" s="112">
        <f t="shared" si="40"/>
        <v>342.7118780694509</v>
      </c>
      <c r="AA195" s="82">
        <f t="shared" si="41"/>
        <v>-481.16117029822891</v>
      </c>
      <c r="AB195" s="80">
        <f t="shared" si="50"/>
        <v>179967.19631176672</v>
      </c>
      <c r="AG195" s="125">
        <f t="shared" si="51"/>
        <v>1278.3992533438286</v>
      </c>
      <c r="AH195" s="47">
        <f t="shared" si="42"/>
        <v>1252.831268276952</v>
      </c>
      <c r="AI195" s="125">
        <f t="shared" si="42"/>
        <v>1227.7746429114129</v>
      </c>
      <c r="AJ195" s="47">
        <f t="shared" si="43"/>
        <v>1104.9971786202716</v>
      </c>
      <c r="AK195" s="125">
        <f t="shared" si="43"/>
        <v>994.49746075824442</v>
      </c>
      <c r="AL195" s="47">
        <f t="shared" si="44"/>
        <v>954.71756232791461</v>
      </c>
      <c r="AM195" s="125">
        <f t="shared" si="44"/>
        <v>916.52885983479803</v>
      </c>
      <c r="AN195" s="47">
        <f t="shared" si="52"/>
        <v>12841.449692423801</v>
      </c>
      <c r="AO195" s="125">
        <f t="shared" si="53"/>
        <v>688991.25675530219</v>
      </c>
      <c r="AP195" s="47">
        <f t="shared" si="45"/>
        <v>116.7987104063366</v>
      </c>
      <c r="AQ195" s="52">
        <f t="shared" si="46"/>
        <v>225.91316766311431</v>
      </c>
    </row>
    <row r="196" spans="4:43" x14ac:dyDescent="0.25">
      <c r="D196" s="11" t="s">
        <v>9</v>
      </c>
      <c r="E196" s="19">
        <v>188</v>
      </c>
      <c r="F196" s="11">
        <v>188</v>
      </c>
      <c r="G196" s="26">
        <v>17.100000000000001</v>
      </c>
      <c r="H196" s="31">
        <f t="shared" si="47"/>
        <v>-0.44444444444444431</v>
      </c>
      <c r="I196" s="55"/>
      <c r="J196" s="39">
        <f t="shared" si="48"/>
        <v>4.75</v>
      </c>
      <c r="K196" s="38">
        <f>0.5*$J$3*(J197)^2</f>
        <v>10850.505015432098</v>
      </c>
      <c r="L196" s="38">
        <f t="shared" si="36"/>
        <v>-1595.2870370370365</v>
      </c>
      <c r="M196" s="40" t="str">
        <f t="shared" si="37"/>
        <v>YES</v>
      </c>
      <c r="N196" s="38">
        <f>0.5*$N$3*$L$3*$O$3*((J196)^2)</f>
        <v>9.7022561934375009</v>
      </c>
      <c r="O196" s="38">
        <f>$M$3*$J$3*$P$3</f>
        <v>125.0281557</v>
      </c>
      <c r="P196" s="38">
        <f>H196*$J$3</f>
        <v>-507.11111111111097</v>
      </c>
      <c r="Q196" s="38">
        <f t="shared" si="38"/>
        <v>-372.38069921767345</v>
      </c>
      <c r="R196" s="44">
        <f t="shared" si="39"/>
        <v>-1768.808321283949</v>
      </c>
      <c r="S196" s="80">
        <f>Q196*J196</f>
        <v>-1768.808321283949</v>
      </c>
      <c r="T196" s="43"/>
      <c r="U196" s="43"/>
      <c r="V196" s="80">
        <f>R196*1</f>
        <v>-1768.808321283949</v>
      </c>
      <c r="W196" s="77">
        <f>(L196-Q196)*-1</f>
        <v>1222.906337819363</v>
      </c>
      <c r="X196" s="38">
        <f>IF((H196&gt;0),0,$J$3*H196)*-1</f>
        <v>507.11111111111097</v>
      </c>
      <c r="Y196" s="38">
        <f t="shared" si="49"/>
        <v>342711.8780694509</v>
      </c>
      <c r="Z196" s="112">
        <f t="shared" si="40"/>
        <v>342.7118780694509</v>
      </c>
      <c r="AA196" s="82">
        <f t="shared" si="41"/>
        <v>-372.38069921767345</v>
      </c>
      <c r="AB196" s="80">
        <f t="shared" si="50"/>
        <v>181736.00463305067</v>
      </c>
      <c r="AG196" s="125">
        <f t="shared" si="51"/>
        <v>1015.0122603900712</v>
      </c>
      <c r="AH196" s="47">
        <f t="shared" si="42"/>
        <v>994.71201518226974</v>
      </c>
      <c r="AI196" s="125">
        <f t="shared" si="42"/>
        <v>974.81777487862428</v>
      </c>
      <c r="AJ196" s="47">
        <f t="shared" si="43"/>
        <v>877.33599739076192</v>
      </c>
      <c r="AK196" s="125">
        <f t="shared" si="43"/>
        <v>789.60239765168569</v>
      </c>
      <c r="AL196" s="47">
        <f t="shared" si="44"/>
        <v>758.01830174561826</v>
      </c>
      <c r="AM196" s="125">
        <f t="shared" si="44"/>
        <v>727.69756967579349</v>
      </c>
      <c r="AN196" s="47">
        <f t="shared" si="52"/>
        <v>13569.147262099594</v>
      </c>
      <c r="AO196" s="125">
        <f t="shared" si="53"/>
        <v>702560.40401740174</v>
      </c>
      <c r="AP196" s="47">
        <f t="shared" si="45"/>
        <v>117.94666700684989</v>
      </c>
      <c r="AQ196" s="52">
        <f t="shared" si="46"/>
        <v>224.765211062601</v>
      </c>
    </row>
    <row r="197" spans="4:43" x14ac:dyDescent="0.25">
      <c r="D197" s="11" t="s">
        <v>9</v>
      </c>
      <c r="E197" s="19">
        <v>189</v>
      </c>
      <c r="F197" s="11">
        <v>189</v>
      </c>
      <c r="G197" s="26">
        <v>15.7</v>
      </c>
      <c r="H197" s="31">
        <f t="shared" si="47"/>
        <v>-0.36111111111111133</v>
      </c>
      <c r="I197" s="55"/>
      <c r="J197" s="39">
        <f t="shared" si="48"/>
        <v>4.3611111111111107</v>
      </c>
      <c r="K197" s="38">
        <f>0.5*$J$3*(J198)^2</f>
        <v>9255.2179783950614</v>
      </c>
      <c r="L197" s="38">
        <f t="shared" si="36"/>
        <v>-993.09259259259306</v>
      </c>
      <c r="M197" s="40" t="str">
        <f t="shared" si="37"/>
        <v>YES</v>
      </c>
      <c r="N197" s="38">
        <f>0.5*$N$3*$L$3*$O$3*((J197)^2)</f>
        <v>8.1786160839930542</v>
      </c>
      <c r="O197" s="38">
        <f>$M$3*$J$3*$P$3</f>
        <v>125.0281557</v>
      </c>
      <c r="P197" s="38">
        <f>H197*$J$3</f>
        <v>-412.027777777778</v>
      </c>
      <c r="Q197" s="38">
        <f t="shared" si="38"/>
        <v>-278.82100599378492</v>
      </c>
      <c r="R197" s="44">
        <f t="shared" si="39"/>
        <v>-1215.969387250673</v>
      </c>
      <c r="S197" s="80">
        <f>Q197*J197</f>
        <v>-1215.969387250673</v>
      </c>
      <c r="T197" s="43"/>
      <c r="U197" s="43"/>
      <c r="V197" s="80">
        <f>R197*1</f>
        <v>-1215.969387250673</v>
      </c>
      <c r="W197" s="77">
        <f>(L197-Q197)*-1</f>
        <v>714.2715865988082</v>
      </c>
      <c r="X197" s="38">
        <f>IF((H197&gt;0),0,$J$3*H197)*-1</f>
        <v>412.027777777778</v>
      </c>
      <c r="Y197" s="38">
        <f t="shared" si="49"/>
        <v>342711.8780694509</v>
      </c>
      <c r="Z197" s="112">
        <f t="shared" si="40"/>
        <v>342.7118780694509</v>
      </c>
      <c r="AA197" s="82">
        <f t="shared" si="41"/>
        <v>-278.82100599378492</v>
      </c>
      <c r="AB197" s="80">
        <f t="shared" si="50"/>
        <v>182951.97402030134</v>
      </c>
      <c r="AG197" s="125">
        <f t="shared" si="51"/>
        <v>592.84541687701073</v>
      </c>
      <c r="AH197" s="47">
        <f t="shared" si="42"/>
        <v>580.98850853947056</v>
      </c>
      <c r="AI197" s="125">
        <f t="shared" si="42"/>
        <v>569.36873836868119</v>
      </c>
      <c r="AJ197" s="47">
        <f t="shared" si="43"/>
        <v>512.43186453181306</v>
      </c>
      <c r="AK197" s="125">
        <f t="shared" si="43"/>
        <v>461.18867807863177</v>
      </c>
      <c r="AL197" s="47">
        <f t="shared" si="44"/>
        <v>442.74113095548648</v>
      </c>
      <c r="AM197" s="125">
        <f t="shared" si="44"/>
        <v>425.031485717267</v>
      </c>
      <c r="AN197" s="47">
        <f t="shared" si="52"/>
        <v>13994.178747816861</v>
      </c>
      <c r="AO197" s="125">
        <f t="shared" si="53"/>
        <v>716554.58276521857</v>
      </c>
      <c r="AP197" s="47">
        <f t="shared" si="45"/>
        <v>118.73583113917557</v>
      </c>
      <c r="AQ197" s="52">
        <f t="shared" si="46"/>
        <v>223.97604693027534</v>
      </c>
    </row>
    <row r="198" spans="4:43" x14ac:dyDescent="0.25">
      <c r="D198" s="11" t="s">
        <v>9</v>
      </c>
      <c r="E198" s="19">
        <v>190</v>
      </c>
      <c r="F198" s="11">
        <v>190</v>
      </c>
      <c r="G198" s="26">
        <v>14.5</v>
      </c>
      <c r="H198" s="31">
        <f t="shared" si="47"/>
        <v>-0.27777777777777779</v>
      </c>
      <c r="I198" s="55"/>
      <c r="J198" s="39">
        <f t="shared" si="48"/>
        <v>4.0277777777777777</v>
      </c>
      <c r="K198" s="38">
        <f>0.5*$J$3*(J199)^2</f>
        <v>8262.1253858024684</v>
      </c>
      <c r="L198" s="38">
        <f t="shared" si="36"/>
        <v>-936.74691358024575</v>
      </c>
      <c r="M198" s="40" t="str">
        <f t="shared" si="37"/>
        <v>YES</v>
      </c>
      <c r="N198" s="38">
        <f>0.5*$N$3*$L$3*$O$3*((J198)^2)</f>
        <v>6.9761614331597226</v>
      </c>
      <c r="O198" s="38">
        <f>$M$3*$J$3*$P$3</f>
        <v>125.0281557</v>
      </c>
      <c r="P198" s="38">
        <f>H198*$J$3</f>
        <v>-316.94444444444446</v>
      </c>
      <c r="Q198" s="38">
        <f t="shared" si="38"/>
        <v>-184.94012731128473</v>
      </c>
      <c r="R198" s="44">
        <f t="shared" si="39"/>
        <v>-744.89773500378567</v>
      </c>
      <c r="S198" s="80">
        <f>Q198*J198</f>
        <v>-744.89773500378567</v>
      </c>
      <c r="T198" s="43"/>
      <c r="U198" s="43"/>
      <c r="V198" s="80">
        <f>R198*1</f>
        <v>-744.89773500378567</v>
      </c>
      <c r="W198" s="77">
        <f>(L198-Q198)*-1</f>
        <v>751.80678626896099</v>
      </c>
      <c r="X198" s="38">
        <f>IF((H198&gt;0),0,$J$3*H198)*-1</f>
        <v>316.94444444444446</v>
      </c>
      <c r="Y198" s="38">
        <f t="shared" si="49"/>
        <v>342711.8780694509</v>
      </c>
      <c r="Z198" s="112">
        <f t="shared" si="40"/>
        <v>342.7118780694509</v>
      </c>
      <c r="AA198" s="82">
        <f t="shared" si="41"/>
        <v>-184.94012731128473</v>
      </c>
      <c r="AB198" s="80">
        <f t="shared" si="50"/>
        <v>183696.87175530512</v>
      </c>
      <c r="AG198" s="125">
        <f t="shared" si="51"/>
        <v>623.99963260323761</v>
      </c>
      <c r="AH198" s="47">
        <f t="shared" si="42"/>
        <v>611.51963995117285</v>
      </c>
      <c r="AI198" s="125">
        <f t="shared" si="42"/>
        <v>599.28924715214941</v>
      </c>
      <c r="AJ198" s="47">
        <f t="shared" si="43"/>
        <v>539.36032243693444</v>
      </c>
      <c r="AK198" s="125">
        <f t="shared" si="43"/>
        <v>485.42429019324101</v>
      </c>
      <c r="AL198" s="47">
        <f t="shared" si="44"/>
        <v>466.00731858551137</v>
      </c>
      <c r="AM198" s="125">
        <f t="shared" si="44"/>
        <v>447.36702584209092</v>
      </c>
      <c r="AN198" s="47">
        <f t="shared" si="52"/>
        <v>14441.545773658952</v>
      </c>
      <c r="AO198" s="125">
        <f t="shared" si="53"/>
        <v>730996.12853887747</v>
      </c>
      <c r="AP198" s="47">
        <f t="shared" si="45"/>
        <v>119.21926976919303</v>
      </c>
      <c r="AQ198" s="52">
        <f t="shared" si="46"/>
        <v>223.49260830025787</v>
      </c>
    </row>
    <row r="199" spans="4:43" x14ac:dyDescent="0.25">
      <c r="D199" s="11" t="s">
        <v>9</v>
      </c>
      <c r="E199" s="19">
        <v>191</v>
      </c>
      <c r="F199" s="11">
        <v>191</v>
      </c>
      <c r="G199" s="26">
        <v>13.7</v>
      </c>
      <c r="H199" s="31">
        <f t="shared" si="47"/>
        <v>-0.22222222222222215</v>
      </c>
      <c r="I199" s="55"/>
      <c r="J199" s="39">
        <f t="shared" si="48"/>
        <v>3.8055555555555554</v>
      </c>
      <c r="K199" s="38">
        <f>0.5*$J$3*(J200)^2</f>
        <v>7325.3784722222226</v>
      </c>
      <c r="L199" s="38">
        <f t="shared" si="36"/>
        <v>-447.24382716049422</v>
      </c>
      <c r="M199" s="40" t="str">
        <f t="shared" si="37"/>
        <v>YES</v>
      </c>
      <c r="N199" s="38">
        <f>0.5*$N$3*$L$3*$O$3*((J199)^2)</f>
        <v>6.2276135048263885</v>
      </c>
      <c r="O199" s="38">
        <f>$M$3*$J$3*$P$3</f>
        <v>125.0281557</v>
      </c>
      <c r="P199" s="38">
        <f>H199*$J$3</f>
        <v>-253.55555555555549</v>
      </c>
      <c r="Q199" s="38">
        <f t="shared" si="38"/>
        <v>-122.29978635072908</v>
      </c>
      <c r="R199" s="44">
        <f t="shared" si="39"/>
        <v>-465.41863139027453</v>
      </c>
      <c r="S199" s="80">
        <f>Q199*J199</f>
        <v>-465.41863139027453</v>
      </c>
      <c r="T199" s="43"/>
      <c r="U199" s="43"/>
      <c r="V199" s="80">
        <f>R199*1</f>
        <v>-465.41863139027453</v>
      </c>
      <c r="W199" s="77">
        <f>(L199-Q199)*-1</f>
        <v>324.94404080976517</v>
      </c>
      <c r="X199" s="38">
        <f>IF((H199&gt;0),0,$J$3*H199)*-1</f>
        <v>253.55555555555549</v>
      </c>
      <c r="Y199" s="38">
        <f t="shared" si="49"/>
        <v>342711.8780694509</v>
      </c>
      <c r="Z199" s="112">
        <f t="shared" si="40"/>
        <v>342.7118780694509</v>
      </c>
      <c r="AA199" s="82">
        <f t="shared" si="41"/>
        <v>-122.29978635072908</v>
      </c>
      <c r="AB199" s="80">
        <f t="shared" si="50"/>
        <v>184162.29038669539</v>
      </c>
      <c r="AG199" s="125">
        <f t="shared" si="51"/>
        <v>269.70355387210509</v>
      </c>
      <c r="AH199" s="47">
        <f t="shared" si="42"/>
        <v>264.30948279466298</v>
      </c>
      <c r="AI199" s="125">
        <f t="shared" si="42"/>
        <v>259.0232931387697</v>
      </c>
      <c r="AJ199" s="47">
        <f t="shared" si="43"/>
        <v>233.12096382489273</v>
      </c>
      <c r="AK199" s="125">
        <f t="shared" si="43"/>
        <v>209.80886744240345</v>
      </c>
      <c r="AL199" s="47">
        <f t="shared" si="44"/>
        <v>201.41651274470732</v>
      </c>
      <c r="AM199" s="125">
        <f t="shared" si="44"/>
        <v>193.35985223491903</v>
      </c>
      <c r="AN199" s="47">
        <f t="shared" si="52"/>
        <v>14634.905625893871</v>
      </c>
      <c r="AO199" s="125">
        <f t="shared" si="53"/>
        <v>745631.03416477132</v>
      </c>
      <c r="AP199" s="47">
        <f t="shared" si="45"/>
        <v>119.52132646096531</v>
      </c>
      <c r="AQ199" s="52">
        <f t="shared" si="46"/>
        <v>223.19055160848558</v>
      </c>
    </row>
    <row r="200" spans="4:43" x14ac:dyDescent="0.25">
      <c r="D200" s="11" t="s">
        <v>9</v>
      </c>
      <c r="E200" s="19">
        <v>192</v>
      </c>
      <c r="F200" s="11">
        <v>192</v>
      </c>
      <c r="G200" s="26">
        <v>12.9</v>
      </c>
      <c r="H200" s="31">
        <f t="shared" si="47"/>
        <v>-0.16666666666666657</v>
      </c>
      <c r="I200" s="55"/>
      <c r="J200" s="39">
        <f t="shared" si="48"/>
        <v>3.5833333333333335</v>
      </c>
      <c r="K200" s="38">
        <f>0.5*$J$3*(J201)^2</f>
        <v>6878.1346450617284</v>
      </c>
      <c r="L200" s="38">
        <f t="shared" si="36"/>
        <v>-326.18865740740694</v>
      </c>
      <c r="M200" s="40" t="str">
        <f t="shared" si="37"/>
        <v>YES</v>
      </c>
      <c r="N200" s="38">
        <f>0.5*$N$3*$L$3*$O$3*((J200)^2)</f>
        <v>5.5215363809375004</v>
      </c>
      <c r="O200" s="38">
        <f>$M$3*$J$3*$P$3</f>
        <v>125.0281557</v>
      </c>
      <c r="P200" s="38">
        <f>H200*$J$3</f>
        <v>-190.16666666666657</v>
      </c>
      <c r="Q200" s="38">
        <f t="shared" si="38"/>
        <v>-59.616974585729075</v>
      </c>
      <c r="R200" s="44">
        <f t="shared" si="39"/>
        <v>-213.62749226552918</v>
      </c>
      <c r="S200" s="80">
        <f>Q200*J200</f>
        <v>-213.62749226552918</v>
      </c>
      <c r="T200" s="43"/>
      <c r="U200" s="43"/>
      <c r="V200" s="80">
        <f>R200*1</f>
        <v>-213.62749226552918</v>
      </c>
      <c r="W200" s="77">
        <f>(L200-Q200)*-1</f>
        <v>266.57168282167788</v>
      </c>
      <c r="X200" s="38">
        <f>IF((H200&gt;0),0,$J$3*H200)*-1</f>
        <v>190.16666666666657</v>
      </c>
      <c r="Y200" s="38">
        <f t="shared" si="49"/>
        <v>342711.8780694509</v>
      </c>
      <c r="Z200" s="112">
        <f t="shared" si="40"/>
        <v>342.7118780694509</v>
      </c>
      <c r="AA200" s="82">
        <f t="shared" si="41"/>
        <v>-59.616974585729075</v>
      </c>
      <c r="AB200" s="80">
        <f t="shared" si="50"/>
        <v>184375.91787896093</v>
      </c>
      <c r="AG200" s="125">
        <f t="shared" si="51"/>
        <v>221.25449674199263</v>
      </c>
      <c r="AH200" s="47">
        <f t="shared" si="42"/>
        <v>216.82940680715276</v>
      </c>
      <c r="AI200" s="125">
        <f t="shared" si="42"/>
        <v>212.4928186710097</v>
      </c>
      <c r="AJ200" s="47">
        <f t="shared" si="43"/>
        <v>191.24353680390874</v>
      </c>
      <c r="AK200" s="125">
        <f t="shared" si="43"/>
        <v>172.11918312351787</v>
      </c>
      <c r="AL200" s="47">
        <f t="shared" si="44"/>
        <v>165.23441579857715</v>
      </c>
      <c r="AM200" s="125">
        <f t="shared" si="44"/>
        <v>158.62503916663405</v>
      </c>
      <c r="AN200" s="47">
        <f t="shared" si="52"/>
        <v>14793.530665060505</v>
      </c>
      <c r="AO200" s="125">
        <f t="shared" si="53"/>
        <v>760424.56482983183</v>
      </c>
      <c r="AP200" s="47">
        <f t="shared" si="45"/>
        <v>119.65997070344565</v>
      </c>
      <c r="AQ200" s="52">
        <f t="shared" si="46"/>
        <v>223.05190736600525</v>
      </c>
    </row>
    <row r="201" spans="4:43" x14ac:dyDescent="0.25">
      <c r="D201" s="11" t="s">
        <v>9</v>
      </c>
      <c r="E201" s="19">
        <v>193</v>
      </c>
      <c r="F201" s="11">
        <v>193</v>
      </c>
      <c r="G201" s="26">
        <v>12.5</v>
      </c>
      <c r="H201" s="31">
        <f t="shared" si="47"/>
        <v>-9.7222222222222363E-2</v>
      </c>
      <c r="I201" s="55"/>
      <c r="J201" s="39">
        <f t="shared" si="48"/>
        <v>3.4722222222222223</v>
      </c>
      <c r="K201" s="38">
        <f>0.5*$J$3*(J202)^2</f>
        <v>6551.9459876543215</v>
      </c>
      <c r="L201" s="38">
        <f t="shared" ref="L201:L264" si="54">K202-K201</f>
        <v>-213.05709876543187</v>
      </c>
      <c r="M201" s="40" t="str">
        <f t="shared" ref="M201:M264" si="55">IF((H201)&lt;0,"YES","NO")</f>
        <v>YES</v>
      </c>
      <c r="N201" s="38">
        <f>0.5*$N$3*$L$3*$O$3*((J201)^2)</f>
        <v>5.1844243706597224</v>
      </c>
      <c r="O201" s="38">
        <f>$M$3*$J$3*$P$3</f>
        <v>125.0281557</v>
      </c>
      <c r="P201" s="38">
        <f>H201*$J$3</f>
        <v>-110.93055555555571</v>
      </c>
      <c r="Q201" s="38">
        <f t="shared" ref="Q201:Q264" si="56">P201+O201+N201</f>
        <v>19.282024515104009</v>
      </c>
      <c r="R201" s="44">
        <f t="shared" ref="R201:R264" si="57">Q201*J201</f>
        <v>66.951474010777815</v>
      </c>
      <c r="S201" s="80">
        <f>Q201*J201</f>
        <v>66.951474010777815</v>
      </c>
      <c r="T201" s="43"/>
      <c r="U201" s="43"/>
      <c r="V201" s="80">
        <f>R201*1</f>
        <v>66.951474010777815</v>
      </c>
      <c r="W201" s="77">
        <f>(L201-Q201)*-1</f>
        <v>232.33912328053589</v>
      </c>
      <c r="X201" s="38">
        <f>IF((H201&gt;0),0,$J$3*H201)*-1</f>
        <v>110.93055555555571</v>
      </c>
      <c r="Y201" s="38">
        <f t="shared" si="49"/>
        <v>342778.82954346167</v>
      </c>
      <c r="Z201" s="112">
        <f t="shared" ref="Z201:Z264" si="58">Y201/1000</f>
        <v>342.77882954346165</v>
      </c>
      <c r="AA201" s="82">
        <f t="shared" ref="AA201:AA264" si="59">Q201</f>
        <v>19.282024515104009</v>
      </c>
      <c r="AB201" s="80">
        <f t="shared" si="50"/>
        <v>184375.91787896093</v>
      </c>
      <c r="AG201" s="125">
        <f t="shared" si="51"/>
        <v>192.84147232284477</v>
      </c>
      <c r="AH201" s="47">
        <f t="shared" ref="AH201:AI264" si="60">AG201*0.98</f>
        <v>188.98464287638788</v>
      </c>
      <c r="AI201" s="125">
        <f t="shared" si="60"/>
        <v>185.20495001886013</v>
      </c>
      <c r="AJ201" s="47">
        <f t="shared" ref="AJ201:AK264" si="61">AI201*0.9</f>
        <v>166.68445501697411</v>
      </c>
      <c r="AK201" s="125">
        <f t="shared" si="61"/>
        <v>150.01600951527669</v>
      </c>
      <c r="AL201" s="47">
        <f t="shared" ref="AL201:AM264" si="62">AK201*0.96</f>
        <v>144.01536913466563</v>
      </c>
      <c r="AM201" s="125">
        <f t="shared" si="62"/>
        <v>138.254754369279</v>
      </c>
      <c r="AN201" s="47">
        <f t="shared" si="52"/>
        <v>14931.785419429783</v>
      </c>
      <c r="AO201" s="125">
        <f t="shared" si="53"/>
        <v>775356.3502492616</v>
      </c>
      <c r="AP201" s="47">
        <f t="shared" ref="AP201:AP264" si="63">0.649*AB201/1000</f>
        <v>119.65997070344565</v>
      </c>
      <c r="AQ201" s="52">
        <f t="shared" ref="AQ201:AQ264" si="64">Z201-AP201</f>
        <v>223.118858840016</v>
      </c>
    </row>
    <row r="202" spans="4:43" x14ac:dyDescent="0.25">
      <c r="D202" s="11" t="s">
        <v>9</v>
      </c>
      <c r="E202" s="19">
        <v>194</v>
      </c>
      <c r="F202" s="11">
        <v>194</v>
      </c>
      <c r="G202" s="26">
        <v>12.2</v>
      </c>
      <c r="H202" s="31">
        <f t="shared" ref="H202:H265" si="65">($G203-$G201)/2/3.6</f>
        <v>-6.9444444444444448E-2</v>
      </c>
      <c r="I202" s="55"/>
      <c r="J202" s="39">
        <f t="shared" ref="J202:J265" si="66">G202*1000/3600</f>
        <v>3.3888888888888888</v>
      </c>
      <c r="K202" s="38">
        <f>0.5*$J$3*(J203)^2</f>
        <v>6338.8888888888896</v>
      </c>
      <c r="L202" s="38">
        <f t="shared" si="54"/>
        <v>0</v>
      </c>
      <c r="M202" s="40" t="str">
        <f t="shared" si="55"/>
        <v>YES</v>
      </c>
      <c r="N202" s="38">
        <f>0.5*$N$3*$L$3*$O$3*((J202)^2)</f>
        <v>4.9385582293055554</v>
      </c>
      <c r="O202" s="38">
        <f>$M$3*$J$3*$P$3</f>
        <v>125.0281557</v>
      </c>
      <c r="P202" s="38">
        <f>H202*$J$3</f>
        <v>-79.236111111111114</v>
      </c>
      <c r="Q202" s="38">
        <f t="shared" si="56"/>
        <v>50.730602818194441</v>
      </c>
      <c r="R202" s="44">
        <f t="shared" si="57"/>
        <v>171.92037621721448</v>
      </c>
      <c r="S202" s="80">
        <f>Q202*J202</f>
        <v>171.92037621721448</v>
      </c>
      <c r="T202" s="43"/>
      <c r="U202" s="43"/>
      <c r="V202" s="80">
        <f>R202*1</f>
        <v>171.92037621721448</v>
      </c>
      <c r="W202" s="77">
        <f>(L202-Q202)*-1</f>
        <v>50.730602818194441</v>
      </c>
      <c r="X202" s="38">
        <f>IF((H202&gt;0),0,$J$3*H202)*-1</f>
        <v>79.236111111111114</v>
      </c>
      <c r="Y202" s="38">
        <f t="shared" ref="Y202:Y265" si="67">Y201+ IF(S202&gt;0, S202, 0)</f>
        <v>342950.7499196789</v>
      </c>
      <c r="Z202" s="112">
        <f t="shared" si="58"/>
        <v>342.95074991967891</v>
      </c>
      <c r="AA202" s="82">
        <f t="shared" si="59"/>
        <v>50.730602818194441</v>
      </c>
      <c r="AB202" s="80">
        <f t="shared" ref="AB202:AB265" si="68">AB201 + IF(S202&lt;0, ABS(S202), 0)</f>
        <v>184375.91787896093</v>
      </c>
      <c r="AG202" s="125">
        <f t="shared" ref="AG202:AG265" si="69">W202*0.83</f>
        <v>42.106400339101384</v>
      </c>
      <c r="AH202" s="47">
        <f t="shared" si="60"/>
        <v>41.264272332319358</v>
      </c>
      <c r="AI202" s="125">
        <f t="shared" si="60"/>
        <v>40.438986885672968</v>
      </c>
      <c r="AJ202" s="47">
        <f t="shared" si="61"/>
        <v>36.395088197105672</v>
      </c>
      <c r="AK202" s="125">
        <f t="shared" si="61"/>
        <v>32.755579377395108</v>
      </c>
      <c r="AL202" s="47">
        <f t="shared" si="62"/>
        <v>31.445356202299301</v>
      </c>
      <c r="AM202" s="125">
        <f t="shared" si="62"/>
        <v>30.18754195420733</v>
      </c>
      <c r="AN202" s="47">
        <f t="shared" ref="AN202:AN265" si="70">AM202+AN201</f>
        <v>14961.97296138399</v>
      </c>
      <c r="AO202" s="125">
        <f t="shared" ref="AO202:AO265" si="71">IF((AN202)&lt;0,AO201,AN202+AO201)</f>
        <v>790318.32321064558</v>
      </c>
      <c r="AP202" s="47">
        <f t="shared" si="63"/>
        <v>119.65997070344565</v>
      </c>
      <c r="AQ202" s="52">
        <f t="shared" si="64"/>
        <v>223.29077921623326</v>
      </c>
    </row>
    <row r="203" spans="4:43" x14ac:dyDescent="0.25">
      <c r="D203" s="11" t="s">
        <v>9</v>
      </c>
      <c r="E203" s="19">
        <v>195</v>
      </c>
      <c r="F203" s="11">
        <v>195</v>
      </c>
      <c r="G203" s="26">
        <v>12</v>
      </c>
      <c r="H203" s="31">
        <f t="shared" si="65"/>
        <v>-2.7777777777777679E-2</v>
      </c>
      <c r="I203" s="55"/>
      <c r="J203" s="39">
        <f t="shared" si="66"/>
        <v>3.3333333333333335</v>
      </c>
      <c r="K203" s="38">
        <f>0.5*$J$3*(J204)^2</f>
        <v>6338.8888888888896</v>
      </c>
      <c r="L203" s="38">
        <f t="shared" si="54"/>
        <v>0</v>
      </c>
      <c r="M203" s="40" t="str">
        <f t="shared" si="55"/>
        <v>YES</v>
      </c>
      <c r="N203" s="38">
        <f>0.5*$N$3*$L$3*$O$3*((J203)^2)</f>
        <v>4.7779655000000005</v>
      </c>
      <c r="O203" s="38">
        <f>$M$3*$J$3*$P$3</f>
        <v>125.0281557</v>
      </c>
      <c r="P203" s="38">
        <f>H203*$J$3</f>
        <v>-31.694444444444333</v>
      </c>
      <c r="Q203" s="38">
        <f t="shared" si="56"/>
        <v>98.111676755555663</v>
      </c>
      <c r="R203" s="44">
        <f t="shared" si="57"/>
        <v>327.03892251851892</v>
      </c>
      <c r="S203" s="80">
        <f>Q203*J203</f>
        <v>327.03892251851892</v>
      </c>
      <c r="T203" s="43"/>
      <c r="U203" s="43"/>
      <c r="V203" s="80">
        <f>R203*1</f>
        <v>327.03892251851892</v>
      </c>
      <c r="W203" s="77">
        <f>(L203-Q203)*-1</f>
        <v>98.111676755555663</v>
      </c>
      <c r="X203" s="38">
        <f>IF((H203&gt;0),0,$J$3*H203)*-1</f>
        <v>31.694444444444333</v>
      </c>
      <c r="Y203" s="38">
        <f t="shared" si="67"/>
        <v>343277.78884219739</v>
      </c>
      <c r="Z203" s="112">
        <f t="shared" si="58"/>
        <v>343.27778884219737</v>
      </c>
      <c r="AA203" s="82">
        <f t="shared" si="59"/>
        <v>98.111676755555663</v>
      </c>
      <c r="AB203" s="80">
        <f t="shared" si="68"/>
        <v>184375.91787896093</v>
      </c>
      <c r="AG203" s="125">
        <f t="shared" si="69"/>
        <v>81.432691707111204</v>
      </c>
      <c r="AH203" s="47">
        <f t="shared" si="60"/>
        <v>79.804037872968976</v>
      </c>
      <c r="AI203" s="125">
        <f t="shared" si="60"/>
        <v>78.2079571155096</v>
      </c>
      <c r="AJ203" s="47">
        <f t="shared" si="61"/>
        <v>70.387161403958643</v>
      </c>
      <c r="AK203" s="125">
        <f t="shared" si="61"/>
        <v>63.34844526356278</v>
      </c>
      <c r="AL203" s="47">
        <f t="shared" si="62"/>
        <v>60.814507453020269</v>
      </c>
      <c r="AM203" s="125">
        <f t="shared" si="62"/>
        <v>58.381927154899458</v>
      </c>
      <c r="AN203" s="47">
        <f t="shared" si="70"/>
        <v>15020.35488853889</v>
      </c>
      <c r="AO203" s="125">
        <f t="shared" si="71"/>
        <v>805338.67809918453</v>
      </c>
      <c r="AP203" s="47">
        <f t="shared" si="63"/>
        <v>119.65997070344565</v>
      </c>
      <c r="AQ203" s="52">
        <f t="shared" si="64"/>
        <v>223.61781813875172</v>
      </c>
    </row>
    <row r="204" spans="4:43" x14ac:dyDescent="0.25">
      <c r="D204" s="11" t="s">
        <v>9</v>
      </c>
      <c r="E204" s="19">
        <v>196</v>
      </c>
      <c r="F204" s="11">
        <v>196</v>
      </c>
      <c r="G204" s="26">
        <v>12</v>
      </c>
      <c r="H204" s="31">
        <f t="shared" si="65"/>
        <v>0</v>
      </c>
      <c r="I204" s="55"/>
      <c r="J204" s="39">
        <f t="shared" si="66"/>
        <v>3.3333333333333335</v>
      </c>
      <c r="K204" s="38">
        <f>0.5*$J$3*(J205)^2</f>
        <v>6338.8888888888896</v>
      </c>
      <c r="L204" s="38">
        <f t="shared" si="54"/>
        <v>0</v>
      </c>
      <c r="M204" s="40" t="str">
        <f t="shared" si="55"/>
        <v>NO</v>
      </c>
      <c r="N204" s="38">
        <f>0.5*$N$3*$L$3*$O$3*((J204)^2)</f>
        <v>4.7779655000000005</v>
      </c>
      <c r="O204" s="38">
        <f>$M$3*$J$3*$P$3</f>
        <v>125.0281557</v>
      </c>
      <c r="P204" s="38">
        <f>H204*$J$3</f>
        <v>0</v>
      </c>
      <c r="Q204" s="38">
        <f t="shared" si="56"/>
        <v>129.80612120000001</v>
      </c>
      <c r="R204" s="44">
        <f t="shared" si="57"/>
        <v>432.68707066666673</v>
      </c>
      <c r="S204" s="80">
        <f>Q204*J204</f>
        <v>432.68707066666673</v>
      </c>
      <c r="T204" s="43"/>
      <c r="U204" s="43"/>
      <c r="V204" s="80">
        <f>R204*1</f>
        <v>432.68707066666673</v>
      </c>
      <c r="W204" s="77">
        <f>(L204-Q204)*-1</f>
        <v>129.80612120000001</v>
      </c>
      <c r="X204" s="38">
        <f>IF((H204&gt;0),0,$J$3*H204)*-1</f>
        <v>0</v>
      </c>
      <c r="Y204" s="38">
        <f t="shared" si="67"/>
        <v>343710.47591286403</v>
      </c>
      <c r="Z204" s="112">
        <f t="shared" si="58"/>
        <v>343.71047591286401</v>
      </c>
      <c r="AA204" s="82">
        <f t="shared" si="59"/>
        <v>129.80612120000001</v>
      </c>
      <c r="AB204" s="80">
        <f t="shared" si="68"/>
        <v>184375.91787896093</v>
      </c>
      <c r="AG204" s="125">
        <f t="shared" si="69"/>
        <v>107.73908059599999</v>
      </c>
      <c r="AH204" s="47">
        <f t="shared" si="60"/>
        <v>105.58429898407999</v>
      </c>
      <c r="AI204" s="125">
        <f t="shared" si="60"/>
        <v>103.4726130043984</v>
      </c>
      <c r="AJ204" s="47">
        <f t="shared" si="61"/>
        <v>93.125351703958557</v>
      </c>
      <c r="AK204" s="125">
        <f t="shared" si="61"/>
        <v>83.81281653356271</v>
      </c>
      <c r="AL204" s="47">
        <f t="shared" si="62"/>
        <v>80.460303872220194</v>
      </c>
      <c r="AM204" s="125">
        <f t="shared" si="62"/>
        <v>77.241891717331384</v>
      </c>
      <c r="AN204" s="47">
        <f t="shared" si="70"/>
        <v>15097.596780256221</v>
      </c>
      <c r="AO204" s="125">
        <f t="shared" si="71"/>
        <v>820436.27487944078</v>
      </c>
      <c r="AP204" s="47">
        <f t="shared" si="63"/>
        <v>119.65997070344565</v>
      </c>
      <c r="AQ204" s="52">
        <f t="shared" si="64"/>
        <v>224.05050520941836</v>
      </c>
    </row>
    <row r="205" spans="4:43" x14ac:dyDescent="0.25">
      <c r="D205" s="11" t="s">
        <v>9</v>
      </c>
      <c r="E205" s="19">
        <v>197</v>
      </c>
      <c r="F205" s="11">
        <v>197</v>
      </c>
      <c r="G205" s="26">
        <v>12</v>
      </c>
      <c r="H205" s="31">
        <f t="shared" si="65"/>
        <v>0</v>
      </c>
      <c r="I205" s="55"/>
      <c r="J205" s="39">
        <f t="shared" si="66"/>
        <v>3.3333333333333335</v>
      </c>
      <c r="K205" s="38">
        <f>0.5*$J$3*(J206)^2</f>
        <v>6338.8888888888896</v>
      </c>
      <c r="L205" s="38">
        <f t="shared" si="54"/>
        <v>539.24575617283881</v>
      </c>
      <c r="M205" s="40" t="str">
        <f t="shared" si="55"/>
        <v>NO</v>
      </c>
      <c r="N205" s="38">
        <f>0.5*$N$3*$L$3*$O$3*((J205)^2)</f>
        <v>4.7779655000000005</v>
      </c>
      <c r="O205" s="38">
        <f>$M$3*$J$3*$P$3</f>
        <v>125.0281557</v>
      </c>
      <c r="P205" s="38">
        <f>H205*$J$3</f>
        <v>0</v>
      </c>
      <c r="Q205" s="38">
        <f t="shared" si="56"/>
        <v>129.80612120000001</v>
      </c>
      <c r="R205" s="44">
        <f t="shared" si="57"/>
        <v>432.68707066666673</v>
      </c>
      <c r="S205" s="80">
        <f>Q205*J205</f>
        <v>432.68707066666673</v>
      </c>
      <c r="T205" s="43"/>
      <c r="U205" s="43"/>
      <c r="V205" s="80">
        <f>R205*1</f>
        <v>432.68707066666673</v>
      </c>
      <c r="W205" s="77">
        <f>(L205-Q205)*-1</f>
        <v>-409.4396349728388</v>
      </c>
      <c r="X205" s="38">
        <f>IF((H205&gt;0),0,$J$3*H205)*-1</f>
        <v>0</v>
      </c>
      <c r="Y205" s="38">
        <f t="shared" si="67"/>
        <v>344143.16298353067</v>
      </c>
      <c r="Z205" s="112">
        <f t="shared" si="58"/>
        <v>344.14316298353066</v>
      </c>
      <c r="AA205" s="82">
        <f t="shared" si="59"/>
        <v>129.80612120000001</v>
      </c>
      <c r="AB205" s="80">
        <f t="shared" si="68"/>
        <v>184375.91787896093</v>
      </c>
      <c r="AG205" s="125">
        <f t="shared" si="69"/>
        <v>-339.83489702745618</v>
      </c>
      <c r="AH205" s="47">
        <f t="shared" si="60"/>
        <v>-333.03819908690707</v>
      </c>
      <c r="AI205" s="125">
        <f t="shared" si="60"/>
        <v>-326.3774351051689</v>
      </c>
      <c r="AJ205" s="47">
        <f t="shared" si="61"/>
        <v>-293.73969159465202</v>
      </c>
      <c r="AK205" s="125">
        <f t="shared" si="61"/>
        <v>-264.3657224351868</v>
      </c>
      <c r="AL205" s="47">
        <f t="shared" si="62"/>
        <v>-253.79109353777932</v>
      </c>
      <c r="AM205" s="125">
        <f t="shared" si="62"/>
        <v>-243.63944979626814</v>
      </c>
      <c r="AN205" s="47">
        <f t="shared" si="70"/>
        <v>14853.957330459953</v>
      </c>
      <c r="AO205" s="125">
        <f t="shared" si="71"/>
        <v>835290.23220990074</v>
      </c>
      <c r="AP205" s="47">
        <f t="shared" si="63"/>
        <v>119.65997070344565</v>
      </c>
      <c r="AQ205" s="52">
        <f t="shared" si="64"/>
        <v>224.48319228008501</v>
      </c>
    </row>
    <row r="206" spans="4:43" x14ac:dyDescent="0.25">
      <c r="D206" s="11" t="s">
        <v>9</v>
      </c>
      <c r="E206" s="19">
        <v>198</v>
      </c>
      <c r="F206" s="11">
        <v>198</v>
      </c>
      <c r="G206" s="26">
        <v>12</v>
      </c>
      <c r="H206" s="31">
        <f t="shared" si="65"/>
        <v>6.9444444444444448E-2</v>
      </c>
      <c r="I206" s="55"/>
      <c r="J206" s="39">
        <f t="shared" si="66"/>
        <v>3.3333333333333335</v>
      </c>
      <c r="K206" s="38">
        <f>0.5*$J$3*(J207)^2</f>
        <v>6878.1346450617284</v>
      </c>
      <c r="L206" s="38">
        <f t="shared" si="54"/>
        <v>561.25578703703741</v>
      </c>
      <c r="M206" s="40" t="str">
        <f t="shared" si="55"/>
        <v>NO</v>
      </c>
      <c r="N206" s="38">
        <f>0.5*$N$3*$L$3*$O$3*((J206)^2)</f>
        <v>4.7779655000000005</v>
      </c>
      <c r="O206" s="38">
        <f>$M$3*$J$3*$P$3</f>
        <v>125.0281557</v>
      </c>
      <c r="P206" s="38">
        <f>H206*$J$3</f>
        <v>79.236111111111114</v>
      </c>
      <c r="Q206" s="38">
        <f t="shared" si="56"/>
        <v>209.04223231111109</v>
      </c>
      <c r="R206" s="44">
        <f t="shared" si="57"/>
        <v>696.80744103703705</v>
      </c>
      <c r="S206" s="80">
        <f>Q206*J206</f>
        <v>696.80744103703705</v>
      </c>
      <c r="T206" s="43"/>
      <c r="U206" s="43"/>
      <c r="V206" s="80">
        <f>R206*1</f>
        <v>696.80744103703705</v>
      </c>
      <c r="W206" s="77">
        <f>(L206-Q206)*-1</f>
        <v>-352.21355472592631</v>
      </c>
      <c r="X206" s="38">
        <f>IF((H206&gt;0),0,$J$3*H206)*-1</f>
        <v>0</v>
      </c>
      <c r="Y206" s="38">
        <f t="shared" si="67"/>
        <v>344839.9704245677</v>
      </c>
      <c r="Z206" s="112">
        <f t="shared" si="58"/>
        <v>344.8399704245677</v>
      </c>
      <c r="AA206" s="82">
        <f t="shared" si="59"/>
        <v>209.04223231111109</v>
      </c>
      <c r="AB206" s="80">
        <f t="shared" si="68"/>
        <v>184375.91787896093</v>
      </c>
      <c r="AG206" s="125">
        <f t="shared" si="69"/>
        <v>-292.33725042251882</v>
      </c>
      <c r="AH206" s="47">
        <f t="shared" si="60"/>
        <v>-286.49050541406842</v>
      </c>
      <c r="AI206" s="125">
        <f t="shared" si="60"/>
        <v>-280.76069530578707</v>
      </c>
      <c r="AJ206" s="47">
        <f t="shared" si="61"/>
        <v>-252.68462577520836</v>
      </c>
      <c r="AK206" s="125">
        <f t="shared" si="61"/>
        <v>-227.41616319768752</v>
      </c>
      <c r="AL206" s="47">
        <f t="shared" si="62"/>
        <v>-218.31951666978003</v>
      </c>
      <c r="AM206" s="125">
        <f t="shared" si="62"/>
        <v>-209.58673600298883</v>
      </c>
      <c r="AN206" s="47">
        <f t="shared" si="70"/>
        <v>14644.370594456963</v>
      </c>
      <c r="AO206" s="125">
        <f t="shared" si="71"/>
        <v>849934.60280435765</v>
      </c>
      <c r="AP206" s="47">
        <f t="shared" si="63"/>
        <v>119.65997070344565</v>
      </c>
      <c r="AQ206" s="52">
        <f t="shared" si="64"/>
        <v>225.17999972112204</v>
      </c>
    </row>
    <row r="207" spans="4:43" x14ac:dyDescent="0.25">
      <c r="D207" s="11" t="s">
        <v>9</v>
      </c>
      <c r="E207" s="19">
        <v>199</v>
      </c>
      <c r="F207" s="11">
        <v>199</v>
      </c>
      <c r="G207" s="26">
        <v>12.5</v>
      </c>
      <c r="H207" s="31">
        <f t="shared" si="65"/>
        <v>0.1388888888888889</v>
      </c>
      <c r="I207" s="55"/>
      <c r="J207" s="39">
        <f t="shared" si="66"/>
        <v>3.4722222222222223</v>
      </c>
      <c r="K207" s="38">
        <f>0.5*$J$3*(J208)^2</f>
        <v>7439.3904320987658</v>
      </c>
      <c r="L207" s="38">
        <f t="shared" si="54"/>
        <v>1188.5416666666661</v>
      </c>
      <c r="M207" s="40" t="str">
        <f t="shared" si="55"/>
        <v>NO</v>
      </c>
      <c r="N207" s="38">
        <f>0.5*$N$3*$L$3*$O$3*((J207)^2)</f>
        <v>5.1844243706597224</v>
      </c>
      <c r="O207" s="38">
        <f>$M$3*$J$3*$P$3</f>
        <v>125.0281557</v>
      </c>
      <c r="P207" s="38">
        <f>H207*$J$3</f>
        <v>158.47222222222223</v>
      </c>
      <c r="Q207" s="38">
        <f t="shared" si="56"/>
        <v>288.68480229288195</v>
      </c>
      <c r="R207" s="44">
        <f t="shared" si="57"/>
        <v>1002.3777857391735</v>
      </c>
      <c r="S207" s="80">
        <f>Q207*J207</f>
        <v>1002.3777857391735</v>
      </c>
      <c r="T207" s="43"/>
      <c r="U207" s="43"/>
      <c r="V207" s="80">
        <f>R207*1</f>
        <v>1002.3777857391735</v>
      </c>
      <c r="W207" s="77">
        <f>(L207-Q207)*-1</f>
        <v>-899.85686437378411</v>
      </c>
      <c r="X207" s="38">
        <f>IF((H207&gt;0),0,$J$3*H207)*-1</f>
        <v>0</v>
      </c>
      <c r="Y207" s="38">
        <f t="shared" si="67"/>
        <v>345842.3482103069</v>
      </c>
      <c r="Z207" s="112">
        <f t="shared" si="58"/>
        <v>345.84234821030691</v>
      </c>
      <c r="AA207" s="82">
        <f t="shared" si="59"/>
        <v>288.68480229288195</v>
      </c>
      <c r="AB207" s="80">
        <f t="shared" si="68"/>
        <v>184375.91787896093</v>
      </c>
      <c r="AG207" s="125">
        <f t="shared" si="69"/>
        <v>-746.88119743024072</v>
      </c>
      <c r="AH207" s="47">
        <f t="shared" si="60"/>
        <v>-731.94357348163589</v>
      </c>
      <c r="AI207" s="125">
        <f t="shared" si="60"/>
        <v>-717.30470201200319</v>
      </c>
      <c r="AJ207" s="47">
        <f t="shared" si="61"/>
        <v>-645.57423181080287</v>
      </c>
      <c r="AK207" s="125">
        <f t="shared" si="61"/>
        <v>-581.01680862972262</v>
      </c>
      <c r="AL207" s="47">
        <f t="shared" si="62"/>
        <v>-557.77613628453366</v>
      </c>
      <c r="AM207" s="125">
        <f t="shared" si="62"/>
        <v>-535.46509083315232</v>
      </c>
      <c r="AN207" s="47">
        <f t="shared" si="70"/>
        <v>14108.90550362381</v>
      </c>
      <c r="AO207" s="125">
        <f t="shared" si="71"/>
        <v>864043.50830798142</v>
      </c>
      <c r="AP207" s="47">
        <f t="shared" si="63"/>
        <v>119.65997070344565</v>
      </c>
      <c r="AQ207" s="52">
        <f t="shared" si="64"/>
        <v>226.18237750686126</v>
      </c>
    </row>
    <row r="208" spans="4:43" x14ac:dyDescent="0.25">
      <c r="D208" s="11" t="s">
        <v>9</v>
      </c>
      <c r="E208" s="19">
        <v>200</v>
      </c>
      <c r="F208" s="11">
        <v>200</v>
      </c>
      <c r="G208" s="26">
        <v>13</v>
      </c>
      <c r="H208" s="31">
        <f t="shared" si="65"/>
        <v>0.20833333333333331</v>
      </c>
      <c r="I208" s="55"/>
      <c r="J208" s="39">
        <f t="shared" si="66"/>
        <v>3.6111111111111112</v>
      </c>
      <c r="K208" s="38">
        <f>0.5*$J$3*(J209)^2</f>
        <v>8627.9320987654319</v>
      </c>
      <c r="L208" s="38">
        <f t="shared" si="54"/>
        <v>1276.5817901234586</v>
      </c>
      <c r="M208" s="40" t="str">
        <f t="shared" si="55"/>
        <v>NO</v>
      </c>
      <c r="N208" s="38">
        <f>0.5*$N$3*$L$3*$O$3*((J208)^2)</f>
        <v>5.6074733993055554</v>
      </c>
      <c r="O208" s="38">
        <f>$M$3*$J$3*$P$3</f>
        <v>125.0281557</v>
      </c>
      <c r="P208" s="38">
        <f>H208*$J$3</f>
        <v>237.70833333333331</v>
      </c>
      <c r="Q208" s="38">
        <f t="shared" si="56"/>
        <v>368.34396243263888</v>
      </c>
      <c r="R208" s="44">
        <f t="shared" si="57"/>
        <v>1330.130975451196</v>
      </c>
      <c r="S208" s="80">
        <f>Q208*J208</f>
        <v>1330.130975451196</v>
      </c>
      <c r="T208" s="43"/>
      <c r="U208" s="43"/>
      <c r="V208" s="80">
        <f>R208*1</f>
        <v>1330.130975451196</v>
      </c>
      <c r="W208" s="77">
        <f>(L208-Q208)*-1</f>
        <v>-908.23782769081981</v>
      </c>
      <c r="X208" s="38">
        <f>IF((H208&gt;0),0,$J$3*H208)*-1</f>
        <v>0</v>
      </c>
      <c r="Y208" s="38">
        <f t="shared" si="67"/>
        <v>347172.4791857581</v>
      </c>
      <c r="Z208" s="112">
        <f t="shared" si="58"/>
        <v>347.17247918575811</v>
      </c>
      <c r="AA208" s="82">
        <f t="shared" si="59"/>
        <v>368.34396243263888</v>
      </c>
      <c r="AB208" s="80">
        <f t="shared" si="68"/>
        <v>184375.91787896093</v>
      </c>
      <c r="AG208" s="125">
        <f t="shared" si="69"/>
        <v>-753.83739698338036</v>
      </c>
      <c r="AH208" s="47">
        <f t="shared" si="60"/>
        <v>-738.76064904371276</v>
      </c>
      <c r="AI208" s="125">
        <f t="shared" si="60"/>
        <v>-723.98543606283852</v>
      </c>
      <c r="AJ208" s="47">
        <f t="shared" si="61"/>
        <v>-651.58689245655466</v>
      </c>
      <c r="AK208" s="125">
        <f t="shared" si="61"/>
        <v>-586.42820321089926</v>
      </c>
      <c r="AL208" s="47">
        <f t="shared" si="62"/>
        <v>-562.97107508246324</v>
      </c>
      <c r="AM208" s="125">
        <f t="shared" si="62"/>
        <v>-540.45223207916467</v>
      </c>
      <c r="AN208" s="47">
        <f t="shared" si="70"/>
        <v>13568.453271544646</v>
      </c>
      <c r="AO208" s="125">
        <f t="shared" si="71"/>
        <v>877611.96157952608</v>
      </c>
      <c r="AP208" s="47">
        <f t="shared" si="63"/>
        <v>119.65997070344565</v>
      </c>
      <c r="AQ208" s="52">
        <f t="shared" si="64"/>
        <v>227.51250848231246</v>
      </c>
    </row>
    <row r="209" spans="4:43" x14ac:dyDescent="0.25">
      <c r="D209" s="11" t="s">
        <v>9</v>
      </c>
      <c r="E209" s="19">
        <v>201</v>
      </c>
      <c r="F209" s="11">
        <v>201</v>
      </c>
      <c r="G209" s="26">
        <v>14</v>
      </c>
      <c r="H209" s="31">
        <f t="shared" si="65"/>
        <v>0.27777777777777779</v>
      </c>
      <c r="I209" s="55"/>
      <c r="J209" s="39">
        <f t="shared" si="66"/>
        <v>3.8888888888888888</v>
      </c>
      <c r="K209" s="38">
        <f>0.5*$J$3*(J210)^2</f>
        <v>9904.5138888888905</v>
      </c>
      <c r="L209" s="38">
        <f t="shared" si="54"/>
        <v>2079.9479166666642</v>
      </c>
      <c r="M209" s="40" t="str">
        <f t="shared" si="55"/>
        <v>NO</v>
      </c>
      <c r="N209" s="38">
        <f>0.5*$N$3*$L$3*$O$3*((J209)^2)</f>
        <v>6.5033419305555551</v>
      </c>
      <c r="O209" s="38">
        <f>$M$3*$J$3*$P$3</f>
        <v>125.0281557</v>
      </c>
      <c r="P209" s="38">
        <f>H209*$J$3</f>
        <v>316.94444444444446</v>
      </c>
      <c r="Q209" s="38">
        <f t="shared" si="56"/>
        <v>448.47594207500003</v>
      </c>
      <c r="R209" s="44">
        <f t="shared" si="57"/>
        <v>1744.0731080694445</v>
      </c>
      <c r="S209" s="80">
        <f>Q209*J209</f>
        <v>1744.0731080694445</v>
      </c>
      <c r="T209" s="43"/>
      <c r="U209" s="43"/>
      <c r="V209" s="80">
        <f>R209*1</f>
        <v>1744.0731080694445</v>
      </c>
      <c r="W209" s="77">
        <f>(L209-Q209)*-1</f>
        <v>-1631.4719745916641</v>
      </c>
      <c r="X209" s="38">
        <f>IF((H209&gt;0),0,$J$3*H209)*-1</f>
        <v>0</v>
      </c>
      <c r="Y209" s="38">
        <f t="shared" si="67"/>
        <v>348916.55229382752</v>
      </c>
      <c r="Z209" s="112">
        <f t="shared" si="58"/>
        <v>348.91655229382752</v>
      </c>
      <c r="AA209" s="82">
        <f t="shared" si="59"/>
        <v>448.47594207500003</v>
      </c>
      <c r="AB209" s="80">
        <f t="shared" si="68"/>
        <v>184375.91787896093</v>
      </c>
      <c r="AG209" s="125">
        <f t="shared" si="69"/>
        <v>-1354.1217389110811</v>
      </c>
      <c r="AH209" s="47">
        <f t="shared" si="60"/>
        <v>-1327.0393041328596</v>
      </c>
      <c r="AI209" s="125">
        <f t="shared" si="60"/>
        <v>-1300.4985180502024</v>
      </c>
      <c r="AJ209" s="47">
        <f t="shared" si="61"/>
        <v>-1170.4486662451823</v>
      </c>
      <c r="AK209" s="125">
        <f t="shared" si="61"/>
        <v>-1053.4037996206641</v>
      </c>
      <c r="AL209" s="47">
        <f t="shared" si="62"/>
        <v>-1011.2676476358375</v>
      </c>
      <c r="AM209" s="125">
        <f t="shared" si="62"/>
        <v>-970.81694173040398</v>
      </c>
      <c r="AN209" s="47">
        <f t="shared" si="70"/>
        <v>12597.636329814242</v>
      </c>
      <c r="AO209" s="125">
        <f t="shared" si="71"/>
        <v>890209.59790934029</v>
      </c>
      <c r="AP209" s="47">
        <f t="shared" si="63"/>
        <v>119.65997070344565</v>
      </c>
      <c r="AQ209" s="52">
        <f t="shared" si="64"/>
        <v>229.25658159038187</v>
      </c>
    </row>
    <row r="210" spans="4:43" x14ac:dyDescent="0.25">
      <c r="D210" s="11" t="s">
        <v>9</v>
      </c>
      <c r="E210" s="19">
        <v>202</v>
      </c>
      <c r="F210" s="11">
        <v>202</v>
      </c>
      <c r="G210" s="26">
        <v>15</v>
      </c>
      <c r="H210" s="31">
        <f t="shared" si="65"/>
        <v>0.34722222222222221</v>
      </c>
      <c r="I210" s="55"/>
      <c r="J210" s="39">
        <f t="shared" si="66"/>
        <v>4.166666666666667</v>
      </c>
      <c r="K210" s="38">
        <f>0.5*$J$3*(J211)^2</f>
        <v>11984.461805555555</v>
      </c>
      <c r="L210" s="38">
        <f t="shared" si="54"/>
        <v>3906.7804783950614</v>
      </c>
      <c r="M210" s="40" t="str">
        <f t="shared" si="55"/>
        <v>NO</v>
      </c>
      <c r="N210" s="38">
        <f>0.5*$N$3*$L$3*$O$3*((J210)^2)</f>
        <v>7.4655710937500013</v>
      </c>
      <c r="O210" s="38">
        <f>$M$3*$J$3*$P$3</f>
        <v>125.0281557</v>
      </c>
      <c r="P210" s="38">
        <f>H210*$J$3</f>
        <v>396.18055555555554</v>
      </c>
      <c r="Q210" s="38">
        <f t="shared" si="56"/>
        <v>528.67428234930549</v>
      </c>
      <c r="R210" s="44">
        <f t="shared" si="57"/>
        <v>2202.8095097887731</v>
      </c>
      <c r="S210" s="80">
        <f>Q210*J210</f>
        <v>2202.8095097887731</v>
      </c>
      <c r="T210" s="43"/>
      <c r="U210" s="43"/>
      <c r="V210" s="80">
        <f>R210*1</f>
        <v>2202.8095097887731</v>
      </c>
      <c r="W210" s="77">
        <f>(L210-Q210)*-1</f>
        <v>-3378.106196045756</v>
      </c>
      <c r="X210" s="38">
        <f>IF((H210&gt;0),0,$J$3*H210)*-1</f>
        <v>0</v>
      </c>
      <c r="Y210" s="38">
        <f t="shared" si="67"/>
        <v>351119.36180361628</v>
      </c>
      <c r="Z210" s="112">
        <f t="shared" si="58"/>
        <v>351.1193618036163</v>
      </c>
      <c r="AA210" s="82">
        <f t="shared" si="59"/>
        <v>528.67428234930549</v>
      </c>
      <c r="AB210" s="80">
        <f t="shared" si="68"/>
        <v>184375.91787896093</v>
      </c>
      <c r="AG210" s="125">
        <f t="shared" si="69"/>
        <v>-2803.8281427179772</v>
      </c>
      <c r="AH210" s="47">
        <f t="shared" si="60"/>
        <v>-2747.7515798636177</v>
      </c>
      <c r="AI210" s="125">
        <f t="shared" si="60"/>
        <v>-2692.7965482663453</v>
      </c>
      <c r="AJ210" s="47">
        <f t="shared" si="61"/>
        <v>-2423.5168934397107</v>
      </c>
      <c r="AK210" s="125">
        <f t="shared" si="61"/>
        <v>-2181.1652040957397</v>
      </c>
      <c r="AL210" s="47">
        <f t="shared" si="62"/>
        <v>-2093.9185959319102</v>
      </c>
      <c r="AM210" s="125">
        <f t="shared" si="62"/>
        <v>-2010.1618520946338</v>
      </c>
      <c r="AN210" s="47">
        <f t="shared" si="70"/>
        <v>10587.474477719608</v>
      </c>
      <c r="AO210" s="125">
        <f t="shared" si="71"/>
        <v>900797.07238705992</v>
      </c>
      <c r="AP210" s="47">
        <f t="shared" si="63"/>
        <v>119.65997070344565</v>
      </c>
      <c r="AQ210" s="52">
        <f t="shared" si="64"/>
        <v>231.45939110017065</v>
      </c>
    </row>
    <row r="211" spans="4:43" x14ac:dyDescent="0.25">
      <c r="D211" s="11" t="s">
        <v>9</v>
      </c>
      <c r="E211" s="19">
        <v>203</v>
      </c>
      <c r="F211" s="11">
        <v>203</v>
      </c>
      <c r="G211" s="26">
        <v>16.5</v>
      </c>
      <c r="H211" s="31">
        <f t="shared" si="65"/>
        <v>0.55555555555555558</v>
      </c>
      <c r="I211" s="55"/>
      <c r="J211" s="39">
        <f t="shared" si="66"/>
        <v>4.583333333333333</v>
      </c>
      <c r="K211" s="38">
        <f>0.5*$J$3*(J212)^2</f>
        <v>15891.242283950616</v>
      </c>
      <c r="L211" s="38">
        <f t="shared" si="54"/>
        <v>3893.1342592592646</v>
      </c>
      <c r="M211" s="40" t="str">
        <f t="shared" si="55"/>
        <v>NO</v>
      </c>
      <c r="N211" s="38">
        <f>0.5*$N$3*$L$3*$O$3*((J211)^2)</f>
        <v>9.0333410234374991</v>
      </c>
      <c r="O211" s="38">
        <f>$M$3*$J$3*$P$3</f>
        <v>125.0281557</v>
      </c>
      <c r="P211" s="38">
        <f>H211*$J$3</f>
        <v>633.88888888888891</v>
      </c>
      <c r="Q211" s="38">
        <f t="shared" si="56"/>
        <v>767.95038561232639</v>
      </c>
      <c r="R211" s="44">
        <f t="shared" si="57"/>
        <v>3519.7726007231622</v>
      </c>
      <c r="S211" s="80">
        <f>Q211*J211</f>
        <v>3519.7726007231622</v>
      </c>
      <c r="T211" s="43"/>
      <c r="U211" s="43"/>
      <c r="V211" s="80">
        <f>R211*1</f>
        <v>3519.7726007231622</v>
      </c>
      <c r="W211" s="77">
        <f>(L211-Q211)*-1</f>
        <v>-3125.1838736469381</v>
      </c>
      <c r="X211" s="38">
        <f>IF((H211&gt;0),0,$J$3*H211)*-1</f>
        <v>0</v>
      </c>
      <c r="Y211" s="38">
        <f t="shared" si="67"/>
        <v>354639.13440433942</v>
      </c>
      <c r="Z211" s="112">
        <f t="shared" si="58"/>
        <v>354.63913440433942</v>
      </c>
      <c r="AA211" s="82">
        <f t="shared" si="59"/>
        <v>767.95038561232639</v>
      </c>
      <c r="AB211" s="80">
        <f t="shared" si="68"/>
        <v>184375.91787896093</v>
      </c>
      <c r="AG211" s="125">
        <f t="shared" si="69"/>
        <v>-2593.9026151269586</v>
      </c>
      <c r="AH211" s="47">
        <f t="shared" si="60"/>
        <v>-2542.0245628244193</v>
      </c>
      <c r="AI211" s="125">
        <f t="shared" si="60"/>
        <v>-2491.1840715679309</v>
      </c>
      <c r="AJ211" s="47">
        <f t="shared" si="61"/>
        <v>-2242.0656644111377</v>
      </c>
      <c r="AK211" s="125">
        <f t="shared" si="61"/>
        <v>-2017.8590979700241</v>
      </c>
      <c r="AL211" s="47">
        <f t="shared" si="62"/>
        <v>-1937.1447340512232</v>
      </c>
      <c r="AM211" s="125">
        <f t="shared" si="62"/>
        <v>-1859.6589446891742</v>
      </c>
      <c r="AN211" s="47">
        <f t="shared" si="70"/>
        <v>8727.8155330304344</v>
      </c>
      <c r="AO211" s="125">
        <f t="shared" si="71"/>
        <v>909524.88792009035</v>
      </c>
      <c r="AP211" s="47">
        <f t="shared" si="63"/>
        <v>119.65997070344565</v>
      </c>
      <c r="AQ211" s="52">
        <f t="shared" si="64"/>
        <v>234.97916370089376</v>
      </c>
    </row>
    <row r="212" spans="4:43" x14ac:dyDescent="0.25">
      <c r="D212" s="11" t="s">
        <v>9</v>
      </c>
      <c r="E212" s="19">
        <v>204</v>
      </c>
      <c r="F212" s="11">
        <v>204</v>
      </c>
      <c r="G212" s="26">
        <v>19</v>
      </c>
      <c r="H212" s="31">
        <f t="shared" si="65"/>
        <v>0.65277777777777768</v>
      </c>
      <c r="I212" s="55"/>
      <c r="J212" s="39">
        <f t="shared" si="66"/>
        <v>5.2777777777777777</v>
      </c>
      <c r="K212" s="38">
        <f>0.5*$J$3*(J213)^2</f>
        <v>19784.376543209881</v>
      </c>
      <c r="L212" s="38">
        <f t="shared" si="54"/>
        <v>5150.3472222222154</v>
      </c>
      <c r="M212" s="40" t="str">
        <f t="shared" si="55"/>
        <v>NO</v>
      </c>
      <c r="N212" s="38">
        <f>0.5*$N$3*$L$3*$O$3*((J212)^2)</f>
        <v>11.978094065972222</v>
      </c>
      <c r="O212" s="38">
        <f>$M$3*$J$3*$P$3</f>
        <v>125.0281557</v>
      </c>
      <c r="P212" s="38">
        <f>H212*$J$3</f>
        <v>744.81944444444434</v>
      </c>
      <c r="Q212" s="38">
        <f t="shared" si="56"/>
        <v>881.82569421041649</v>
      </c>
      <c r="R212" s="44">
        <f t="shared" si="57"/>
        <v>4654.080052777198</v>
      </c>
      <c r="S212" s="80">
        <f>Q212*J212</f>
        <v>4654.080052777198</v>
      </c>
      <c r="T212" s="43"/>
      <c r="U212" s="43"/>
      <c r="V212" s="80">
        <f>R212*1</f>
        <v>4654.080052777198</v>
      </c>
      <c r="W212" s="77">
        <f>(L212-Q212)*-1</f>
        <v>-4268.5215280117991</v>
      </c>
      <c r="X212" s="38">
        <f>IF((H212&gt;0),0,$J$3*H212)*-1</f>
        <v>0</v>
      </c>
      <c r="Y212" s="38">
        <f t="shared" si="67"/>
        <v>359293.21445711661</v>
      </c>
      <c r="Z212" s="112">
        <f t="shared" si="58"/>
        <v>359.29321445711662</v>
      </c>
      <c r="AA212" s="82">
        <f t="shared" si="59"/>
        <v>881.82569421041649</v>
      </c>
      <c r="AB212" s="80">
        <f t="shared" si="68"/>
        <v>184375.91787896093</v>
      </c>
      <c r="AG212" s="125">
        <f t="shared" si="69"/>
        <v>-3542.8728682497931</v>
      </c>
      <c r="AH212" s="47">
        <f t="shared" si="60"/>
        <v>-3472.0154108847973</v>
      </c>
      <c r="AI212" s="125">
        <f t="shared" si="60"/>
        <v>-3402.5751026671014</v>
      </c>
      <c r="AJ212" s="47">
        <f t="shared" si="61"/>
        <v>-3062.3175924003913</v>
      </c>
      <c r="AK212" s="125">
        <f t="shared" si="61"/>
        <v>-2756.0858331603522</v>
      </c>
      <c r="AL212" s="47">
        <f t="shared" si="62"/>
        <v>-2645.8423998339381</v>
      </c>
      <c r="AM212" s="125">
        <f t="shared" si="62"/>
        <v>-2540.0087038405804</v>
      </c>
      <c r="AN212" s="47">
        <f t="shared" si="70"/>
        <v>6187.8068291898544</v>
      </c>
      <c r="AO212" s="125">
        <f t="shared" si="71"/>
        <v>915712.69474928023</v>
      </c>
      <c r="AP212" s="47">
        <f t="shared" si="63"/>
        <v>119.65997070344565</v>
      </c>
      <c r="AQ212" s="52">
        <f t="shared" si="64"/>
        <v>239.63324375367097</v>
      </c>
    </row>
    <row r="213" spans="4:43" x14ac:dyDescent="0.25">
      <c r="D213" s="11" t="s">
        <v>9</v>
      </c>
      <c r="E213" s="19">
        <v>205</v>
      </c>
      <c r="F213" s="11">
        <v>205</v>
      </c>
      <c r="G213" s="26">
        <v>21.2</v>
      </c>
      <c r="H213" s="31">
        <f t="shared" si="65"/>
        <v>0.66666666666666674</v>
      </c>
      <c r="I213" s="55"/>
      <c r="J213" s="39">
        <f t="shared" si="66"/>
        <v>5.8888888888888893</v>
      </c>
      <c r="K213" s="38">
        <f>0.5*$J$3*(J214)^2</f>
        <v>24934.723765432096</v>
      </c>
      <c r="L213" s="38">
        <f t="shared" si="54"/>
        <v>6918.6331018518576</v>
      </c>
      <c r="M213" s="40" t="str">
        <f t="shared" si="55"/>
        <v>NO</v>
      </c>
      <c r="N213" s="38">
        <f>0.5*$N$3*$L$3*$O$3*((J213)^2)</f>
        <v>14.912561210555559</v>
      </c>
      <c r="O213" s="38">
        <f>$M$3*$J$3*$P$3</f>
        <v>125.0281557</v>
      </c>
      <c r="P213" s="38">
        <f>H213*$J$3</f>
        <v>760.66666666666674</v>
      </c>
      <c r="Q213" s="38">
        <f t="shared" si="56"/>
        <v>900.60738357722221</v>
      </c>
      <c r="R213" s="44">
        <f t="shared" si="57"/>
        <v>5303.5768143991982</v>
      </c>
      <c r="S213" s="80">
        <f>Q213*J213</f>
        <v>5303.5768143991982</v>
      </c>
      <c r="T213" s="43"/>
      <c r="U213" s="43"/>
      <c r="V213" s="80">
        <f>R213*1</f>
        <v>5303.5768143991982</v>
      </c>
      <c r="W213" s="77">
        <f>(L213-Q213)*-1</f>
        <v>-6018.0257182746354</v>
      </c>
      <c r="X213" s="38">
        <f>IF((H213&gt;0),0,$J$3*H213)*-1</f>
        <v>0</v>
      </c>
      <c r="Y213" s="38">
        <f t="shared" si="67"/>
        <v>364596.79127151583</v>
      </c>
      <c r="Z213" s="112">
        <f t="shared" si="58"/>
        <v>364.59679127151583</v>
      </c>
      <c r="AA213" s="82">
        <f t="shared" si="59"/>
        <v>900.60738357722221</v>
      </c>
      <c r="AB213" s="80">
        <f t="shared" si="68"/>
        <v>184375.91787896093</v>
      </c>
      <c r="AG213" s="125">
        <f t="shared" si="69"/>
        <v>-4994.9613461679473</v>
      </c>
      <c r="AH213" s="47">
        <f t="shared" si="60"/>
        <v>-4895.0621192445888</v>
      </c>
      <c r="AI213" s="125">
        <f t="shared" si="60"/>
        <v>-4797.1608768596971</v>
      </c>
      <c r="AJ213" s="47">
        <f t="shared" si="61"/>
        <v>-4317.4447891737273</v>
      </c>
      <c r="AK213" s="125">
        <f t="shared" si="61"/>
        <v>-3885.7003102563544</v>
      </c>
      <c r="AL213" s="47">
        <f t="shared" si="62"/>
        <v>-3730.2722978461002</v>
      </c>
      <c r="AM213" s="125">
        <f t="shared" si="62"/>
        <v>-3581.0614059322561</v>
      </c>
      <c r="AN213" s="47">
        <f t="shared" si="70"/>
        <v>2606.7454232575983</v>
      </c>
      <c r="AO213" s="125">
        <f t="shared" si="71"/>
        <v>918319.44017253781</v>
      </c>
      <c r="AP213" s="47">
        <f t="shared" si="63"/>
        <v>119.65997070344565</v>
      </c>
      <c r="AQ213" s="52">
        <f t="shared" si="64"/>
        <v>244.93682056807017</v>
      </c>
    </row>
    <row r="214" spans="4:43" x14ac:dyDescent="0.25">
      <c r="D214" s="11" t="s">
        <v>9</v>
      </c>
      <c r="E214" s="19">
        <v>206</v>
      </c>
      <c r="F214" s="11">
        <v>206</v>
      </c>
      <c r="G214" s="26">
        <v>23.8</v>
      </c>
      <c r="H214" s="31">
        <f t="shared" si="65"/>
        <v>0.79166666666666652</v>
      </c>
      <c r="I214" s="55"/>
      <c r="J214" s="39">
        <f t="shared" si="66"/>
        <v>6.6111111111111107</v>
      </c>
      <c r="K214" s="38">
        <f>0.5*$J$3*(J215)^2</f>
        <v>31853.356867283954</v>
      </c>
      <c r="L214" s="38">
        <f t="shared" si="54"/>
        <v>6715.260416666657</v>
      </c>
      <c r="M214" s="40" t="str">
        <f t="shared" si="55"/>
        <v>NO</v>
      </c>
      <c r="N214" s="38">
        <f>0.5*$N$3*$L$3*$O$3*((J214)^2)</f>
        <v>18.794658179305554</v>
      </c>
      <c r="O214" s="38">
        <f>$M$3*$J$3*$P$3</f>
        <v>125.0281557</v>
      </c>
      <c r="P214" s="38">
        <f>H214*$J$3</f>
        <v>903.29166666666652</v>
      </c>
      <c r="Q214" s="38">
        <f t="shared" si="56"/>
        <v>1047.1144805459721</v>
      </c>
      <c r="R214" s="44">
        <f t="shared" si="57"/>
        <v>6922.5901769428156</v>
      </c>
      <c r="S214" s="80">
        <f>Q214*J214</f>
        <v>6922.5901769428156</v>
      </c>
      <c r="T214" s="43"/>
      <c r="U214" s="43"/>
      <c r="V214" s="80">
        <f>R214*1</f>
        <v>6922.5901769428156</v>
      </c>
      <c r="W214" s="77">
        <f>(L214-Q214)*-1</f>
        <v>-5668.1459361206853</v>
      </c>
      <c r="X214" s="38">
        <f>IF((H214&gt;0),0,$J$3*H214)*-1</f>
        <v>0</v>
      </c>
      <c r="Y214" s="38">
        <f t="shared" si="67"/>
        <v>371519.38144845865</v>
      </c>
      <c r="Z214" s="112">
        <f t="shared" si="58"/>
        <v>371.51938144845866</v>
      </c>
      <c r="AA214" s="82">
        <f t="shared" si="59"/>
        <v>1047.1144805459721</v>
      </c>
      <c r="AB214" s="80">
        <f t="shared" si="68"/>
        <v>184375.91787896093</v>
      </c>
      <c r="AG214" s="125">
        <f t="shared" si="69"/>
        <v>-4704.5611269801684</v>
      </c>
      <c r="AH214" s="47">
        <f t="shared" si="60"/>
        <v>-4610.4699044405652</v>
      </c>
      <c r="AI214" s="125">
        <f t="shared" si="60"/>
        <v>-4518.260506351754</v>
      </c>
      <c r="AJ214" s="47">
        <f t="shared" si="61"/>
        <v>-4066.4344557165787</v>
      </c>
      <c r="AK214" s="125">
        <f t="shared" si="61"/>
        <v>-3659.7910101449211</v>
      </c>
      <c r="AL214" s="47">
        <f t="shared" si="62"/>
        <v>-3513.3993697391243</v>
      </c>
      <c r="AM214" s="125">
        <f t="shared" si="62"/>
        <v>-3372.8633949495593</v>
      </c>
      <c r="AN214" s="47">
        <f t="shared" si="70"/>
        <v>-766.11797169196097</v>
      </c>
      <c r="AO214" s="125">
        <f t="shared" si="71"/>
        <v>918319.44017253781</v>
      </c>
      <c r="AP214" s="47">
        <f t="shared" si="63"/>
        <v>119.65997070344565</v>
      </c>
      <c r="AQ214" s="52">
        <f t="shared" si="64"/>
        <v>251.85941074501301</v>
      </c>
    </row>
    <row r="215" spans="4:43" x14ac:dyDescent="0.25">
      <c r="D215" s="11" t="s">
        <v>9</v>
      </c>
      <c r="E215" s="19">
        <v>207</v>
      </c>
      <c r="F215" s="11">
        <v>207</v>
      </c>
      <c r="G215" s="26">
        <v>26.9</v>
      </c>
      <c r="H215" s="31">
        <f t="shared" si="65"/>
        <v>0.80555555555555558</v>
      </c>
      <c r="I215" s="55"/>
      <c r="J215" s="39">
        <f t="shared" si="66"/>
        <v>7.4722222222222223</v>
      </c>
      <c r="K215" s="38">
        <f>0.5*$J$3*(J216)^2</f>
        <v>38568.617283950611</v>
      </c>
      <c r="L215" s="38">
        <f t="shared" si="54"/>
        <v>6507.9259259259416</v>
      </c>
      <c r="M215" s="40" t="str">
        <f t="shared" si="55"/>
        <v>NO</v>
      </c>
      <c r="N215" s="38">
        <f>0.5*$N$3*$L$3*$O$3*((J215)^2)</f>
        <v>24.009608440659726</v>
      </c>
      <c r="O215" s="38">
        <f>$M$3*$J$3*$P$3</f>
        <v>125.0281557</v>
      </c>
      <c r="P215" s="38">
        <f>H215*$J$3</f>
        <v>919.13888888888891</v>
      </c>
      <c r="Q215" s="38">
        <f t="shared" si="56"/>
        <v>1068.1766530295488</v>
      </c>
      <c r="R215" s="44">
        <f t="shared" si="57"/>
        <v>7981.6533240263507</v>
      </c>
      <c r="S215" s="80">
        <f>Q215*J215</f>
        <v>7981.6533240263507</v>
      </c>
      <c r="T215" s="43"/>
      <c r="U215" s="43"/>
      <c r="V215" s="80">
        <f>R215*1</f>
        <v>7981.6533240263507</v>
      </c>
      <c r="W215" s="77">
        <f>(L215-Q215)*-1</f>
        <v>-5439.7492728963925</v>
      </c>
      <c r="X215" s="38">
        <f>IF((H215&gt;0),0,$J$3*H215)*-1</f>
        <v>0</v>
      </c>
      <c r="Y215" s="38">
        <f t="shared" si="67"/>
        <v>379501.03477248497</v>
      </c>
      <c r="Z215" s="112">
        <f t="shared" si="58"/>
        <v>379.50103477248496</v>
      </c>
      <c r="AA215" s="82">
        <f t="shared" si="59"/>
        <v>1068.1766530295488</v>
      </c>
      <c r="AB215" s="80">
        <f t="shared" si="68"/>
        <v>184375.91787896093</v>
      </c>
      <c r="AG215" s="125">
        <f t="shared" si="69"/>
        <v>-4514.991896504006</v>
      </c>
      <c r="AH215" s="47">
        <f t="shared" si="60"/>
        <v>-4424.6920585739263</v>
      </c>
      <c r="AI215" s="125">
        <f t="shared" si="60"/>
        <v>-4336.1982174024479</v>
      </c>
      <c r="AJ215" s="47">
        <f t="shared" si="61"/>
        <v>-3902.5783956622031</v>
      </c>
      <c r="AK215" s="125">
        <f t="shared" si="61"/>
        <v>-3512.3205560959827</v>
      </c>
      <c r="AL215" s="47">
        <f t="shared" si="62"/>
        <v>-3371.8277338521434</v>
      </c>
      <c r="AM215" s="125">
        <f t="shared" si="62"/>
        <v>-3236.9546244980575</v>
      </c>
      <c r="AN215" s="47">
        <f t="shared" si="70"/>
        <v>-4003.0725961900184</v>
      </c>
      <c r="AO215" s="125">
        <f t="shared" si="71"/>
        <v>918319.44017253781</v>
      </c>
      <c r="AP215" s="47">
        <f t="shared" si="63"/>
        <v>119.65997070344565</v>
      </c>
      <c r="AQ215" s="52">
        <f t="shared" si="64"/>
        <v>259.84106406903931</v>
      </c>
    </row>
    <row r="216" spans="4:43" x14ac:dyDescent="0.25">
      <c r="D216" s="11" t="s">
        <v>9</v>
      </c>
      <c r="E216" s="19">
        <v>208</v>
      </c>
      <c r="F216" s="11">
        <v>208</v>
      </c>
      <c r="G216" s="26">
        <v>29.6</v>
      </c>
      <c r="H216" s="31">
        <f t="shared" si="65"/>
        <v>0.70833333333333348</v>
      </c>
      <c r="I216" s="55"/>
      <c r="J216" s="39">
        <f t="shared" si="66"/>
        <v>8.2222222222222214</v>
      </c>
      <c r="K216" s="38">
        <f>0.5*$J$3*(J217)^2</f>
        <v>45076.543209876552</v>
      </c>
      <c r="L216" s="38">
        <f t="shared" si="54"/>
        <v>9466.074074074073</v>
      </c>
      <c r="M216" s="40" t="str">
        <f t="shared" si="55"/>
        <v>NO</v>
      </c>
      <c r="N216" s="38">
        <f>0.5*$N$3*$L$3*$O$3*((J216)^2)</f>
        <v>29.071265642222215</v>
      </c>
      <c r="O216" s="38">
        <f>$M$3*$J$3*$P$3</f>
        <v>125.0281557</v>
      </c>
      <c r="P216" s="38">
        <f>H216*$J$3</f>
        <v>808.20833333333348</v>
      </c>
      <c r="Q216" s="38">
        <f t="shared" si="56"/>
        <v>962.30775467555566</v>
      </c>
      <c r="R216" s="44">
        <f t="shared" si="57"/>
        <v>7912.3082051101237</v>
      </c>
      <c r="S216" s="80">
        <f>Q216*J216</f>
        <v>7912.3082051101237</v>
      </c>
      <c r="T216" s="43"/>
      <c r="U216" s="43"/>
      <c r="V216" s="80">
        <f>R216*1</f>
        <v>7912.3082051101237</v>
      </c>
      <c r="W216" s="77">
        <f>(L216-Q216)*-1</f>
        <v>-8503.7663193985172</v>
      </c>
      <c r="X216" s="38">
        <f>IF((H216&gt;0),0,$J$3*H216)*-1</f>
        <v>0</v>
      </c>
      <c r="Y216" s="38">
        <f t="shared" si="67"/>
        <v>387413.34297759511</v>
      </c>
      <c r="Z216" s="112">
        <f t="shared" si="58"/>
        <v>387.41334297759511</v>
      </c>
      <c r="AA216" s="82">
        <f t="shared" si="59"/>
        <v>962.30775467555566</v>
      </c>
      <c r="AB216" s="80">
        <f t="shared" si="68"/>
        <v>184375.91787896093</v>
      </c>
      <c r="AG216" s="125">
        <f t="shared" si="69"/>
        <v>-7058.1260451007693</v>
      </c>
      <c r="AH216" s="47">
        <f t="shared" si="60"/>
        <v>-6916.9635241987535</v>
      </c>
      <c r="AI216" s="125">
        <f t="shared" si="60"/>
        <v>-6778.6242537147782</v>
      </c>
      <c r="AJ216" s="47">
        <f t="shared" si="61"/>
        <v>-6100.7618283433003</v>
      </c>
      <c r="AK216" s="125">
        <f t="shared" si="61"/>
        <v>-5490.6856455089701</v>
      </c>
      <c r="AL216" s="47">
        <f t="shared" si="62"/>
        <v>-5271.0582196886107</v>
      </c>
      <c r="AM216" s="125">
        <f t="shared" si="62"/>
        <v>-5060.2158909010659</v>
      </c>
      <c r="AN216" s="47">
        <f t="shared" si="70"/>
        <v>-9063.2884870910839</v>
      </c>
      <c r="AO216" s="125">
        <f t="shared" si="71"/>
        <v>918319.44017253781</v>
      </c>
      <c r="AP216" s="47">
        <f t="shared" si="63"/>
        <v>119.65997070344565</v>
      </c>
      <c r="AQ216" s="52">
        <f t="shared" si="64"/>
        <v>267.75337227414946</v>
      </c>
    </row>
    <row r="217" spans="4:43" x14ac:dyDescent="0.25">
      <c r="D217" s="11" t="s">
        <v>9</v>
      </c>
      <c r="E217" s="19">
        <v>209</v>
      </c>
      <c r="F217" s="11">
        <v>209</v>
      </c>
      <c r="G217" s="26">
        <v>32</v>
      </c>
      <c r="H217" s="31">
        <f t="shared" si="65"/>
        <v>0.7777777777777779</v>
      </c>
      <c r="I217" s="55"/>
      <c r="J217" s="39">
        <f t="shared" si="66"/>
        <v>8.8888888888888893</v>
      </c>
      <c r="K217" s="38">
        <f>0.5*$J$3*(J218)^2</f>
        <v>54542.617283950625</v>
      </c>
      <c r="L217" s="38">
        <f t="shared" si="54"/>
        <v>7360.5945216049222</v>
      </c>
      <c r="M217" s="40" t="str">
        <f t="shared" si="55"/>
        <v>NO</v>
      </c>
      <c r="N217" s="38">
        <f>0.5*$N$3*$L$3*$O$3*((J217)^2)</f>
        <v>33.976643555555562</v>
      </c>
      <c r="O217" s="38">
        <f>$M$3*$J$3*$P$3</f>
        <v>125.0281557</v>
      </c>
      <c r="P217" s="38">
        <f>H217*$J$3</f>
        <v>887.44444444444457</v>
      </c>
      <c r="Q217" s="38">
        <f t="shared" si="56"/>
        <v>1046.4492437000001</v>
      </c>
      <c r="R217" s="44">
        <f t="shared" si="57"/>
        <v>9301.7710551111122</v>
      </c>
      <c r="S217" s="80">
        <f>Q217*J217</f>
        <v>9301.7710551111122</v>
      </c>
      <c r="T217" s="43"/>
      <c r="U217" s="43"/>
      <c r="V217" s="80">
        <f>R217*1</f>
        <v>9301.7710551111122</v>
      </c>
      <c r="W217" s="77">
        <f>(L217-Q217)*-1</f>
        <v>-6314.1452779049223</v>
      </c>
      <c r="X217" s="38">
        <f>IF((H217&gt;0),0,$J$3*H217)*-1</f>
        <v>0</v>
      </c>
      <c r="Y217" s="38">
        <f t="shared" si="67"/>
        <v>396715.11403270625</v>
      </c>
      <c r="Z217" s="112">
        <f t="shared" si="58"/>
        <v>396.71511403270625</v>
      </c>
      <c r="AA217" s="82">
        <f t="shared" si="59"/>
        <v>1046.4492437000001</v>
      </c>
      <c r="AB217" s="80">
        <f t="shared" si="68"/>
        <v>184375.91787896093</v>
      </c>
      <c r="AG217" s="125">
        <f t="shared" si="69"/>
        <v>-5240.740580661085</v>
      </c>
      <c r="AH217" s="47">
        <f t="shared" si="60"/>
        <v>-5135.9257690478635</v>
      </c>
      <c r="AI217" s="125">
        <f t="shared" si="60"/>
        <v>-5033.2072536669057</v>
      </c>
      <c r="AJ217" s="47">
        <f t="shared" si="61"/>
        <v>-4529.8865283002151</v>
      </c>
      <c r="AK217" s="125">
        <f t="shared" si="61"/>
        <v>-4076.8978754701939</v>
      </c>
      <c r="AL217" s="47">
        <f t="shared" si="62"/>
        <v>-3913.8219604513861</v>
      </c>
      <c r="AM217" s="125">
        <f t="shared" si="62"/>
        <v>-3757.2690820333305</v>
      </c>
      <c r="AN217" s="47">
        <f t="shared" si="70"/>
        <v>-12820.557569124414</v>
      </c>
      <c r="AO217" s="125">
        <f t="shared" si="71"/>
        <v>918319.44017253781</v>
      </c>
      <c r="AP217" s="47">
        <f t="shared" si="63"/>
        <v>119.65997070344565</v>
      </c>
      <c r="AQ217" s="52">
        <f t="shared" si="64"/>
        <v>277.0551433292606</v>
      </c>
    </row>
    <row r="218" spans="4:43" x14ac:dyDescent="0.25">
      <c r="D218" s="11" t="s">
        <v>9</v>
      </c>
      <c r="E218" s="19">
        <v>210</v>
      </c>
      <c r="F218" s="11">
        <v>210</v>
      </c>
      <c r="G218" s="26">
        <v>35.200000000000003</v>
      </c>
      <c r="H218" s="31">
        <f t="shared" si="65"/>
        <v>0.76388888888888884</v>
      </c>
      <c r="I218" s="55"/>
      <c r="J218" s="39">
        <f t="shared" si="66"/>
        <v>9.7777777777777786</v>
      </c>
      <c r="K218" s="38">
        <f>0.5*$J$3*(J219)^2</f>
        <v>61903.211805555547</v>
      </c>
      <c r="L218" s="38">
        <f t="shared" si="54"/>
        <v>5739.7758487654501</v>
      </c>
      <c r="M218" s="40" t="str">
        <f t="shared" si="55"/>
        <v>NO</v>
      </c>
      <c r="N218" s="38">
        <f>0.5*$N$3*$L$3*$O$3*((J218)^2)</f>
        <v>41.111738702222226</v>
      </c>
      <c r="O218" s="38">
        <f>$M$3*$J$3*$P$3</f>
        <v>125.0281557</v>
      </c>
      <c r="P218" s="38">
        <f>H218*$J$3</f>
        <v>871.59722222222217</v>
      </c>
      <c r="Q218" s="38">
        <f t="shared" si="56"/>
        <v>1037.7371166244443</v>
      </c>
      <c r="R218" s="44">
        <f t="shared" si="57"/>
        <v>10146.762918105678</v>
      </c>
      <c r="S218" s="80">
        <f>Q218*J218</f>
        <v>10146.762918105678</v>
      </c>
      <c r="T218" s="43"/>
      <c r="U218" s="43"/>
      <c r="V218" s="80">
        <f>R218*1</f>
        <v>10146.762918105678</v>
      </c>
      <c r="W218" s="77">
        <f>(L218-Q218)*-1</f>
        <v>-4702.0387321410053</v>
      </c>
      <c r="X218" s="38">
        <f>IF((H218&gt;0),0,$J$3*H218)*-1</f>
        <v>0</v>
      </c>
      <c r="Y218" s="38">
        <f t="shared" si="67"/>
        <v>406861.87695081194</v>
      </c>
      <c r="Z218" s="112">
        <f t="shared" si="58"/>
        <v>406.86187695081196</v>
      </c>
      <c r="AA218" s="82">
        <f t="shared" si="59"/>
        <v>1037.7371166244443</v>
      </c>
      <c r="AB218" s="80">
        <f t="shared" si="68"/>
        <v>184375.91787896093</v>
      </c>
      <c r="AG218" s="125">
        <f t="shared" si="69"/>
        <v>-3902.6921476770344</v>
      </c>
      <c r="AH218" s="47">
        <f t="shared" si="60"/>
        <v>-3824.6383047234935</v>
      </c>
      <c r="AI218" s="125">
        <f t="shared" si="60"/>
        <v>-3748.1455386290236</v>
      </c>
      <c r="AJ218" s="47">
        <f t="shared" si="61"/>
        <v>-3373.3309847661212</v>
      </c>
      <c r="AK218" s="125">
        <f t="shared" si="61"/>
        <v>-3035.9978862895091</v>
      </c>
      <c r="AL218" s="47">
        <f t="shared" si="62"/>
        <v>-2914.5579708379287</v>
      </c>
      <c r="AM218" s="125">
        <f t="shared" si="62"/>
        <v>-2797.9756520044116</v>
      </c>
      <c r="AN218" s="47">
        <f t="shared" si="70"/>
        <v>-15618.533221128826</v>
      </c>
      <c r="AO218" s="125">
        <f t="shared" si="71"/>
        <v>918319.44017253781</v>
      </c>
      <c r="AP218" s="47">
        <f t="shared" si="63"/>
        <v>119.65997070344565</v>
      </c>
      <c r="AQ218" s="52">
        <f t="shared" si="64"/>
        <v>287.20190624736631</v>
      </c>
    </row>
    <row r="219" spans="4:43" x14ac:dyDescent="0.25">
      <c r="D219" s="11" t="s">
        <v>9</v>
      </c>
      <c r="E219" s="19">
        <v>211</v>
      </c>
      <c r="F219" s="11">
        <v>211</v>
      </c>
      <c r="G219" s="26">
        <v>37.5</v>
      </c>
      <c r="H219" s="31">
        <f t="shared" si="65"/>
        <v>0.55555555555555558</v>
      </c>
      <c r="I219" s="55"/>
      <c r="J219" s="39">
        <f t="shared" si="66"/>
        <v>10.416666666666666</v>
      </c>
      <c r="K219" s="38">
        <f>0.5*$J$3*(J220)^2</f>
        <v>67642.987654320998</v>
      </c>
      <c r="L219" s="38">
        <f t="shared" si="54"/>
        <v>4560.9185956790025</v>
      </c>
      <c r="M219" s="40" t="str">
        <f t="shared" si="55"/>
        <v>NO</v>
      </c>
      <c r="N219" s="38">
        <f>0.5*$N$3*$L$3*$O$3*((J219)^2)</f>
        <v>46.659819335937492</v>
      </c>
      <c r="O219" s="38">
        <f>$M$3*$J$3*$P$3</f>
        <v>125.0281557</v>
      </c>
      <c r="P219" s="38">
        <f>H219*$J$3</f>
        <v>633.88888888888891</v>
      </c>
      <c r="Q219" s="38">
        <f t="shared" si="56"/>
        <v>805.5768639248264</v>
      </c>
      <c r="R219" s="44">
        <f t="shared" si="57"/>
        <v>8391.4256658836075</v>
      </c>
      <c r="S219" s="80">
        <f>Q219*J219</f>
        <v>8391.4256658836075</v>
      </c>
      <c r="T219" s="43"/>
      <c r="U219" s="43"/>
      <c r="V219" s="80">
        <f>R219*1</f>
        <v>8391.4256658836075</v>
      </c>
      <c r="W219" s="77">
        <f>(L219-Q219)*-1</f>
        <v>-3755.3417317541762</v>
      </c>
      <c r="X219" s="38">
        <f>IF((H219&gt;0),0,$J$3*H219)*-1</f>
        <v>0</v>
      </c>
      <c r="Y219" s="38">
        <f t="shared" si="67"/>
        <v>415253.30261669552</v>
      </c>
      <c r="Z219" s="112">
        <f t="shared" si="58"/>
        <v>415.25330261669552</v>
      </c>
      <c r="AA219" s="82">
        <f t="shared" si="59"/>
        <v>805.5768639248264</v>
      </c>
      <c r="AB219" s="80">
        <f t="shared" si="68"/>
        <v>184375.91787896093</v>
      </c>
      <c r="AG219" s="125">
        <f t="shared" si="69"/>
        <v>-3116.9336373559659</v>
      </c>
      <c r="AH219" s="47">
        <f t="shared" si="60"/>
        <v>-3054.5949646088466</v>
      </c>
      <c r="AI219" s="125">
        <f t="shared" si="60"/>
        <v>-2993.5030653166696</v>
      </c>
      <c r="AJ219" s="47">
        <f t="shared" si="61"/>
        <v>-2694.1527587850028</v>
      </c>
      <c r="AK219" s="125">
        <f t="shared" si="61"/>
        <v>-2424.7374829065025</v>
      </c>
      <c r="AL219" s="47">
        <f t="shared" si="62"/>
        <v>-2327.7479835902423</v>
      </c>
      <c r="AM219" s="125">
        <f t="shared" si="62"/>
        <v>-2234.6380642466324</v>
      </c>
      <c r="AN219" s="47">
        <f t="shared" si="70"/>
        <v>-17853.171285375458</v>
      </c>
      <c r="AO219" s="125">
        <f t="shared" si="71"/>
        <v>918319.44017253781</v>
      </c>
      <c r="AP219" s="47">
        <f t="shared" si="63"/>
        <v>119.65997070344565</v>
      </c>
      <c r="AQ219" s="52">
        <f t="shared" si="64"/>
        <v>295.59333191324987</v>
      </c>
    </row>
    <row r="220" spans="4:43" x14ac:dyDescent="0.25">
      <c r="D220" s="11" t="s">
        <v>9</v>
      </c>
      <c r="E220" s="19">
        <v>212</v>
      </c>
      <c r="F220" s="11">
        <v>212</v>
      </c>
      <c r="G220" s="26">
        <v>39.200000000000003</v>
      </c>
      <c r="H220" s="31">
        <f t="shared" si="65"/>
        <v>0.41666666666666663</v>
      </c>
      <c r="I220" s="55"/>
      <c r="J220" s="39">
        <f t="shared" si="66"/>
        <v>10.888888888888889</v>
      </c>
      <c r="K220" s="38">
        <f>0.5*$J$3*(J221)^2</f>
        <v>72203.90625</v>
      </c>
      <c r="L220" s="38">
        <f t="shared" si="54"/>
        <v>3975.4517746913625</v>
      </c>
      <c r="M220" s="40" t="str">
        <f t="shared" si="55"/>
        <v>NO</v>
      </c>
      <c r="N220" s="38">
        <f>0.5*$N$3*$L$3*$O$3*((J220)^2)</f>
        <v>50.986200735555563</v>
      </c>
      <c r="O220" s="38">
        <f>$M$3*$J$3*$P$3</f>
        <v>125.0281557</v>
      </c>
      <c r="P220" s="38">
        <f>H220*$J$3</f>
        <v>475.41666666666663</v>
      </c>
      <c r="Q220" s="38">
        <f t="shared" si="56"/>
        <v>651.43102310222218</v>
      </c>
      <c r="R220" s="44">
        <f t="shared" si="57"/>
        <v>7093.3600293353084</v>
      </c>
      <c r="S220" s="80">
        <f>Q220*J220</f>
        <v>7093.3600293353084</v>
      </c>
      <c r="T220" s="43"/>
      <c r="U220" s="43"/>
      <c r="V220" s="80">
        <f>R220*1</f>
        <v>7093.3600293353084</v>
      </c>
      <c r="W220" s="77">
        <f>(L220-Q220)*-1</f>
        <v>-3324.0207515891402</v>
      </c>
      <c r="X220" s="38">
        <f>IF((H220&gt;0),0,$J$3*H220)*-1</f>
        <v>0</v>
      </c>
      <c r="Y220" s="38">
        <f t="shared" si="67"/>
        <v>422346.66264603083</v>
      </c>
      <c r="Z220" s="112">
        <f t="shared" si="58"/>
        <v>422.34666264603084</v>
      </c>
      <c r="AA220" s="82">
        <f t="shared" si="59"/>
        <v>651.43102310222218</v>
      </c>
      <c r="AB220" s="80">
        <f t="shared" si="68"/>
        <v>184375.91787896093</v>
      </c>
      <c r="AG220" s="125">
        <f t="shared" si="69"/>
        <v>-2758.9372238189862</v>
      </c>
      <c r="AH220" s="47">
        <f t="shared" si="60"/>
        <v>-2703.7584793426063</v>
      </c>
      <c r="AI220" s="125">
        <f t="shared" si="60"/>
        <v>-2649.6833097557542</v>
      </c>
      <c r="AJ220" s="47">
        <f t="shared" si="61"/>
        <v>-2384.7149787801786</v>
      </c>
      <c r="AK220" s="125">
        <f t="shared" si="61"/>
        <v>-2146.2434809021606</v>
      </c>
      <c r="AL220" s="47">
        <f t="shared" si="62"/>
        <v>-2060.3937416660742</v>
      </c>
      <c r="AM220" s="125">
        <f t="shared" si="62"/>
        <v>-1977.9779919994312</v>
      </c>
      <c r="AN220" s="47">
        <f t="shared" si="70"/>
        <v>-19831.149277374891</v>
      </c>
      <c r="AO220" s="125">
        <f t="shared" si="71"/>
        <v>918319.44017253781</v>
      </c>
      <c r="AP220" s="47">
        <f t="shared" si="63"/>
        <v>119.65997070344565</v>
      </c>
      <c r="AQ220" s="52">
        <f t="shared" si="64"/>
        <v>302.68669194258518</v>
      </c>
    </row>
    <row r="221" spans="4:43" x14ac:dyDescent="0.25">
      <c r="D221" s="11" t="s">
        <v>9</v>
      </c>
      <c r="E221" s="19">
        <v>213</v>
      </c>
      <c r="F221" s="11">
        <v>213</v>
      </c>
      <c r="G221" s="26">
        <v>40.5</v>
      </c>
      <c r="H221" s="31">
        <f t="shared" si="65"/>
        <v>0.33333333333333315</v>
      </c>
      <c r="I221" s="55"/>
      <c r="J221" s="39">
        <f t="shared" si="66"/>
        <v>11.25</v>
      </c>
      <c r="K221" s="38">
        <f>0.5*$J$3*(J222)^2</f>
        <v>76179.358024691363</v>
      </c>
      <c r="L221" s="38">
        <f t="shared" si="54"/>
        <v>5592.748842592584</v>
      </c>
      <c r="M221" s="40" t="str">
        <f t="shared" si="55"/>
        <v>NO</v>
      </c>
      <c r="N221" s="38">
        <f>0.5*$N$3*$L$3*$O$3*((J221)^2)</f>
        <v>54.424013273437502</v>
      </c>
      <c r="O221" s="38">
        <f>$M$3*$J$3*$P$3</f>
        <v>125.0281557</v>
      </c>
      <c r="P221" s="38">
        <f>H221*$J$3</f>
        <v>380.33333333333314</v>
      </c>
      <c r="Q221" s="38">
        <f t="shared" si="56"/>
        <v>559.7855023067707</v>
      </c>
      <c r="R221" s="44">
        <f t="shared" si="57"/>
        <v>6297.5869009511707</v>
      </c>
      <c r="S221" s="80">
        <f>Q221*J221</f>
        <v>6297.5869009511707</v>
      </c>
      <c r="T221" s="43"/>
      <c r="U221" s="43"/>
      <c r="V221" s="80">
        <f>R221*1</f>
        <v>6297.5869009511707</v>
      </c>
      <c r="W221" s="77">
        <f>(L221-Q221)*-1</f>
        <v>-5032.9633402858135</v>
      </c>
      <c r="X221" s="38">
        <f>IF((H221&gt;0),0,$J$3*H221)*-1</f>
        <v>0</v>
      </c>
      <c r="Y221" s="38">
        <f t="shared" si="67"/>
        <v>428644.249546982</v>
      </c>
      <c r="Z221" s="112">
        <f t="shared" si="58"/>
        <v>428.644249546982</v>
      </c>
      <c r="AA221" s="82">
        <f t="shared" si="59"/>
        <v>559.7855023067707</v>
      </c>
      <c r="AB221" s="80">
        <f t="shared" si="68"/>
        <v>184375.91787896093</v>
      </c>
      <c r="AG221" s="125">
        <f t="shared" si="69"/>
        <v>-4177.3595724372253</v>
      </c>
      <c r="AH221" s="47">
        <f t="shared" si="60"/>
        <v>-4093.8123809884805</v>
      </c>
      <c r="AI221" s="125">
        <f t="shared" si="60"/>
        <v>-4011.9361333687107</v>
      </c>
      <c r="AJ221" s="47">
        <f t="shared" si="61"/>
        <v>-3610.7425200318398</v>
      </c>
      <c r="AK221" s="125">
        <f t="shared" si="61"/>
        <v>-3249.6682680286558</v>
      </c>
      <c r="AL221" s="47">
        <f t="shared" si="62"/>
        <v>-3119.6815373075096</v>
      </c>
      <c r="AM221" s="125">
        <f t="shared" si="62"/>
        <v>-2994.8942758152093</v>
      </c>
      <c r="AN221" s="47">
        <f t="shared" si="70"/>
        <v>-22826.043553190098</v>
      </c>
      <c r="AO221" s="125">
        <f t="shared" si="71"/>
        <v>918319.44017253781</v>
      </c>
      <c r="AP221" s="47">
        <f t="shared" si="63"/>
        <v>119.65997070344565</v>
      </c>
      <c r="AQ221" s="52">
        <f t="shared" si="64"/>
        <v>308.98427884353634</v>
      </c>
    </row>
    <row r="222" spans="4:43" x14ac:dyDescent="0.25">
      <c r="D222" s="11" t="s">
        <v>9</v>
      </c>
      <c r="E222" s="19">
        <v>214</v>
      </c>
      <c r="F222" s="11">
        <v>214</v>
      </c>
      <c r="G222" s="26">
        <v>41.6</v>
      </c>
      <c r="H222" s="31">
        <f t="shared" si="65"/>
        <v>0.36111111111111133</v>
      </c>
      <c r="I222" s="55"/>
      <c r="J222" s="39">
        <f t="shared" si="66"/>
        <v>11.555555555555555</v>
      </c>
      <c r="K222" s="38">
        <f>0.5*$J$3*(J223)^2</f>
        <v>81772.106867283946</v>
      </c>
      <c r="L222" s="38">
        <f t="shared" si="54"/>
        <v>7368.5181327160535</v>
      </c>
      <c r="M222" s="40" t="str">
        <f t="shared" si="55"/>
        <v>NO</v>
      </c>
      <c r="N222" s="38">
        <f>0.5*$N$3*$L$3*$O$3*((J222)^2)</f>
        <v>57.420527608888889</v>
      </c>
      <c r="O222" s="38">
        <f>$M$3*$J$3*$P$3</f>
        <v>125.0281557</v>
      </c>
      <c r="P222" s="38">
        <f>H222*$J$3</f>
        <v>412.027777777778</v>
      </c>
      <c r="Q222" s="38">
        <f t="shared" si="56"/>
        <v>594.47646108666686</v>
      </c>
      <c r="R222" s="44">
        <f t="shared" si="57"/>
        <v>6869.5057725570396</v>
      </c>
      <c r="S222" s="80">
        <f>Q222*J222</f>
        <v>6869.5057725570396</v>
      </c>
      <c r="T222" s="43"/>
      <c r="U222" s="43"/>
      <c r="V222" s="80">
        <f>R222*1</f>
        <v>6869.5057725570396</v>
      </c>
      <c r="W222" s="77">
        <f>(L222-Q222)*-1</f>
        <v>-6774.0416716293867</v>
      </c>
      <c r="X222" s="38">
        <f>IF((H222&gt;0),0,$J$3*H222)*-1</f>
        <v>0</v>
      </c>
      <c r="Y222" s="38">
        <f t="shared" si="67"/>
        <v>435513.75531953905</v>
      </c>
      <c r="Z222" s="112">
        <f t="shared" si="58"/>
        <v>435.51375531953903</v>
      </c>
      <c r="AA222" s="82">
        <f t="shared" si="59"/>
        <v>594.47646108666686</v>
      </c>
      <c r="AB222" s="80">
        <f t="shared" si="68"/>
        <v>184375.91787896093</v>
      </c>
      <c r="AG222" s="125">
        <f t="shared" si="69"/>
        <v>-5622.454587452391</v>
      </c>
      <c r="AH222" s="47">
        <f t="shared" si="60"/>
        <v>-5510.0054957033435</v>
      </c>
      <c r="AI222" s="125">
        <f t="shared" si="60"/>
        <v>-5399.8053857892764</v>
      </c>
      <c r="AJ222" s="47">
        <f t="shared" si="61"/>
        <v>-4859.8248472103487</v>
      </c>
      <c r="AK222" s="125">
        <f t="shared" si="61"/>
        <v>-4373.8423624893139</v>
      </c>
      <c r="AL222" s="47">
        <f t="shared" si="62"/>
        <v>-4198.8886679897414</v>
      </c>
      <c r="AM222" s="125">
        <f t="shared" si="62"/>
        <v>-4030.9331212701518</v>
      </c>
      <c r="AN222" s="47">
        <f t="shared" si="70"/>
        <v>-26856.976674460249</v>
      </c>
      <c r="AO222" s="125">
        <f t="shared" si="71"/>
        <v>918319.44017253781</v>
      </c>
      <c r="AP222" s="47">
        <f t="shared" si="63"/>
        <v>119.65997070344565</v>
      </c>
      <c r="AQ222" s="52">
        <f t="shared" si="64"/>
        <v>315.85378461609338</v>
      </c>
    </row>
    <row r="223" spans="4:43" x14ac:dyDescent="0.25">
      <c r="D223" s="11" t="s">
        <v>9</v>
      </c>
      <c r="E223" s="19">
        <v>215</v>
      </c>
      <c r="F223" s="11">
        <v>215</v>
      </c>
      <c r="G223" s="26">
        <v>43.1</v>
      </c>
      <c r="H223" s="31">
        <f t="shared" si="65"/>
        <v>0.47222222222222199</v>
      </c>
      <c r="I223" s="55"/>
      <c r="J223" s="39">
        <f t="shared" si="66"/>
        <v>11.972222222222221</v>
      </c>
      <c r="K223" s="38">
        <f>0.5*$J$3*(J224)^2</f>
        <v>89140.625</v>
      </c>
      <c r="L223" s="38">
        <f t="shared" si="54"/>
        <v>8513.9201388888905</v>
      </c>
      <c r="M223" s="40" t="str">
        <f t="shared" si="55"/>
        <v>NO</v>
      </c>
      <c r="N223" s="38">
        <f>0.5*$N$3*$L$3*$O$3*((J223)^2)</f>
        <v>61.636086753159717</v>
      </c>
      <c r="O223" s="38">
        <f>$M$3*$J$3*$P$3</f>
        <v>125.0281557</v>
      </c>
      <c r="P223" s="38">
        <f>H223*$J$3</f>
        <v>538.80555555555532</v>
      </c>
      <c r="Q223" s="38">
        <f t="shared" si="56"/>
        <v>725.46979800871497</v>
      </c>
      <c r="R223" s="44">
        <f t="shared" si="57"/>
        <v>8685.4856372710037</v>
      </c>
      <c r="S223" s="80">
        <f>Q223*J223</f>
        <v>8685.4856372710037</v>
      </c>
      <c r="T223" s="43"/>
      <c r="U223" s="43"/>
      <c r="V223" s="80">
        <f>R223*1</f>
        <v>8685.4856372710037</v>
      </c>
      <c r="W223" s="77">
        <f>(L223-Q223)*-1</f>
        <v>-7788.4503408801756</v>
      </c>
      <c r="X223" s="38">
        <f>IF((H223&gt;0),0,$J$3*H223)*-1</f>
        <v>0</v>
      </c>
      <c r="Y223" s="38">
        <f t="shared" si="67"/>
        <v>444199.24095681007</v>
      </c>
      <c r="Z223" s="112">
        <f t="shared" si="58"/>
        <v>444.19924095681006</v>
      </c>
      <c r="AA223" s="82">
        <f t="shared" si="59"/>
        <v>725.46979800871497</v>
      </c>
      <c r="AB223" s="80">
        <f t="shared" si="68"/>
        <v>184375.91787896093</v>
      </c>
      <c r="AG223" s="125">
        <f t="shared" si="69"/>
        <v>-6464.4137829305455</v>
      </c>
      <c r="AH223" s="47">
        <f t="shared" si="60"/>
        <v>-6335.1255072719341</v>
      </c>
      <c r="AI223" s="125">
        <f t="shared" si="60"/>
        <v>-6208.4229971264949</v>
      </c>
      <c r="AJ223" s="47">
        <f t="shared" si="61"/>
        <v>-5587.5806974138459</v>
      </c>
      <c r="AK223" s="125">
        <f t="shared" si="61"/>
        <v>-5028.8226276724617</v>
      </c>
      <c r="AL223" s="47">
        <f t="shared" si="62"/>
        <v>-4827.6697225655635</v>
      </c>
      <c r="AM223" s="125">
        <f t="shared" si="62"/>
        <v>-4634.5629336629408</v>
      </c>
      <c r="AN223" s="47">
        <f t="shared" si="70"/>
        <v>-31491.539608123188</v>
      </c>
      <c r="AO223" s="125">
        <f t="shared" si="71"/>
        <v>918319.44017253781</v>
      </c>
      <c r="AP223" s="47">
        <f t="shared" si="63"/>
        <v>119.65997070344565</v>
      </c>
      <c r="AQ223" s="52">
        <f t="shared" si="64"/>
        <v>324.53927025336441</v>
      </c>
    </row>
    <row r="224" spans="4:43" x14ac:dyDescent="0.25">
      <c r="D224" s="11" t="s">
        <v>9</v>
      </c>
      <c r="E224" s="19">
        <v>216</v>
      </c>
      <c r="F224" s="11">
        <v>216</v>
      </c>
      <c r="G224" s="26">
        <v>45</v>
      </c>
      <c r="H224" s="31">
        <f t="shared" si="65"/>
        <v>0.55555555555555558</v>
      </c>
      <c r="I224" s="55"/>
      <c r="J224" s="39">
        <f t="shared" si="66"/>
        <v>12.5</v>
      </c>
      <c r="K224" s="38">
        <f>0.5*$J$3*(J225)^2</f>
        <v>97654.545138888891</v>
      </c>
      <c r="L224" s="38">
        <f t="shared" si="54"/>
        <v>8037.6230709876399</v>
      </c>
      <c r="M224" s="40" t="str">
        <f t="shared" si="55"/>
        <v>NO</v>
      </c>
      <c r="N224" s="38">
        <f>0.5*$N$3*$L$3*$O$3*((J224)^2)</f>
        <v>67.190139843750003</v>
      </c>
      <c r="O224" s="38">
        <f>$M$3*$J$3*$P$3</f>
        <v>125.0281557</v>
      </c>
      <c r="P224" s="38">
        <f>H224*$J$3</f>
        <v>633.88888888888891</v>
      </c>
      <c r="Q224" s="38">
        <f t="shared" si="56"/>
        <v>826.10718443263886</v>
      </c>
      <c r="R224" s="44">
        <f t="shared" si="57"/>
        <v>10326.339805407986</v>
      </c>
      <c r="S224" s="80">
        <f>Q224*J224</f>
        <v>10326.339805407986</v>
      </c>
      <c r="T224" s="43"/>
      <c r="U224" s="43"/>
      <c r="V224" s="80">
        <f>R224*1</f>
        <v>10326.339805407986</v>
      </c>
      <c r="W224" s="77">
        <f>(L224-Q224)*-1</f>
        <v>-7211.5158865550011</v>
      </c>
      <c r="X224" s="38">
        <f>IF((H224&gt;0),0,$J$3*H224)*-1</f>
        <v>0</v>
      </c>
      <c r="Y224" s="38">
        <f t="shared" si="67"/>
        <v>454525.58076221804</v>
      </c>
      <c r="Z224" s="112">
        <f t="shared" si="58"/>
        <v>454.52558076221806</v>
      </c>
      <c r="AA224" s="82">
        <f t="shared" si="59"/>
        <v>826.10718443263886</v>
      </c>
      <c r="AB224" s="80">
        <f t="shared" si="68"/>
        <v>184375.91787896093</v>
      </c>
      <c r="AG224" s="125">
        <f t="shared" si="69"/>
        <v>-5985.5581858406504</v>
      </c>
      <c r="AH224" s="47">
        <f t="shared" si="60"/>
        <v>-5865.8470221238376</v>
      </c>
      <c r="AI224" s="125">
        <f t="shared" si="60"/>
        <v>-5748.5300816813606</v>
      </c>
      <c r="AJ224" s="47">
        <f t="shared" si="61"/>
        <v>-5173.677073513225</v>
      </c>
      <c r="AK224" s="125">
        <f t="shared" si="61"/>
        <v>-4656.3093661619023</v>
      </c>
      <c r="AL224" s="47">
        <f t="shared" si="62"/>
        <v>-4470.0569915154256</v>
      </c>
      <c r="AM224" s="125">
        <f t="shared" si="62"/>
        <v>-4291.2547118548082</v>
      </c>
      <c r="AN224" s="47">
        <f t="shared" si="70"/>
        <v>-35782.794319977998</v>
      </c>
      <c r="AO224" s="125">
        <f t="shared" si="71"/>
        <v>918319.44017253781</v>
      </c>
      <c r="AP224" s="47">
        <f t="shared" si="63"/>
        <v>119.65997070344565</v>
      </c>
      <c r="AQ224" s="52">
        <f t="shared" si="64"/>
        <v>334.8656100587724</v>
      </c>
    </row>
    <row r="225" spans="4:43" x14ac:dyDescent="0.25">
      <c r="D225" s="11" t="s">
        <v>9</v>
      </c>
      <c r="E225" s="19">
        <v>217</v>
      </c>
      <c r="F225" s="11">
        <v>217</v>
      </c>
      <c r="G225" s="26">
        <v>47.1</v>
      </c>
      <c r="H225" s="31">
        <f t="shared" si="65"/>
        <v>0.55555555555555558</v>
      </c>
      <c r="I225" s="55"/>
      <c r="J225" s="39">
        <f t="shared" si="66"/>
        <v>13.083333333333334</v>
      </c>
      <c r="K225" s="38">
        <f>0.5*$J$3*(J226)^2</f>
        <v>105692.16820987653</v>
      </c>
      <c r="L225" s="38">
        <f t="shared" si="54"/>
        <v>7015.037037037051</v>
      </c>
      <c r="M225" s="40" t="str">
        <f t="shared" si="55"/>
        <v>NO</v>
      </c>
      <c r="N225" s="38">
        <f>0.5*$N$3*$L$3*$O$3*((J225)^2)</f>
        <v>73.607544755937496</v>
      </c>
      <c r="O225" s="38">
        <f>$M$3*$J$3*$P$3</f>
        <v>125.0281557</v>
      </c>
      <c r="P225" s="38">
        <f>H225*$J$3</f>
        <v>633.88888888888891</v>
      </c>
      <c r="Q225" s="38">
        <f t="shared" si="56"/>
        <v>832.52458934482638</v>
      </c>
      <c r="R225" s="44">
        <f t="shared" si="57"/>
        <v>10892.196710594812</v>
      </c>
      <c r="S225" s="80">
        <f>Q225*J225</f>
        <v>10892.196710594812</v>
      </c>
      <c r="T225" s="43"/>
      <c r="U225" s="43"/>
      <c r="V225" s="80">
        <f>R225*1</f>
        <v>10892.196710594812</v>
      </c>
      <c r="W225" s="77">
        <f>(L225-Q225)*-1</f>
        <v>-6182.5124476922247</v>
      </c>
      <c r="X225" s="38">
        <f>IF((H225&gt;0),0,$J$3*H225)*-1</f>
        <v>0</v>
      </c>
      <c r="Y225" s="38">
        <f t="shared" si="67"/>
        <v>465417.77747281286</v>
      </c>
      <c r="Z225" s="112">
        <f t="shared" si="58"/>
        <v>465.41777747281287</v>
      </c>
      <c r="AA225" s="82">
        <f t="shared" si="59"/>
        <v>832.52458934482638</v>
      </c>
      <c r="AB225" s="80">
        <f t="shared" si="68"/>
        <v>184375.91787896093</v>
      </c>
      <c r="AG225" s="125">
        <f t="shared" si="69"/>
        <v>-5131.4853315845467</v>
      </c>
      <c r="AH225" s="47">
        <f t="shared" si="60"/>
        <v>-5028.8556249528556</v>
      </c>
      <c r="AI225" s="125">
        <f t="shared" si="60"/>
        <v>-4928.2785124537986</v>
      </c>
      <c r="AJ225" s="47">
        <f t="shared" si="61"/>
        <v>-4435.4506612084188</v>
      </c>
      <c r="AK225" s="125">
        <f t="shared" si="61"/>
        <v>-3991.9055950875768</v>
      </c>
      <c r="AL225" s="47">
        <f t="shared" si="62"/>
        <v>-3832.2293712840737</v>
      </c>
      <c r="AM225" s="125">
        <f t="shared" si="62"/>
        <v>-3678.9401964327108</v>
      </c>
      <c r="AN225" s="47">
        <f t="shared" si="70"/>
        <v>-39461.73451641071</v>
      </c>
      <c r="AO225" s="125">
        <f t="shared" si="71"/>
        <v>918319.44017253781</v>
      </c>
      <c r="AP225" s="47">
        <f t="shared" si="63"/>
        <v>119.65997070344565</v>
      </c>
      <c r="AQ225" s="52">
        <f t="shared" si="64"/>
        <v>345.75780676936722</v>
      </c>
    </row>
    <row r="226" spans="4:43" x14ac:dyDescent="0.25">
      <c r="D226" s="11" t="s">
        <v>9</v>
      </c>
      <c r="E226" s="19">
        <v>218</v>
      </c>
      <c r="F226" s="11">
        <v>218</v>
      </c>
      <c r="G226" s="26">
        <v>49</v>
      </c>
      <c r="H226" s="31">
        <f t="shared" si="65"/>
        <v>0.4861111111111111</v>
      </c>
      <c r="I226" s="55"/>
      <c r="J226" s="39">
        <f t="shared" si="66"/>
        <v>13.611111111111111</v>
      </c>
      <c r="K226" s="38">
        <f>0.5*$J$3*(J227)^2</f>
        <v>112707.20524691358</v>
      </c>
      <c r="L226" s="38">
        <f t="shared" si="54"/>
        <v>5409.1851851851825</v>
      </c>
      <c r="M226" s="40" t="str">
        <f t="shared" si="55"/>
        <v>NO</v>
      </c>
      <c r="N226" s="38">
        <f>0.5*$N$3*$L$3*$O$3*((J226)^2)</f>
        <v>79.665938649305545</v>
      </c>
      <c r="O226" s="38">
        <f>$M$3*$J$3*$P$3</f>
        <v>125.0281557</v>
      </c>
      <c r="P226" s="38">
        <f>H226*$J$3</f>
        <v>554.65277777777771</v>
      </c>
      <c r="Q226" s="38">
        <f t="shared" si="56"/>
        <v>759.3468721270832</v>
      </c>
      <c r="R226" s="44">
        <f t="shared" si="57"/>
        <v>10335.55464839641</v>
      </c>
      <c r="S226" s="80">
        <f>Q226*J226</f>
        <v>10335.55464839641</v>
      </c>
      <c r="T226" s="43"/>
      <c r="U226" s="43"/>
      <c r="V226" s="80">
        <f>R226*1</f>
        <v>10335.55464839641</v>
      </c>
      <c r="W226" s="77">
        <f>(L226-Q226)*-1</f>
        <v>-4649.8383130580996</v>
      </c>
      <c r="X226" s="38">
        <f>IF((H226&gt;0),0,$J$3*H226)*-1</f>
        <v>0</v>
      </c>
      <c r="Y226" s="38">
        <f t="shared" si="67"/>
        <v>475753.33212120924</v>
      </c>
      <c r="Z226" s="112">
        <f t="shared" si="58"/>
        <v>475.75333212120927</v>
      </c>
      <c r="AA226" s="82">
        <f t="shared" si="59"/>
        <v>759.3468721270832</v>
      </c>
      <c r="AB226" s="80">
        <f t="shared" si="68"/>
        <v>184375.91787896093</v>
      </c>
      <c r="AG226" s="125">
        <f t="shared" si="69"/>
        <v>-3859.3657998382223</v>
      </c>
      <c r="AH226" s="47">
        <f t="shared" si="60"/>
        <v>-3782.1784838414578</v>
      </c>
      <c r="AI226" s="125">
        <f t="shared" si="60"/>
        <v>-3706.5349141646284</v>
      </c>
      <c r="AJ226" s="47">
        <f t="shared" si="61"/>
        <v>-3335.8814227481657</v>
      </c>
      <c r="AK226" s="125">
        <f t="shared" si="61"/>
        <v>-3002.2932804733491</v>
      </c>
      <c r="AL226" s="47">
        <f t="shared" si="62"/>
        <v>-2882.2015492544151</v>
      </c>
      <c r="AM226" s="125">
        <f t="shared" si="62"/>
        <v>-2766.9134872842383</v>
      </c>
      <c r="AN226" s="47">
        <f t="shared" si="70"/>
        <v>-42228.648003694951</v>
      </c>
      <c r="AO226" s="125">
        <f t="shared" si="71"/>
        <v>918319.44017253781</v>
      </c>
      <c r="AP226" s="47">
        <f t="shared" si="63"/>
        <v>119.65997070344565</v>
      </c>
      <c r="AQ226" s="52">
        <f t="shared" si="64"/>
        <v>356.09336141776362</v>
      </c>
    </row>
    <row r="227" spans="4:43" x14ac:dyDescent="0.25">
      <c r="D227" s="11" t="s">
        <v>9</v>
      </c>
      <c r="E227" s="19">
        <v>219</v>
      </c>
      <c r="F227" s="11">
        <v>219</v>
      </c>
      <c r="G227" s="26">
        <v>50.6</v>
      </c>
      <c r="H227" s="31">
        <f t="shared" si="65"/>
        <v>0.38888888888888851</v>
      </c>
      <c r="I227" s="55"/>
      <c r="J227" s="39">
        <f t="shared" si="66"/>
        <v>14.055555555555555</v>
      </c>
      <c r="K227" s="38">
        <f>0.5*$J$3*(J228)^2</f>
        <v>118116.39043209876</v>
      </c>
      <c r="L227" s="38">
        <f t="shared" si="54"/>
        <v>4140.086805555562</v>
      </c>
      <c r="M227" s="40" t="str">
        <f t="shared" si="55"/>
        <v>NO</v>
      </c>
      <c r="N227" s="38">
        <f>0.5*$N$3*$L$3*$O$3*((J227)^2)</f>
        <v>84.953553802638893</v>
      </c>
      <c r="O227" s="38">
        <f>$M$3*$J$3*$P$3</f>
        <v>125.0281557</v>
      </c>
      <c r="P227" s="38">
        <f>H227*$J$3</f>
        <v>443.72222222222177</v>
      </c>
      <c r="Q227" s="38">
        <f t="shared" si="56"/>
        <v>653.70393172486069</v>
      </c>
      <c r="R227" s="44">
        <f t="shared" si="57"/>
        <v>9188.1719292438756</v>
      </c>
      <c r="S227" s="80">
        <f>Q227*J227</f>
        <v>9188.1719292438756</v>
      </c>
      <c r="T227" s="43"/>
      <c r="U227" s="43"/>
      <c r="V227" s="80">
        <f>R227*1</f>
        <v>9188.1719292438756</v>
      </c>
      <c r="W227" s="77">
        <f>(L227-Q227)*-1</f>
        <v>-3486.3828738307011</v>
      </c>
      <c r="X227" s="38">
        <f>IF((H227&gt;0),0,$J$3*H227)*-1</f>
        <v>0</v>
      </c>
      <c r="Y227" s="38">
        <f t="shared" si="67"/>
        <v>484941.50405045314</v>
      </c>
      <c r="Z227" s="112">
        <f t="shared" si="58"/>
        <v>484.94150405045315</v>
      </c>
      <c r="AA227" s="82">
        <f t="shared" si="59"/>
        <v>653.70393172486069</v>
      </c>
      <c r="AB227" s="80">
        <f t="shared" si="68"/>
        <v>184375.91787896093</v>
      </c>
      <c r="AG227" s="125">
        <f t="shared" si="69"/>
        <v>-2893.6977852794816</v>
      </c>
      <c r="AH227" s="47">
        <f t="shared" si="60"/>
        <v>-2835.823829573892</v>
      </c>
      <c r="AI227" s="125">
        <f t="shared" si="60"/>
        <v>-2779.1073529824139</v>
      </c>
      <c r="AJ227" s="47">
        <f t="shared" si="61"/>
        <v>-2501.1966176841725</v>
      </c>
      <c r="AK227" s="125">
        <f t="shared" si="61"/>
        <v>-2251.0769559157552</v>
      </c>
      <c r="AL227" s="47">
        <f t="shared" si="62"/>
        <v>-2161.033877679125</v>
      </c>
      <c r="AM227" s="125">
        <f t="shared" si="62"/>
        <v>-2074.5925225719598</v>
      </c>
      <c r="AN227" s="47">
        <f t="shared" si="70"/>
        <v>-44303.240526266913</v>
      </c>
      <c r="AO227" s="125">
        <f t="shared" si="71"/>
        <v>918319.44017253781</v>
      </c>
      <c r="AP227" s="47">
        <f t="shared" si="63"/>
        <v>119.65997070344565</v>
      </c>
      <c r="AQ227" s="52">
        <f t="shared" si="64"/>
        <v>365.2815333470075</v>
      </c>
    </row>
    <row r="228" spans="4:43" x14ac:dyDescent="0.25">
      <c r="D228" s="11" t="s">
        <v>9</v>
      </c>
      <c r="E228" s="19">
        <v>220</v>
      </c>
      <c r="F228" s="11">
        <v>220</v>
      </c>
      <c r="G228" s="26">
        <v>51.8</v>
      </c>
      <c r="H228" s="31">
        <f t="shared" si="65"/>
        <v>0.29166666666666685</v>
      </c>
      <c r="I228" s="55"/>
      <c r="J228" s="39">
        <f t="shared" si="66"/>
        <v>14.388888888888889</v>
      </c>
      <c r="K228" s="38">
        <f>0.5*$J$3*(J229)^2</f>
        <v>122256.47723765433</v>
      </c>
      <c r="L228" s="38">
        <f t="shared" si="54"/>
        <v>1862.929012345674</v>
      </c>
      <c r="M228" s="40" t="str">
        <f t="shared" si="55"/>
        <v>NO</v>
      </c>
      <c r="N228" s="38">
        <f>0.5*$N$3*$L$3*$O$3*((J228)^2)</f>
        <v>89.030751029305563</v>
      </c>
      <c r="O228" s="38">
        <f>$M$3*$J$3*$P$3</f>
        <v>125.0281557</v>
      </c>
      <c r="P228" s="38">
        <f>H228*$J$3</f>
        <v>332.79166666666686</v>
      </c>
      <c r="Q228" s="38">
        <f t="shared" si="56"/>
        <v>546.85057339597245</v>
      </c>
      <c r="R228" s="44">
        <f t="shared" si="57"/>
        <v>7868.5721394198263</v>
      </c>
      <c r="S228" s="80">
        <f>Q228*J228</f>
        <v>7868.5721394198263</v>
      </c>
      <c r="T228" s="43"/>
      <c r="U228" s="43"/>
      <c r="V228" s="80">
        <f>R228*1</f>
        <v>7868.5721394198263</v>
      </c>
      <c r="W228" s="77">
        <f>(L228-Q228)*-1</f>
        <v>-1316.0784389497016</v>
      </c>
      <c r="X228" s="38">
        <f>IF((H228&gt;0),0,$J$3*H228)*-1</f>
        <v>0</v>
      </c>
      <c r="Y228" s="38">
        <f t="shared" si="67"/>
        <v>492810.07618987298</v>
      </c>
      <c r="Z228" s="112">
        <f t="shared" si="58"/>
        <v>492.81007618987297</v>
      </c>
      <c r="AA228" s="82">
        <f t="shared" si="59"/>
        <v>546.85057339597245</v>
      </c>
      <c r="AB228" s="80">
        <f t="shared" si="68"/>
        <v>184375.91787896093</v>
      </c>
      <c r="AG228" s="125">
        <f t="shared" si="69"/>
        <v>-1092.3451043282523</v>
      </c>
      <c r="AH228" s="47">
        <f t="shared" si="60"/>
        <v>-1070.4982022416873</v>
      </c>
      <c r="AI228" s="125">
        <f t="shared" si="60"/>
        <v>-1049.0882381968536</v>
      </c>
      <c r="AJ228" s="47">
        <f t="shared" si="61"/>
        <v>-944.1794143771682</v>
      </c>
      <c r="AK228" s="125">
        <f t="shared" si="61"/>
        <v>-849.76147293945144</v>
      </c>
      <c r="AL228" s="47">
        <f t="shared" si="62"/>
        <v>-815.77101402187338</v>
      </c>
      <c r="AM228" s="125">
        <f t="shared" si="62"/>
        <v>-783.14017346099843</v>
      </c>
      <c r="AN228" s="47">
        <f t="shared" si="70"/>
        <v>-45086.38069972791</v>
      </c>
      <c r="AO228" s="125">
        <f t="shared" si="71"/>
        <v>918319.44017253781</v>
      </c>
      <c r="AP228" s="47">
        <f t="shared" si="63"/>
        <v>119.65997070344565</v>
      </c>
      <c r="AQ228" s="52">
        <f t="shared" si="64"/>
        <v>373.15010548642732</v>
      </c>
    </row>
    <row r="229" spans="4:43" x14ac:dyDescent="0.25">
      <c r="D229" s="11" t="s">
        <v>9</v>
      </c>
      <c r="E229" s="19">
        <v>221</v>
      </c>
      <c r="F229" s="11">
        <v>221</v>
      </c>
      <c r="G229" s="26">
        <v>52.7</v>
      </c>
      <c r="H229" s="31">
        <f t="shared" si="65"/>
        <v>0.18055555555555614</v>
      </c>
      <c r="I229" s="55"/>
      <c r="J229" s="39">
        <f t="shared" si="66"/>
        <v>14.638888888888889</v>
      </c>
      <c r="K229" s="38">
        <f>0.5*$J$3*(J230)^2</f>
        <v>124119.40625</v>
      </c>
      <c r="L229" s="38">
        <f t="shared" si="54"/>
        <v>1877.0154320987494</v>
      </c>
      <c r="M229" s="40" t="str">
        <f t="shared" si="55"/>
        <v>NO</v>
      </c>
      <c r="N229" s="38">
        <f>0.5*$N$3*$L$3*$O$3*((J229)^2)</f>
        <v>92.151359746493071</v>
      </c>
      <c r="O229" s="38">
        <f>$M$3*$J$3*$P$3</f>
        <v>125.0281557</v>
      </c>
      <c r="P229" s="38">
        <f>H229*$J$3</f>
        <v>206.01388888888954</v>
      </c>
      <c r="Q229" s="38">
        <f t="shared" si="56"/>
        <v>423.19340433538264</v>
      </c>
      <c r="R229" s="44">
        <f t="shared" si="57"/>
        <v>6195.0812245762963</v>
      </c>
      <c r="S229" s="80">
        <f>Q229*J229</f>
        <v>6195.0812245762963</v>
      </c>
      <c r="T229" s="43"/>
      <c r="U229" s="43"/>
      <c r="V229" s="80">
        <f>R229*1</f>
        <v>6195.0812245762963</v>
      </c>
      <c r="W229" s="77">
        <f>(L229-Q229)*-1</f>
        <v>-1453.8220277633668</v>
      </c>
      <c r="X229" s="38">
        <f>IF((H229&gt;0),0,$J$3*H229)*-1</f>
        <v>0</v>
      </c>
      <c r="Y229" s="38">
        <f t="shared" si="67"/>
        <v>499005.15741444926</v>
      </c>
      <c r="Z229" s="112">
        <f t="shared" si="58"/>
        <v>499.00515741444929</v>
      </c>
      <c r="AA229" s="82">
        <f t="shared" si="59"/>
        <v>423.19340433538264</v>
      </c>
      <c r="AB229" s="80">
        <f t="shared" si="68"/>
        <v>184375.91787896093</v>
      </c>
      <c r="AG229" s="125">
        <f t="shared" si="69"/>
        <v>-1206.6722830435945</v>
      </c>
      <c r="AH229" s="47">
        <f t="shared" si="60"/>
        <v>-1182.5388373827225</v>
      </c>
      <c r="AI229" s="125">
        <f t="shared" si="60"/>
        <v>-1158.8880606350681</v>
      </c>
      <c r="AJ229" s="47">
        <f t="shared" si="61"/>
        <v>-1042.9992545715613</v>
      </c>
      <c r="AK229" s="125">
        <f t="shared" si="61"/>
        <v>-938.69932911440526</v>
      </c>
      <c r="AL229" s="47">
        <f t="shared" si="62"/>
        <v>-901.15135594982905</v>
      </c>
      <c r="AM229" s="125">
        <f t="shared" si="62"/>
        <v>-865.10530171183586</v>
      </c>
      <c r="AN229" s="47">
        <f t="shared" si="70"/>
        <v>-45951.486001439749</v>
      </c>
      <c r="AO229" s="125">
        <f t="shared" si="71"/>
        <v>918319.44017253781</v>
      </c>
      <c r="AP229" s="47">
        <f t="shared" si="63"/>
        <v>119.65997070344565</v>
      </c>
      <c r="AQ229" s="52">
        <f t="shared" si="64"/>
        <v>379.34518671100363</v>
      </c>
    </row>
    <row r="230" spans="4:43" x14ac:dyDescent="0.25">
      <c r="D230" s="11" t="s">
        <v>9</v>
      </c>
      <c r="E230" s="19">
        <v>222</v>
      </c>
      <c r="F230" s="11">
        <v>222</v>
      </c>
      <c r="G230" s="26">
        <v>53.1</v>
      </c>
      <c r="H230" s="31">
        <f t="shared" si="65"/>
        <v>0.11111111111111072</v>
      </c>
      <c r="I230" s="55"/>
      <c r="J230" s="39">
        <f t="shared" si="66"/>
        <v>14.75</v>
      </c>
      <c r="K230" s="38">
        <f>0.5*$J$3*(J231)^2</f>
        <v>125996.42168209875</v>
      </c>
      <c r="L230" s="38">
        <f t="shared" si="54"/>
        <v>1417.0057870370656</v>
      </c>
      <c r="M230" s="40" t="str">
        <f t="shared" si="55"/>
        <v>NO</v>
      </c>
      <c r="N230" s="38">
        <f>0.5*$N$3*$L$3*$O$3*((J230)^2)</f>
        <v>93.555550718437502</v>
      </c>
      <c r="O230" s="38">
        <f>$M$3*$J$3*$P$3</f>
        <v>125.0281557</v>
      </c>
      <c r="P230" s="38">
        <f>H230*$J$3</f>
        <v>126.77777777777733</v>
      </c>
      <c r="Q230" s="38">
        <f t="shared" si="56"/>
        <v>345.36148419621486</v>
      </c>
      <c r="R230" s="44">
        <f t="shared" si="57"/>
        <v>5094.0818918941695</v>
      </c>
      <c r="S230" s="80">
        <f>Q230*J230</f>
        <v>5094.0818918941695</v>
      </c>
      <c r="T230" s="43"/>
      <c r="U230" s="43"/>
      <c r="V230" s="80">
        <f>R230*1</f>
        <v>5094.0818918941695</v>
      </c>
      <c r="W230" s="77">
        <f>(L230-Q230)*-1</f>
        <v>-1071.6443028408507</v>
      </c>
      <c r="X230" s="38">
        <f>IF((H230&gt;0),0,$J$3*H230)*-1</f>
        <v>0</v>
      </c>
      <c r="Y230" s="38">
        <f t="shared" si="67"/>
        <v>504099.23930634343</v>
      </c>
      <c r="Z230" s="112">
        <f t="shared" si="58"/>
        <v>504.09923930634341</v>
      </c>
      <c r="AA230" s="82">
        <f t="shared" si="59"/>
        <v>345.36148419621486</v>
      </c>
      <c r="AB230" s="80">
        <f t="shared" si="68"/>
        <v>184375.91787896093</v>
      </c>
      <c r="AG230" s="125">
        <f t="shared" si="69"/>
        <v>-889.4647713579061</v>
      </c>
      <c r="AH230" s="47">
        <f t="shared" si="60"/>
        <v>-871.67547593074801</v>
      </c>
      <c r="AI230" s="125">
        <f t="shared" si="60"/>
        <v>-854.24196641213302</v>
      </c>
      <c r="AJ230" s="47">
        <f t="shared" si="61"/>
        <v>-768.81776977091977</v>
      </c>
      <c r="AK230" s="125">
        <f t="shared" si="61"/>
        <v>-691.93599279382784</v>
      </c>
      <c r="AL230" s="47">
        <f t="shared" si="62"/>
        <v>-664.25855308207474</v>
      </c>
      <c r="AM230" s="125">
        <f t="shared" si="62"/>
        <v>-637.68821095879173</v>
      </c>
      <c r="AN230" s="47">
        <f t="shared" si="70"/>
        <v>-46589.174212398539</v>
      </c>
      <c r="AO230" s="125">
        <f t="shared" si="71"/>
        <v>918319.44017253781</v>
      </c>
      <c r="AP230" s="47">
        <f t="shared" si="63"/>
        <v>119.65997070344565</v>
      </c>
      <c r="AQ230" s="52">
        <f t="shared" si="64"/>
        <v>384.43926860289776</v>
      </c>
    </row>
    <row r="231" spans="4:43" x14ac:dyDescent="0.25">
      <c r="D231" s="11" t="s">
        <v>9</v>
      </c>
      <c r="E231" s="19">
        <v>223</v>
      </c>
      <c r="F231" s="11">
        <v>223</v>
      </c>
      <c r="G231" s="26">
        <v>53.5</v>
      </c>
      <c r="H231" s="31">
        <f t="shared" si="65"/>
        <v>9.7222222222221627E-2</v>
      </c>
      <c r="I231" s="55"/>
      <c r="J231" s="39">
        <f t="shared" si="66"/>
        <v>14.861111111111111</v>
      </c>
      <c r="K231" s="38">
        <f>0.5*$J$3*(J232)^2</f>
        <v>127413.42746913582</v>
      </c>
      <c r="L231" s="38">
        <f t="shared" si="54"/>
        <v>1901.666666666657</v>
      </c>
      <c r="M231" s="40" t="str">
        <f t="shared" si="55"/>
        <v>NO</v>
      </c>
      <c r="N231" s="38">
        <f>0.5*$N$3*$L$3*$O$3*((J231)^2)</f>
        <v>94.970359391493048</v>
      </c>
      <c r="O231" s="38">
        <f>$M$3*$J$3*$P$3</f>
        <v>125.0281557</v>
      </c>
      <c r="P231" s="38">
        <f>H231*$J$3</f>
        <v>110.93055555555488</v>
      </c>
      <c r="Q231" s="38">
        <f t="shared" si="56"/>
        <v>330.92907064704792</v>
      </c>
      <c r="R231" s="44">
        <f t="shared" si="57"/>
        <v>4917.9736887825175</v>
      </c>
      <c r="S231" s="80">
        <f>Q231*J231</f>
        <v>4917.9736887825175</v>
      </c>
      <c r="T231" s="43"/>
      <c r="U231" s="43"/>
      <c r="V231" s="80">
        <f>R231*1</f>
        <v>4917.9736887825175</v>
      </c>
      <c r="W231" s="77">
        <f>(L231-Q231)*-1</f>
        <v>-1570.7375960196091</v>
      </c>
      <c r="X231" s="38">
        <f>IF((H231&gt;0),0,$J$3*H231)*-1</f>
        <v>0</v>
      </c>
      <c r="Y231" s="38">
        <f t="shared" si="67"/>
        <v>509017.21299512597</v>
      </c>
      <c r="Z231" s="112">
        <f t="shared" si="58"/>
        <v>509.01721299512599</v>
      </c>
      <c r="AA231" s="82">
        <f t="shared" si="59"/>
        <v>330.92907064704792</v>
      </c>
      <c r="AB231" s="80">
        <f t="shared" si="68"/>
        <v>184375.91787896093</v>
      </c>
      <c r="AG231" s="125">
        <f t="shared" si="69"/>
        <v>-1303.7122046962754</v>
      </c>
      <c r="AH231" s="47">
        <f t="shared" si="60"/>
        <v>-1277.6379606023499</v>
      </c>
      <c r="AI231" s="125">
        <f t="shared" si="60"/>
        <v>-1252.0852013903029</v>
      </c>
      <c r="AJ231" s="47">
        <f t="shared" si="61"/>
        <v>-1126.8766812512727</v>
      </c>
      <c r="AK231" s="125">
        <f t="shared" si="61"/>
        <v>-1014.1890131261454</v>
      </c>
      <c r="AL231" s="47">
        <f t="shared" si="62"/>
        <v>-973.62145260109946</v>
      </c>
      <c r="AM231" s="125">
        <f t="shared" si="62"/>
        <v>-934.67659449705548</v>
      </c>
      <c r="AN231" s="47">
        <f t="shared" si="70"/>
        <v>-47523.850806895593</v>
      </c>
      <c r="AO231" s="125">
        <f t="shared" si="71"/>
        <v>918319.44017253781</v>
      </c>
      <c r="AP231" s="47">
        <f t="shared" si="63"/>
        <v>119.65997070344565</v>
      </c>
      <c r="AQ231" s="52">
        <f t="shared" si="64"/>
        <v>389.35724229168034</v>
      </c>
    </row>
    <row r="232" spans="4:43" x14ac:dyDescent="0.25">
      <c r="D232" s="11" t="s">
        <v>9</v>
      </c>
      <c r="E232" s="19">
        <v>224</v>
      </c>
      <c r="F232" s="11">
        <v>224</v>
      </c>
      <c r="G232" s="26">
        <v>53.8</v>
      </c>
      <c r="H232" s="31">
        <f t="shared" si="65"/>
        <v>9.7222222222222612E-2</v>
      </c>
      <c r="I232" s="55"/>
      <c r="J232" s="39">
        <f t="shared" si="66"/>
        <v>14.944444444444445</v>
      </c>
      <c r="K232" s="38">
        <f>0.5*$J$3*(J233)^2</f>
        <v>129315.09413580247</v>
      </c>
      <c r="L232" s="38">
        <f t="shared" si="54"/>
        <v>2878.9120370370219</v>
      </c>
      <c r="M232" s="40" t="str">
        <f t="shared" si="55"/>
        <v>NO</v>
      </c>
      <c r="N232" s="38">
        <f>0.5*$N$3*$L$3*$O$3*((J232)^2)</f>
        <v>96.038433762638903</v>
      </c>
      <c r="O232" s="38">
        <f>$M$3*$J$3*$P$3</f>
        <v>125.0281557</v>
      </c>
      <c r="P232" s="38">
        <f>H232*$J$3</f>
        <v>110.930555555556</v>
      </c>
      <c r="Q232" s="38">
        <f t="shared" si="56"/>
        <v>331.99714501819494</v>
      </c>
      <c r="R232" s="44">
        <f t="shared" si="57"/>
        <v>4961.5128894385798</v>
      </c>
      <c r="S232" s="80">
        <f>Q232*J232</f>
        <v>4961.5128894385798</v>
      </c>
      <c r="T232" s="43"/>
      <c r="U232" s="43"/>
      <c r="V232" s="80">
        <f>R232*1</f>
        <v>4961.5128894385798</v>
      </c>
      <c r="W232" s="77">
        <f>(L232-Q232)*-1</f>
        <v>-2546.9148920188272</v>
      </c>
      <c r="X232" s="38">
        <f>IF((H232&gt;0),0,$J$3*H232)*-1</f>
        <v>0</v>
      </c>
      <c r="Y232" s="38">
        <f t="shared" si="67"/>
        <v>513978.72588456457</v>
      </c>
      <c r="Z232" s="112">
        <f t="shared" si="58"/>
        <v>513.9787258845646</v>
      </c>
      <c r="AA232" s="82">
        <f t="shared" si="59"/>
        <v>331.99714501819494</v>
      </c>
      <c r="AB232" s="80">
        <f t="shared" si="68"/>
        <v>184375.91787896093</v>
      </c>
      <c r="AG232" s="125">
        <f t="shared" si="69"/>
        <v>-2113.9393603756266</v>
      </c>
      <c r="AH232" s="47">
        <f t="shared" si="60"/>
        <v>-2071.6605731681138</v>
      </c>
      <c r="AI232" s="125">
        <f t="shared" si="60"/>
        <v>-2030.2273617047515</v>
      </c>
      <c r="AJ232" s="47">
        <f t="shared" si="61"/>
        <v>-1827.2046255342764</v>
      </c>
      <c r="AK232" s="125">
        <f t="shared" si="61"/>
        <v>-1644.4841629808489</v>
      </c>
      <c r="AL232" s="47">
        <f t="shared" si="62"/>
        <v>-1578.7047964616149</v>
      </c>
      <c r="AM232" s="125">
        <f t="shared" si="62"/>
        <v>-1515.5566046031504</v>
      </c>
      <c r="AN232" s="47">
        <f t="shared" si="70"/>
        <v>-49039.407411498745</v>
      </c>
      <c r="AO232" s="125">
        <f t="shared" si="71"/>
        <v>918319.44017253781</v>
      </c>
      <c r="AP232" s="47">
        <f t="shared" si="63"/>
        <v>119.65997070344565</v>
      </c>
      <c r="AQ232" s="52">
        <f t="shared" si="64"/>
        <v>394.31875518111895</v>
      </c>
    </row>
    <row r="233" spans="4:43" x14ac:dyDescent="0.25">
      <c r="D233" s="11" t="s">
        <v>9</v>
      </c>
      <c r="E233" s="19">
        <v>225</v>
      </c>
      <c r="F233" s="11">
        <v>225</v>
      </c>
      <c r="G233" s="26">
        <v>54.2</v>
      </c>
      <c r="H233" s="31">
        <f t="shared" si="65"/>
        <v>0.1388888888888889</v>
      </c>
      <c r="I233" s="55"/>
      <c r="J233" s="39">
        <f t="shared" si="66"/>
        <v>15.055555555555555</v>
      </c>
      <c r="K233" s="38">
        <f>0.5*$J$3*(J234)^2</f>
        <v>132194.00617283949</v>
      </c>
      <c r="L233" s="38">
        <f t="shared" si="54"/>
        <v>2423.304398148146</v>
      </c>
      <c r="M233" s="40" t="str">
        <f t="shared" si="55"/>
        <v>NO</v>
      </c>
      <c r="N233" s="38">
        <f>0.5*$N$3*$L$3*$O$3*((J233)^2)</f>
        <v>97.471823412638884</v>
      </c>
      <c r="O233" s="38">
        <f>$M$3*$J$3*$P$3</f>
        <v>125.0281557</v>
      </c>
      <c r="P233" s="38">
        <f>H233*$J$3</f>
        <v>158.47222222222223</v>
      </c>
      <c r="Q233" s="38">
        <f t="shared" si="56"/>
        <v>380.9722013348611</v>
      </c>
      <c r="R233" s="44">
        <f t="shared" si="57"/>
        <v>5735.7481423192976</v>
      </c>
      <c r="S233" s="80">
        <f>Q233*J233</f>
        <v>5735.7481423192976</v>
      </c>
      <c r="T233" s="43"/>
      <c r="U233" s="43"/>
      <c r="V233" s="80">
        <f>R233*1</f>
        <v>5735.7481423192976</v>
      </c>
      <c r="W233" s="77">
        <f>(L233-Q233)*-1</f>
        <v>-2042.332196813285</v>
      </c>
      <c r="X233" s="38">
        <f>IF((H233&gt;0),0,$J$3*H233)*-1</f>
        <v>0</v>
      </c>
      <c r="Y233" s="38">
        <f t="shared" si="67"/>
        <v>519714.47402688389</v>
      </c>
      <c r="Z233" s="112">
        <f t="shared" si="58"/>
        <v>519.71447402688386</v>
      </c>
      <c r="AA233" s="82">
        <f t="shared" si="59"/>
        <v>380.9722013348611</v>
      </c>
      <c r="AB233" s="80">
        <f t="shared" si="68"/>
        <v>184375.91787896093</v>
      </c>
      <c r="AG233" s="125">
        <f t="shared" si="69"/>
        <v>-1695.1357233550266</v>
      </c>
      <c r="AH233" s="47">
        <f t="shared" si="60"/>
        <v>-1661.233008887926</v>
      </c>
      <c r="AI233" s="125">
        <f t="shared" si="60"/>
        <v>-1628.0083487101674</v>
      </c>
      <c r="AJ233" s="47">
        <f t="shared" si="61"/>
        <v>-1465.2075138391508</v>
      </c>
      <c r="AK233" s="125">
        <f t="shared" si="61"/>
        <v>-1318.6867624552358</v>
      </c>
      <c r="AL233" s="47">
        <f t="shared" si="62"/>
        <v>-1265.9392919570264</v>
      </c>
      <c r="AM233" s="125">
        <f t="shared" si="62"/>
        <v>-1215.3017202787453</v>
      </c>
      <c r="AN233" s="47">
        <f t="shared" si="70"/>
        <v>-50254.70913177749</v>
      </c>
      <c r="AO233" s="125">
        <f t="shared" si="71"/>
        <v>918319.44017253781</v>
      </c>
      <c r="AP233" s="47">
        <f t="shared" si="63"/>
        <v>119.65997070344565</v>
      </c>
      <c r="AQ233" s="52">
        <f t="shared" si="64"/>
        <v>400.05450332343821</v>
      </c>
    </row>
    <row r="234" spans="4:43" x14ac:dyDescent="0.25">
      <c r="D234" s="11" t="s">
        <v>9</v>
      </c>
      <c r="E234" s="19">
        <v>226</v>
      </c>
      <c r="F234" s="11">
        <v>226</v>
      </c>
      <c r="G234" s="26">
        <v>54.8</v>
      </c>
      <c r="H234" s="31">
        <f t="shared" si="65"/>
        <v>0.15277777777777699</v>
      </c>
      <c r="I234" s="55"/>
      <c r="J234" s="39">
        <f t="shared" si="66"/>
        <v>15.222222222222221</v>
      </c>
      <c r="K234" s="38">
        <f>0.5*$J$3*(J235)^2</f>
        <v>134617.31057098764</v>
      </c>
      <c r="L234" s="38">
        <f t="shared" si="54"/>
        <v>2445.3144290123601</v>
      </c>
      <c r="M234" s="40" t="str">
        <f t="shared" si="55"/>
        <v>NO</v>
      </c>
      <c r="N234" s="38">
        <f>0.5*$N$3*$L$3*$O$3*((J234)^2)</f>
        <v>99.641816077222217</v>
      </c>
      <c r="O234" s="38">
        <f>$M$3*$J$3*$P$3</f>
        <v>125.0281557</v>
      </c>
      <c r="P234" s="38">
        <f>H234*$J$3</f>
        <v>174.31944444444355</v>
      </c>
      <c r="Q234" s="38">
        <f t="shared" si="56"/>
        <v>398.98941622166581</v>
      </c>
      <c r="R234" s="44">
        <f t="shared" si="57"/>
        <v>6073.5055580409125</v>
      </c>
      <c r="S234" s="80">
        <f>Q234*J234</f>
        <v>6073.5055580409125</v>
      </c>
      <c r="T234" s="43"/>
      <c r="U234" s="43"/>
      <c r="V234" s="80">
        <f>R234*1</f>
        <v>6073.5055580409125</v>
      </c>
      <c r="W234" s="77">
        <f>(L234-Q234)*-1</f>
        <v>-2046.3250127906942</v>
      </c>
      <c r="X234" s="38">
        <f>IF((H234&gt;0),0,$J$3*H234)*-1</f>
        <v>0</v>
      </c>
      <c r="Y234" s="38">
        <f t="shared" si="67"/>
        <v>525787.97958492476</v>
      </c>
      <c r="Z234" s="112">
        <f t="shared" si="58"/>
        <v>525.78797958492476</v>
      </c>
      <c r="AA234" s="82">
        <f t="shared" si="59"/>
        <v>398.98941622166581</v>
      </c>
      <c r="AB234" s="80">
        <f t="shared" si="68"/>
        <v>184375.91787896093</v>
      </c>
      <c r="AG234" s="125">
        <f t="shared" si="69"/>
        <v>-1698.4497606162761</v>
      </c>
      <c r="AH234" s="47">
        <f t="shared" si="60"/>
        <v>-1664.4807654039505</v>
      </c>
      <c r="AI234" s="125">
        <f t="shared" si="60"/>
        <v>-1631.1911500958715</v>
      </c>
      <c r="AJ234" s="47">
        <f t="shared" si="61"/>
        <v>-1468.0720350862844</v>
      </c>
      <c r="AK234" s="125">
        <f t="shared" si="61"/>
        <v>-1321.264831577656</v>
      </c>
      <c r="AL234" s="47">
        <f t="shared" si="62"/>
        <v>-1268.4142383145497</v>
      </c>
      <c r="AM234" s="125">
        <f t="shared" si="62"/>
        <v>-1217.6776687819677</v>
      </c>
      <c r="AN234" s="47">
        <f t="shared" si="70"/>
        <v>-51472.386800559456</v>
      </c>
      <c r="AO234" s="125">
        <f t="shared" si="71"/>
        <v>918319.44017253781</v>
      </c>
      <c r="AP234" s="47">
        <f t="shared" si="63"/>
        <v>119.65997070344565</v>
      </c>
      <c r="AQ234" s="52">
        <f t="shared" si="64"/>
        <v>406.1280088814791</v>
      </c>
    </row>
    <row r="235" spans="4:43" x14ac:dyDescent="0.25">
      <c r="D235" s="11" t="s">
        <v>9</v>
      </c>
      <c r="E235" s="19">
        <v>227</v>
      </c>
      <c r="F235" s="11">
        <v>227</v>
      </c>
      <c r="G235" s="26">
        <v>55.3</v>
      </c>
      <c r="H235" s="31">
        <f t="shared" si="65"/>
        <v>0.1388888888888889</v>
      </c>
      <c r="I235" s="55"/>
      <c r="J235" s="39">
        <f t="shared" si="66"/>
        <v>15.361111111111111</v>
      </c>
      <c r="K235" s="38">
        <f>0.5*$J$3*(J236)^2</f>
        <v>137062.625</v>
      </c>
      <c r="L235" s="38">
        <f t="shared" si="54"/>
        <v>1972.098765432107</v>
      </c>
      <c r="M235" s="40" t="str">
        <f t="shared" si="55"/>
        <v>NO</v>
      </c>
      <c r="N235" s="38">
        <f>0.5*$N$3*$L$3*$O$3*((J235)^2)</f>
        <v>101.46839247149305</v>
      </c>
      <c r="O235" s="38">
        <f>$M$3*$J$3*$P$3</f>
        <v>125.0281557</v>
      </c>
      <c r="P235" s="38">
        <f>H235*$J$3</f>
        <v>158.47222222222223</v>
      </c>
      <c r="Q235" s="38">
        <f t="shared" si="56"/>
        <v>384.96877039371532</v>
      </c>
      <c r="R235" s="44">
        <f t="shared" si="57"/>
        <v>5913.5480563256824</v>
      </c>
      <c r="S235" s="80">
        <f>Q235*J235</f>
        <v>5913.5480563256824</v>
      </c>
      <c r="T235" s="43"/>
      <c r="U235" s="43"/>
      <c r="V235" s="80">
        <f>R235*1</f>
        <v>5913.5480563256824</v>
      </c>
      <c r="W235" s="77">
        <f>(L235-Q235)*-1</f>
        <v>-1587.1299950383918</v>
      </c>
      <c r="X235" s="38">
        <f>IF((H235&gt;0),0,$J$3*H235)*-1</f>
        <v>0</v>
      </c>
      <c r="Y235" s="38">
        <f t="shared" si="67"/>
        <v>531701.5276412504</v>
      </c>
      <c r="Z235" s="112">
        <f t="shared" si="58"/>
        <v>531.70152764125044</v>
      </c>
      <c r="AA235" s="82">
        <f t="shared" si="59"/>
        <v>384.96877039371532</v>
      </c>
      <c r="AB235" s="80">
        <f t="shared" si="68"/>
        <v>184375.91787896093</v>
      </c>
      <c r="AG235" s="125">
        <f t="shared" si="69"/>
        <v>-1317.3178958818651</v>
      </c>
      <c r="AH235" s="47">
        <f t="shared" si="60"/>
        <v>-1290.9715379642278</v>
      </c>
      <c r="AI235" s="125">
        <f t="shared" si="60"/>
        <v>-1265.1521072049431</v>
      </c>
      <c r="AJ235" s="47">
        <f t="shared" si="61"/>
        <v>-1138.6368964844489</v>
      </c>
      <c r="AK235" s="125">
        <f t="shared" si="61"/>
        <v>-1024.773206836004</v>
      </c>
      <c r="AL235" s="47">
        <f t="shared" si="62"/>
        <v>-983.78227856256376</v>
      </c>
      <c r="AM235" s="125">
        <f t="shared" si="62"/>
        <v>-944.43098742006123</v>
      </c>
      <c r="AN235" s="47">
        <f t="shared" si="70"/>
        <v>-52416.817787979518</v>
      </c>
      <c r="AO235" s="125">
        <f t="shared" si="71"/>
        <v>918319.44017253781</v>
      </c>
      <c r="AP235" s="47">
        <f t="shared" si="63"/>
        <v>119.65997070344565</v>
      </c>
      <c r="AQ235" s="52">
        <f t="shared" si="64"/>
        <v>412.04155693780478</v>
      </c>
    </row>
    <row r="236" spans="4:43" x14ac:dyDescent="0.25">
      <c r="D236" s="11" t="s">
        <v>9</v>
      </c>
      <c r="E236" s="19">
        <v>228</v>
      </c>
      <c r="F236" s="11">
        <v>228</v>
      </c>
      <c r="G236" s="26">
        <v>55.8</v>
      </c>
      <c r="H236" s="31">
        <f t="shared" si="65"/>
        <v>0.12500000000000078</v>
      </c>
      <c r="I236" s="55"/>
      <c r="J236" s="39">
        <f t="shared" si="66"/>
        <v>15.5</v>
      </c>
      <c r="K236" s="38">
        <f>0.5*$J$3*(J237)^2</f>
        <v>139034.72376543211</v>
      </c>
      <c r="L236" s="38">
        <f t="shared" si="54"/>
        <v>1488.3182870370219</v>
      </c>
      <c r="M236" s="40" t="str">
        <f t="shared" si="55"/>
        <v>NO</v>
      </c>
      <c r="N236" s="38">
        <f>0.5*$N$3*$L$3*$O$3*((J236)^2)</f>
        <v>103.31155902375001</v>
      </c>
      <c r="O236" s="38">
        <f>$M$3*$J$3*$P$3</f>
        <v>125.0281557</v>
      </c>
      <c r="P236" s="38">
        <f>H236*$J$3</f>
        <v>142.62500000000088</v>
      </c>
      <c r="Q236" s="38">
        <f t="shared" si="56"/>
        <v>370.96471472375089</v>
      </c>
      <c r="R236" s="44">
        <f t="shared" si="57"/>
        <v>5749.9530782181391</v>
      </c>
      <c r="S236" s="80">
        <f>Q236*J236</f>
        <v>5749.9530782181391</v>
      </c>
      <c r="T236" s="43"/>
      <c r="U236" s="43"/>
      <c r="V236" s="80">
        <f>R236*1</f>
        <v>5749.9530782181391</v>
      </c>
      <c r="W236" s="77">
        <f>(L236-Q236)*-1</f>
        <v>-1117.3535723132711</v>
      </c>
      <c r="X236" s="38">
        <f>IF((H236&gt;0),0,$J$3*H236)*-1</f>
        <v>0</v>
      </c>
      <c r="Y236" s="38">
        <f t="shared" si="67"/>
        <v>537451.48071946856</v>
      </c>
      <c r="Z236" s="112">
        <f t="shared" si="58"/>
        <v>537.45148071946858</v>
      </c>
      <c r="AA236" s="82">
        <f t="shared" si="59"/>
        <v>370.96471472375089</v>
      </c>
      <c r="AB236" s="80">
        <f t="shared" si="68"/>
        <v>184375.91787896093</v>
      </c>
      <c r="AG236" s="125">
        <f t="shared" si="69"/>
        <v>-927.40346502001501</v>
      </c>
      <c r="AH236" s="47">
        <f t="shared" si="60"/>
        <v>-908.85539571961465</v>
      </c>
      <c r="AI236" s="125">
        <f t="shared" si="60"/>
        <v>-890.67828780522234</v>
      </c>
      <c r="AJ236" s="47">
        <f t="shared" si="61"/>
        <v>-801.61045902470016</v>
      </c>
      <c r="AK236" s="125">
        <f t="shared" si="61"/>
        <v>-721.44941312223011</v>
      </c>
      <c r="AL236" s="47">
        <f t="shared" si="62"/>
        <v>-692.59143659734093</v>
      </c>
      <c r="AM236" s="125">
        <f t="shared" si="62"/>
        <v>-664.88777913344722</v>
      </c>
      <c r="AN236" s="47">
        <f t="shared" si="70"/>
        <v>-53081.705567112964</v>
      </c>
      <c r="AO236" s="125">
        <f t="shared" si="71"/>
        <v>918319.44017253781</v>
      </c>
      <c r="AP236" s="47">
        <f t="shared" si="63"/>
        <v>119.65997070344565</v>
      </c>
      <c r="AQ236" s="52">
        <f t="shared" si="64"/>
        <v>417.79151001602293</v>
      </c>
    </row>
    <row r="237" spans="4:43" x14ac:dyDescent="0.25">
      <c r="D237" s="11" t="s">
        <v>9</v>
      </c>
      <c r="E237" s="19">
        <v>229</v>
      </c>
      <c r="F237" s="11">
        <v>229</v>
      </c>
      <c r="G237" s="26">
        <v>56.2</v>
      </c>
      <c r="H237" s="31">
        <f t="shared" si="65"/>
        <v>9.7222222222222612E-2</v>
      </c>
      <c r="I237" s="55"/>
      <c r="J237" s="39">
        <f t="shared" si="66"/>
        <v>15.611111111111111</v>
      </c>
      <c r="K237" s="38">
        <f>0.5*$J$3*(J238)^2</f>
        <v>140523.04205246913</v>
      </c>
      <c r="L237" s="38">
        <f t="shared" si="54"/>
        <v>0</v>
      </c>
      <c r="M237" s="40" t="str">
        <f t="shared" si="55"/>
        <v>NO</v>
      </c>
      <c r="N237" s="38">
        <f>0.5*$N$3*$L$3*$O$3*((J237)^2)</f>
        <v>104.79803717930555</v>
      </c>
      <c r="O237" s="38">
        <f>$M$3*$J$3*$P$3</f>
        <v>125.0281557</v>
      </c>
      <c r="P237" s="38">
        <f>H237*$J$3</f>
        <v>110.930555555556</v>
      </c>
      <c r="Q237" s="38">
        <f t="shared" si="56"/>
        <v>340.75674843486155</v>
      </c>
      <c r="R237" s="44">
        <f t="shared" si="57"/>
        <v>5319.5914616775608</v>
      </c>
      <c r="S237" s="80">
        <f>Q237*J237</f>
        <v>5319.5914616775608</v>
      </c>
      <c r="T237" s="43"/>
      <c r="U237" s="43"/>
      <c r="V237" s="80">
        <f>R237*1</f>
        <v>5319.5914616775608</v>
      </c>
      <c r="W237" s="77">
        <f>(L237-Q237)*-1</f>
        <v>340.75674843486155</v>
      </c>
      <c r="X237" s="38">
        <f>IF((H237&gt;0),0,$J$3*H237)*-1</f>
        <v>0</v>
      </c>
      <c r="Y237" s="38">
        <f t="shared" si="67"/>
        <v>542771.07218114613</v>
      </c>
      <c r="Z237" s="112">
        <f t="shared" si="58"/>
        <v>542.77107218114611</v>
      </c>
      <c r="AA237" s="82">
        <f t="shared" si="59"/>
        <v>340.75674843486155</v>
      </c>
      <c r="AB237" s="80">
        <f t="shared" si="68"/>
        <v>184375.91787896093</v>
      </c>
      <c r="AG237" s="125">
        <f t="shared" si="69"/>
        <v>282.82810120093507</v>
      </c>
      <c r="AH237" s="47">
        <f t="shared" si="60"/>
        <v>277.17153917691638</v>
      </c>
      <c r="AI237" s="125">
        <f t="shared" si="60"/>
        <v>271.62810839337806</v>
      </c>
      <c r="AJ237" s="47">
        <f t="shared" si="61"/>
        <v>244.46529755404026</v>
      </c>
      <c r="AK237" s="125">
        <f t="shared" si="61"/>
        <v>220.01876779863625</v>
      </c>
      <c r="AL237" s="47">
        <f t="shared" si="62"/>
        <v>211.21801708669079</v>
      </c>
      <c r="AM237" s="125">
        <f t="shared" si="62"/>
        <v>202.76929640322317</v>
      </c>
      <c r="AN237" s="47">
        <f t="shared" si="70"/>
        <v>-52878.936270709739</v>
      </c>
      <c r="AO237" s="125">
        <f t="shared" si="71"/>
        <v>918319.44017253781</v>
      </c>
      <c r="AP237" s="47">
        <f t="shared" si="63"/>
        <v>119.65997070344565</v>
      </c>
      <c r="AQ237" s="52">
        <f t="shared" si="64"/>
        <v>423.11110147770046</v>
      </c>
    </row>
    <row r="238" spans="4:43" x14ac:dyDescent="0.25">
      <c r="D238" s="11" t="s">
        <v>9</v>
      </c>
      <c r="E238" s="19">
        <v>230</v>
      </c>
      <c r="F238" s="11">
        <v>230</v>
      </c>
      <c r="G238" s="26">
        <v>56.5</v>
      </c>
      <c r="H238" s="31">
        <f t="shared" si="65"/>
        <v>4.1666666666666269E-2</v>
      </c>
      <c r="I238" s="55"/>
      <c r="J238" s="39">
        <f t="shared" si="66"/>
        <v>15.694444444444445</v>
      </c>
      <c r="K238" s="38">
        <f>0.5*$J$3*(J239)^2</f>
        <v>140523.04205246913</v>
      </c>
      <c r="L238" s="38">
        <f t="shared" si="54"/>
        <v>-1488.3182870370219</v>
      </c>
      <c r="M238" s="40" t="str">
        <f t="shared" si="55"/>
        <v>NO</v>
      </c>
      <c r="N238" s="38">
        <f>0.5*$N$3*$L$3*$O$3*((J238)^2)</f>
        <v>105.91986366232639</v>
      </c>
      <c r="O238" s="38">
        <f>$M$3*$J$3*$P$3</f>
        <v>125.0281557</v>
      </c>
      <c r="P238" s="38">
        <f>H238*$J$3</f>
        <v>47.54166666666621</v>
      </c>
      <c r="Q238" s="38">
        <f t="shared" si="56"/>
        <v>278.48968602899259</v>
      </c>
      <c r="R238" s="44">
        <f t="shared" si="57"/>
        <v>4370.7409057328005</v>
      </c>
      <c r="S238" s="80">
        <f>Q238*J238</f>
        <v>4370.7409057328005</v>
      </c>
      <c r="T238" s="43"/>
      <c r="U238" s="43"/>
      <c r="V238" s="80">
        <f>R238*1</f>
        <v>4370.7409057328005</v>
      </c>
      <c r="W238" s="77">
        <f>(L238-Q238)*-1</f>
        <v>1766.8079730660145</v>
      </c>
      <c r="X238" s="38">
        <f>IF((H238&gt;0),0,$J$3*H238)*-1</f>
        <v>0</v>
      </c>
      <c r="Y238" s="38">
        <f t="shared" si="67"/>
        <v>547141.81308687897</v>
      </c>
      <c r="Z238" s="112">
        <f t="shared" si="58"/>
        <v>547.14181308687898</v>
      </c>
      <c r="AA238" s="82">
        <f t="shared" si="59"/>
        <v>278.48968602899259</v>
      </c>
      <c r="AB238" s="80">
        <f t="shared" si="68"/>
        <v>184375.91787896093</v>
      </c>
      <c r="AG238" s="125">
        <f t="shared" si="69"/>
        <v>1466.4506176447919</v>
      </c>
      <c r="AH238" s="47">
        <f t="shared" si="60"/>
        <v>1437.121605291896</v>
      </c>
      <c r="AI238" s="125">
        <f t="shared" si="60"/>
        <v>1408.3791731860581</v>
      </c>
      <c r="AJ238" s="47">
        <f t="shared" si="61"/>
        <v>1267.5412558674523</v>
      </c>
      <c r="AK238" s="125">
        <f t="shared" si="61"/>
        <v>1140.7871302807071</v>
      </c>
      <c r="AL238" s="47">
        <f t="shared" si="62"/>
        <v>1095.1556450694789</v>
      </c>
      <c r="AM238" s="125">
        <f t="shared" si="62"/>
        <v>1051.3494192666997</v>
      </c>
      <c r="AN238" s="47">
        <f t="shared" si="70"/>
        <v>-51827.58685144304</v>
      </c>
      <c r="AO238" s="125">
        <f t="shared" si="71"/>
        <v>918319.44017253781</v>
      </c>
      <c r="AP238" s="47">
        <f t="shared" si="63"/>
        <v>119.65997070344565</v>
      </c>
      <c r="AQ238" s="52">
        <f t="shared" si="64"/>
        <v>427.48184238343333</v>
      </c>
    </row>
    <row r="239" spans="4:43" x14ac:dyDescent="0.25">
      <c r="D239" s="11" t="s">
        <v>9</v>
      </c>
      <c r="E239" s="19">
        <v>231</v>
      </c>
      <c r="F239" s="11">
        <v>231</v>
      </c>
      <c r="G239" s="26">
        <v>56.5</v>
      </c>
      <c r="H239" s="31">
        <f t="shared" si="65"/>
        <v>-4.1666666666666269E-2</v>
      </c>
      <c r="I239" s="55"/>
      <c r="J239" s="39">
        <f t="shared" si="66"/>
        <v>15.694444444444445</v>
      </c>
      <c r="K239" s="38">
        <f>0.5*$J$3*(J240)^2</f>
        <v>139034.72376543211</v>
      </c>
      <c r="L239" s="38">
        <f t="shared" si="54"/>
        <v>-6357.817515432107</v>
      </c>
      <c r="M239" s="40" t="str">
        <f t="shared" si="55"/>
        <v>YES</v>
      </c>
      <c r="N239" s="38">
        <f>0.5*$N$3*$L$3*$O$3*((J239)^2)</f>
        <v>105.91986366232639</v>
      </c>
      <c r="O239" s="38">
        <f>$M$3*$J$3*$P$3</f>
        <v>125.0281557</v>
      </c>
      <c r="P239" s="38">
        <f>H239*$J$3</f>
        <v>-47.54166666666621</v>
      </c>
      <c r="Q239" s="38">
        <f t="shared" si="56"/>
        <v>183.40635269566019</v>
      </c>
      <c r="R239" s="44">
        <f t="shared" si="57"/>
        <v>2878.4608131402224</v>
      </c>
      <c r="S239" s="80">
        <f>Q239*J239</f>
        <v>2878.4608131402224</v>
      </c>
      <c r="T239" s="43"/>
      <c r="U239" s="43"/>
      <c r="V239" s="80">
        <f>R239*1</f>
        <v>2878.4608131402224</v>
      </c>
      <c r="W239" s="77">
        <f>(L239-Q239)*-1</f>
        <v>6541.2238681277668</v>
      </c>
      <c r="X239" s="38">
        <f>IF((H239&gt;0),0,$J$3*H239)*-1</f>
        <v>47.54166666666621</v>
      </c>
      <c r="Y239" s="38">
        <f t="shared" si="67"/>
        <v>550020.27390001924</v>
      </c>
      <c r="Z239" s="112">
        <f t="shared" si="58"/>
        <v>550.02027390001922</v>
      </c>
      <c r="AA239" s="82">
        <f t="shared" si="59"/>
        <v>183.40635269566019</v>
      </c>
      <c r="AB239" s="80">
        <f t="shared" si="68"/>
        <v>184375.91787896093</v>
      </c>
      <c r="AG239" s="125">
        <f t="shared" si="69"/>
        <v>5429.2158105460458</v>
      </c>
      <c r="AH239" s="47">
        <f t="shared" si="60"/>
        <v>5320.6314943351244</v>
      </c>
      <c r="AI239" s="125">
        <f t="shared" si="60"/>
        <v>5214.2188644484222</v>
      </c>
      <c r="AJ239" s="47">
        <f t="shared" si="61"/>
        <v>4692.7969780035801</v>
      </c>
      <c r="AK239" s="125">
        <f t="shared" si="61"/>
        <v>4223.5172802032221</v>
      </c>
      <c r="AL239" s="47">
        <f t="shared" si="62"/>
        <v>4054.5765889950931</v>
      </c>
      <c r="AM239" s="125">
        <f t="shared" si="62"/>
        <v>3892.3935254352891</v>
      </c>
      <c r="AN239" s="47">
        <f t="shared" si="70"/>
        <v>-47935.193326007749</v>
      </c>
      <c r="AO239" s="125">
        <f t="shared" si="71"/>
        <v>918319.44017253781</v>
      </c>
      <c r="AP239" s="47">
        <f t="shared" si="63"/>
        <v>119.65997070344565</v>
      </c>
      <c r="AQ239" s="52">
        <f t="shared" si="64"/>
        <v>430.36030319657357</v>
      </c>
    </row>
    <row r="240" spans="4:43" x14ac:dyDescent="0.25">
      <c r="D240" s="11" t="s">
        <v>9</v>
      </c>
      <c r="E240" s="19">
        <v>232</v>
      </c>
      <c r="F240" s="11">
        <v>232</v>
      </c>
      <c r="G240" s="26">
        <v>56.2</v>
      </c>
      <c r="H240" s="31">
        <f t="shared" si="65"/>
        <v>-0.2222222222222224</v>
      </c>
      <c r="I240" s="55"/>
      <c r="J240" s="39">
        <f t="shared" si="66"/>
        <v>15.611111111111111</v>
      </c>
      <c r="K240" s="38">
        <f>0.5*$J$3*(J241)^2</f>
        <v>132676.90625</v>
      </c>
      <c r="L240" s="38">
        <f t="shared" si="54"/>
        <v>-9490.725308641966</v>
      </c>
      <c r="M240" s="40" t="str">
        <f t="shared" si="55"/>
        <v>YES</v>
      </c>
      <c r="N240" s="38">
        <f>0.5*$N$3*$L$3*$O$3*((J240)^2)</f>
        <v>104.79803717930555</v>
      </c>
      <c r="O240" s="38">
        <f>$M$3*$J$3*$P$3</f>
        <v>125.0281557</v>
      </c>
      <c r="P240" s="38">
        <f>H240*$J$3</f>
        <v>-253.55555555555577</v>
      </c>
      <c r="Q240" s="38">
        <f t="shared" si="56"/>
        <v>-23.729362676250204</v>
      </c>
      <c r="R240" s="44">
        <f t="shared" si="57"/>
        <v>-370.44171733479487</v>
      </c>
      <c r="S240" s="80">
        <f>Q240*J240</f>
        <v>-370.44171733479487</v>
      </c>
      <c r="T240" s="43"/>
      <c r="U240" s="43"/>
      <c r="V240" s="80">
        <f>R240*1</f>
        <v>-370.44171733479487</v>
      </c>
      <c r="W240" s="77">
        <f>(L240-Q240)*-1</f>
        <v>9466.9959459657166</v>
      </c>
      <c r="X240" s="38">
        <f>IF((H240&gt;0),0,$J$3*H240)*-1</f>
        <v>253.55555555555577</v>
      </c>
      <c r="Y240" s="38">
        <f t="shared" si="67"/>
        <v>550020.27390001924</v>
      </c>
      <c r="Z240" s="112">
        <f t="shared" si="58"/>
        <v>550.02027390001922</v>
      </c>
      <c r="AA240" s="82">
        <f t="shared" si="59"/>
        <v>-23.729362676250204</v>
      </c>
      <c r="AB240" s="80">
        <f t="shared" si="68"/>
        <v>184746.35959629572</v>
      </c>
      <c r="AG240" s="125">
        <f t="shared" si="69"/>
        <v>7857.6066351515447</v>
      </c>
      <c r="AH240" s="47">
        <f t="shared" si="60"/>
        <v>7700.4545024485133</v>
      </c>
      <c r="AI240" s="125">
        <f t="shared" si="60"/>
        <v>7546.4454123995429</v>
      </c>
      <c r="AJ240" s="47">
        <f t="shared" si="61"/>
        <v>6791.8008711595885</v>
      </c>
      <c r="AK240" s="125">
        <f t="shared" si="61"/>
        <v>6112.62078404363</v>
      </c>
      <c r="AL240" s="47">
        <f t="shared" si="62"/>
        <v>5868.1159526818847</v>
      </c>
      <c r="AM240" s="125">
        <f t="shared" si="62"/>
        <v>5633.3913145746092</v>
      </c>
      <c r="AN240" s="47">
        <f t="shared" si="70"/>
        <v>-42301.802011433138</v>
      </c>
      <c r="AO240" s="125">
        <f t="shared" si="71"/>
        <v>918319.44017253781</v>
      </c>
      <c r="AP240" s="47">
        <f t="shared" si="63"/>
        <v>119.90038737799593</v>
      </c>
      <c r="AQ240" s="52">
        <f t="shared" si="64"/>
        <v>430.11988652202331</v>
      </c>
    </row>
    <row r="241" spans="4:43" x14ac:dyDescent="0.25">
      <c r="D241" s="11" t="s">
        <v>9</v>
      </c>
      <c r="E241" s="19">
        <v>233</v>
      </c>
      <c r="F241" s="11">
        <v>233</v>
      </c>
      <c r="G241" s="26">
        <v>54.9</v>
      </c>
      <c r="H241" s="31">
        <f t="shared" si="65"/>
        <v>-0.45833333333333393</v>
      </c>
      <c r="I241" s="55"/>
      <c r="J241" s="39">
        <f t="shared" si="66"/>
        <v>15.25</v>
      </c>
      <c r="K241" s="38">
        <f>0.5*$J$3*(J242)^2</f>
        <v>123186.18094135803</v>
      </c>
      <c r="L241" s="38">
        <f t="shared" si="54"/>
        <v>-8690.0003858024866</v>
      </c>
      <c r="M241" s="40" t="str">
        <f t="shared" si="55"/>
        <v>YES</v>
      </c>
      <c r="N241" s="38">
        <f>0.5*$N$3*$L$3*$O$3*((J241)^2)</f>
        <v>100.0058041434375</v>
      </c>
      <c r="O241" s="38">
        <f>$M$3*$J$3*$P$3</f>
        <v>125.0281557</v>
      </c>
      <c r="P241" s="38">
        <f>H241*$J$3</f>
        <v>-522.95833333333405</v>
      </c>
      <c r="Q241" s="38">
        <f t="shared" si="56"/>
        <v>-297.92437348989654</v>
      </c>
      <c r="R241" s="44">
        <f t="shared" si="57"/>
        <v>-4543.3466957209221</v>
      </c>
      <c r="S241" s="80">
        <f>Q241*J241</f>
        <v>-4543.3466957209221</v>
      </c>
      <c r="T241" s="43"/>
      <c r="U241" s="43"/>
      <c r="V241" s="80">
        <f>R241*1</f>
        <v>-4543.3466957209221</v>
      </c>
      <c r="W241" s="77">
        <f>(L241-Q241)*-1</f>
        <v>8392.0760123125892</v>
      </c>
      <c r="X241" s="38">
        <f>IF((H241&gt;0),0,$J$3*H241)*-1</f>
        <v>522.95833333333405</v>
      </c>
      <c r="Y241" s="38">
        <f t="shared" si="67"/>
        <v>550020.27390001924</v>
      </c>
      <c r="Z241" s="112">
        <f t="shared" si="58"/>
        <v>550.02027390001922</v>
      </c>
      <c r="AA241" s="82">
        <f t="shared" si="59"/>
        <v>-297.92437348989654</v>
      </c>
      <c r="AB241" s="80">
        <f t="shared" si="68"/>
        <v>189289.70629201664</v>
      </c>
      <c r="AG241" s="125">
        <f t="shared" si="69"/>
        <v>6965.4230902194486</v>
      </c>
      <c r="AH241" s="47">
        <f t="shared" si="60"/>
        <v>6826.1146284150591</v>
      </c>
      <c r="AI241" s="125">
        <f t="shared" si="60"/>
        <v>6689.592335846758</v>
      </c>
      <c r="AJ241" s="47">
        <f t="shared" si="61"/>
        <v>6020.6331022620825</v>
      </c>
      <c r="AK241" s="125">
        <f t="shared" si="61"/>
        <v>5418.5697920358743</v>
      </c>
      <c r="AL241" s="47">
        <f t="shared" si="62"/>
        <v>5201.8270003544394</v>
      </c>
      <c r="AM241" s="125">
        <f t="shared" si="62"/>
        <v>4993.7539203402621</v>
      </c>
      <c r="AN241" s="47">
        <f t="shared" si="70"/>
        <v>-37308.048091092875</v>
      </c>
      <c r="AO241" s="125">
        <f t="shared" si="71"/>
        <v>918319.44017253781</v>
      </c>
      <c r="AP241" s="47">
        <f t="shared" si="63"/>
        <v>122.84901938351879</v>
      </c>
      <c r="AQ241" s="52">
        <f t="shared" si="64"/>
        <v>427.17125451650043</v>
      </c>
    </row>
    <row r="242" spans="4:43" x14ac:dyDescent="0.25">
      <c r="D242" s="11" t="s">
        <v>9</v>
      </c>
      <c r="E242" s="19">
        <v>234</v>
      </c>
      <c r="F242" s="11">
        <v>234</v>
      </c>
      <c r="G242" s="26">
        <v>52.9</v>
      </c>
      <c r="H242" s="31">
        <f t="shared" si="65"/>
        <v>-0.54166666666666641</v>
      </c>
      <c r="I242" s="55"/>
      <c r="J242" s="39">
        <f t="shared" si="66"/>
        <v>14.694444444444445</v>
      </c>
      <c r="K242" s="38">
        <f>0.5*$J$3*(J243)^2</f>
        <v>114496.18055555555</v>
      </c>
      <c r="L242" s="38">
        <f t="shared" si="54"/>
        <v>-5324.666666666657</v>
      </c>
      <c r="M242" s="40" t="str">
        <f t="shared" si="55"/>
        <v>YES</v>
      </c>
      <c r="N242" s="38">
        <f>0.5*$N$3*$L$3*$O$3*((J242)^2)</f>
        <v>92.852128019826395</v>
      </c>
      <c r="O242" s="38">
        <f>$M$3*$J$3*$P$3</f>
        <v>125.0281557</v>
      </c>
      <c r="P242" s="38">
        <f>H242*$J$3</f>
        <v>-618.0416666666664</v>
      </c>
      <c r="Q242" s="38">
        <f t="shared" si="56"/>
        <v>-400.16138294683998</v>
      </c>
      <c r="R242" s="44">
        <f t="shared" si="57"/>
        <v>-5880.1492105243988</v>
      </c>
      <c r="S242" s="80">
        <f>Q242*J242</f>
        <v>-5880.1492105243988</v>
      </c>
      <c r="T242" s="43"/>
      <c r="U242" s="43"/>
      <c r="V242" s="80">
        <f>R242*1</f>
        <v>-5880.1492105243988</v>
      </c>
      <c r="W242" s="77">
        <f>(L242-Q242)*-1</f>
        <v>4924.5052837198173</v>
      </c>
      <c r="X242" s="38">
        <f>IF((H242&gt;0),0,$J$3*H242)*-1</f>
        <v>618.0416666666664</v>
      </c>
      <c r="Y242" s="38">
        <f t="shared" si="67"/>
        <v>550020.27390001924</v>
      </c>
      <c r="Z242" s="112">
        <f t="shared" si="58"/>
        <v>550.02027390001922</v>
      </c>
      <c r="AA242" s="82">
        <f t="shared" si="59"/>
        <v>-400.16138294683998</v>
      </c>
      <c r="AB242" s="80">
        <f t="shared" si="68"/>
        <v>195169.85550254103</v>
      </c>
      <c r="AG242" s="125">
        <f t="shared" si="69"/>
        <v>4087.339385487448</v>
      </c>
      <c r="AH242" s="47">
        <f t="shared" si="60"/>
        <v>4005.5925977776988</v>
      </c>
      <c r="AI242" s="125">
        <f t="shared" si="60"/>
        <v>3925.4807458221449</v>
      </c>
      <c r="AJ242" s="47">
        <f t="shared" si="61"/>
        <v>3532.9326712399306</v>
      </c>
      <c r="AK242" s="125">
        <f t="shared" si="61"/>
        <v>3179.6394041159379</v>
      </c>
      <c r="AL242" s="47">
        <f t="shared" si="62"/>
        <v>3052.4538279513004</v>
      </c>
      <c r="AM242" s="125">
        <f t="shared" si="62"/>
        <v>2930.355674833248</v>
      </c>
      <c r="AN242" s="47">
        <f t="shared" si="70"/>
        <v>-34377.692416259626</v>
      </c>
      <c r="AO242" s="125">
        <f t="shared" si="71"/>
        <v>918319.44017253781</v>
      </c>
      <c r="AP242" s="47">
        <f t="shared" si="63"/>
        <v>126.66523622114913</v>
      </c>
      <c r="AQ242" s="52">
        <f t="shared" si="64"/>
        <v>423.35503767887008</v>
      </c>
    </row>
    <row r="243" spans="4:43" x14ac:dyDescent="0.25">
      <c r="D243" s="11" t="s">
        <v>9</v>
      </c>
      <c r="E243" s="19">
        <v>235</v>
      </c>
      <c r="F243" s="11">
        <v>235</v>
      </c>
      <c r="G243" s="26">
        <v>51</v>
      </c>
      <c r="H243" s="31">
        <f t="shared" si="65"/>
        <v>-0.43055555555555575</v>
      </c>
      <c r="I243" s="55"/>
      <c r="J243" s="39">
        <f t="shared" si="66"/>
        <v>14.166666666666666</v>
      </c>
      <c r="K243" s="38">
        <f>0.5*$J$3*(J244)^2</f>
        <v>109171.51388888889</v>
      </c>
      <c r="L243" s="38">
        <f t="shared" si="54"/>
        <v>-2614.7916666666715</v>
      </c>
      <c r="M243" s="40" t="str">
        <f t="shared" si="55"/>
        <v>YES</v>
      </c>
      <c r="N243" s="38">
        <f>0.5*$N$3*$L$3*$O$3*((J243)^2)</f>
        <v>86.302001843749991</v>
      </c>
      <c r="O243" s="38">
        <f>$M$3*$J$3*$P$3</f>
        <v>125.0281557</v>
      </c>
      <c r="P243" s="38">
        <f>H243*$J$3</f>
        <v>-491.26388888888908</v>
      </c>
      <c r="Q243" s="38">
        <f t="shared" si="56"/>
        <v>-279.93373134513911</v>
      </c>
      <c r="R243" s="44">
        <f t="shared" si="57"/>
        <v>-3965.7278607228041</v>
      </c>
      <c r="S243" s="80">
        <f>Q243*J243</f>
        <v>-3965.7278607228041</v>
      </c>
      <c r="T243" s="43"/>
      <c r="U243" s="43"/>
      <c r="V243" s="80">
        <f>R243*1</f>
        <v>-3965.7278607228041</v>
      </c>
      <c r="W243" s="77">
        <f>(L243-Q243)*-1</f>
        <v>2334.8579353215323</v>
      </c>
      <c r="X243" s="38">
        <f>IF((H243&gt;0),0,$J$3*H243)*-1</f>
        <v>491.26388888888908</v>
      </c>
      <c r="Y243" s="38">
        <f t="shared" si="67"/>
        <v>550020.27390001924</v>
      </c>
      <c r="Z243" s="112">
        <f t="shared" si="58"/>
        <v>550.02027390001922</v>
      </c>
      <c r="AA243" s="82">
        <f t="shared" si="59"/>
        <v>-279.93373134513911</v>
      </c>
      <c r="AB243" s="80">
        <f t="shared" si="68"/>
        <v>199135.58336326384</v>
      </c>
      <c r="AG243" s="125">
        <f t="shared" si="69"/>
        <v>1937.9320863168716</v>
      </c>
      <c r="AH243" s="47">
        <f t="shared" si="60"/>
        <v>1899.1734445905342</v>
      </c>
      <c r="AI243" s="125">
        <f t="shared" si="60"/>
        <v>1861.1899756987236</v>
      </c>
      <c r="AJ243" s="47">
        <f t="shared" si="61"/>
        <v>1675.0709781288513</v>
      </c>
      <c r="AK243" s="125">
        <f t="shared" si="61"/>
        <v>1507.5638803159661</v>
      </c>
      <c r="AL243" s="47">
        <f t="shared" si="62"/>
        <v>1447.2613251033274</v>
      </c>
      <c r="AM243" s="125">
        <f t="shared" si="62"/>
        <v>1389.3708720991942</v>
      </c>
      <c r="AN243" s="47">
        <f t="shared" si="70"/>
        <v>-32988.321544160433</v>
      </c>
      <c r="AO243" s="125">
        <f t="shared" si="71"/>
        <v>918319.44017253781</v>
      </c>
      <c r="AP243" s="47">
        <f t="shared" si="63"/>
        <v>129.23899360275823</v>
      </c>
      <c r="AQ243" s="52">
        <f t="shared" si="64"/>
        <v>420.78128029726099</v>
      </c>
    </row>
    <row r="244" spans="4:43" x14ac:dyDescent="0.25">
      <c r="D244" s="11" t="s">
        <v>9</v>
      </c>
      <c r="E244" s="19">
        <v>236</v>
      </c>
      <c r="F244" s="11">
        <v>236</v>
      </c>
      <c r="G244" s="26">
        <v>49.8</v>
      </c>
      <c r="H244" s="31">
        <f t="shared" si="65"/>
        <v>-0.24999999999999961</v>
      </c>
      <c r="I244" s="55"/>
      <c r="J244" s="39">
        <f t="shared" si="66"/>
        <v>13.833333333333334</v>
      </c>
      <c r="K244" s="38">
        <f>0.5*$J$3*(J245)^2</f>
        <v>106556.72222222222</v>
      </c>
      <c r="L244" s="38">
        <f t="shared" si="54"/>
        <v>-3437.0864197530755</v>
      </c>
      <c r="M244" s="40" t="str">
        <f t="shared" si="55"/>
        <v>YES</v>
      </c>
      <c r="N244" s="38">
        <f>0.5*$N$3*$L$3*$O$3*((J244)^2)</f>
        <v>82.288510823750002</v>
      </c>
      <c r="O244" s="38">
        <f>$M$3*$J$3*$P$3</f>
        <v>125.0281557</v>
      </c>
      <c r="P244" s="38">
        <f>H244*$J$3</f>
        <v>-285.24999999999955</v>
      </c>
      <c r="Q244" s="38">
        <f t="shared" si="56"/>
        <v>-77.93333347624953</v>
      </c>
      <c r="R244" s="44">
        <f t="shared" si="57"/>
        <v>-1078.0777797547853</v>
      </c>
      <c r="S244" s="80">
        <f>Q244*J244</f>
        <v>-1078.0777797547853</v>
      </c>
      <c r="T244" s="43"/>
      <c r="U244" s="43"/>
      <c r="V244" s="80">
        <f>R244*1</f>
        <v>-1078.0777797547853</v>
      </c>
      <c r="W244" s="77">
        <f>(L244-Q244)*-1</f>
        <v>3359.1530862768259</v>
      </c>
      <c r="X244" s="38">
        <f>IF((H244&gt;0),0,$J$3*H244)*-1</f>
        <v>285.24999999999955</v>
      </c>
      <c r="Y244" s="38">
        <f t="shared" si="67"/>
        <v>550020.27390001924</v>
      </c>
      <c r="Z244" s="112">
        <f t="shared" si="58"/>
        <v>550.02027390001922</v>
      </c>
      <c r="AA244" s="82">
        <f t="shared" si="59"/>
        <v>-77.93333347624953</v>
      </c>
      <c r="AB244" s="80">
        <f t="shared" si="68"/>
        <v>200213.66114301863</v>
      </c>
      <c r="AG244" s="125">
        <f t="shared" si="69"/>
        <v>2788.0970616097652</v>
      </c>
      <c r="AH244" s="47">
        <f t="shared" si="60"/>
        <v>2732.3351203775696</v>
      </c>
      <c r="AI244" s="125">
        <f t="shared" si="60"/>
        <v>2677.6884179700182</v>
      </c>
      <c r="AJ244" s="47">
        <f t="shared" si="61"/>
        <v>2409.9195761730166</v>
      </c>
      <c r="AK244" s="125">
        <f t="shared" si="61"/>
        <v>2168.9276185557151</v>
      </c>
      <c r="AL244" s="47">
        <f t="shared" si="62"/>
        <v>2082.1705138134862</v>
      </c>
      <c r="AM244" s="125">
        <f t="shared" si="62"/>
        <v>1998.8836932609468</v>
      </c>
      <c r="AN244" s="47">
        <f t="shared" si="70"/>
        <v>-30989.437850899485</v>
      </c>
      <c r="AO244" s="125">
        <f t="shared" si="71"/>
        <v>918319.44017253781</v>
      </c>
      <c r="AP244" s="47">
        <f t="shared" si="63"/>
        <v>129.93866608181909</v>
      </c>
      <c r="AQ244" s="52">
        <f t="shared" si="64"/>
        <v>420.08160781820015</v>
      </c>
    </row>
    <row r="245" spans="4:43" x14ac:dyDescent="0.25">
      <c r="D245" s="11" t="s">
        <v>9</v>
      </c>
      <c r="E245" s="19">
        <v>237</v>
      </c>
      <c r="F245" s="11">
        <v>237</v>
      </c>
      <c r="G245" s="26">
        <v>49.2</v>
      </c>
      <c r="H245" s="31">
        <f t="shared" si="65"/>
        <v>-0.19444444444444425</v>
      </c>
      <c r="I245" s="55"/>
      <c r="J245" s="39">
        <f t="shared" si="66"/>
        <v>13.666666666666666</v>
      </c>
      <c r="K245" s="38">
        <f>0.5*$J$3*(J246)^2</f>
        <v>103119.63580246914</v>
      </c>
      <c r="L245" s="38">
        <f t="shared" si="54"/>
        <v>-6292.667824074073</v>
      </c>
      <c r="M245" s="40" t="str">
        <f t="shared" si="55"/>
        <v>YES</v>
      </c>
      <c r="N245" s="38">
        <f>0.5*$N$3*$L$3*$O$3*((J245)^2)</f>
        <v>80.317600055</v>
      </c>
      <c r="O245" s="38">
        <f>$M$3*$J$3*$P$3</f>
        <v>125.0281557</v>
      </c>
      <c r="P245" s="38">
        <f>H245*$J$3</f>
        <v>-221.86111111111089</v>
      </c>
      <c r="Q245" s="38">
        <f t="shared" si="56"/>
        <v>-16.515355356110888</v>
      </c>
      <c r="R245" s="44">
        <f t="shared" si="57"/>
        <v>-225.70985653351545</v>
      </c>
      <c r="S245" s="80">
        <f>Q245*J245</f>
        <v>-225.70985653351545</v>
      </c>
      <c r="T245" s="43"/>
      <c r="U245" s="43"/>
      <c r="V245" s="80">
        <f>R245*1</f>
        <v>-225.70985653351545</v>
      </c>
      <c r="W245" s="77">
        <f>(L245-Q245)*-1</f>
        <v>6276.1524687179617</v>
      </c>
      <c r="X245" s="38">
        <f>IF((H245&gt;0),0,$J$3*H245)*-1</f>
        <v>221.86111111111089</v>
      </c>
      <c r="Y245" s="38">
        <f t="shared" si="67"/>
        <v>550020.27390001924</v>
      </c>
      <c r="Z245" s="112">
        <f t="shared" si="58"/>
        <v>550.02027390001922</v>
      </c>
      <c r="AA245" s="82">
        <f t="shared" si="59"/>
        <v>-16.515355356110888</v>
      </c>
      <c r="AB245" s="80">
        <f t="shared" si="68"/>
        <v>200439.37099955213</v>
      </c>
      <c r="AG245" s="125">
        <f t="shared" si="69"/>
        <v>5209.2065490359082</v>
      </c>
      <c r="AH245" s="47">
        <f t="shared" si="60"/>
        <v>5105.0224180551895</v>
      </c>
      <c r="AI245" s="125">
        <f t="shared" si="60"/>
        <v>5002.9219696940854</v>
      </c>
      <c r="AJ245" s="47">
        <f t="shared" si="61"/>
        <v>4502.6297727246774</v>
      </c>
      <c r="AK245" s="125">
        <f t="shared" si="61"/>
        <v>4052.3667954522098</v>
      </c>
      <c r="AL245" s="47">
        <f t="shared" si="62"/>
        <v>3890.2721236341213</v>
      </c>
      <c r="AM245" s="125">
        <f t="shared" si="62"/>
        <v>3734.6612386887564</v>
      </c>
      <c r="AN245" s="47">
        <f t="shared" si="70"/>
        <v>-27254.776612210728</v>
      </c>
      <c r="AO245" s="125">
        <f t="shared" si="71"/>
        <v>918319.44017253781</v>
      </c>
      <c r="AP245" s="47">
        <f t="shared" si="63"/>
        <v>130.08515177870933</v>
      </c>
      <c r="AQ245" s="52">
        <f t="shared" si="64"/>
        <v>419.93512212130986</v>
      </c>
    </row>
    <row r="246" spans="4:43" x14ac:dyDescent="0.25">
      <c r="D246" s="11" t="s">
        <v>9</v>
      </c>
      <c r="E246" s="19">
        <v>238</v>
      </c>
      <c r="F246" s="11">
        <v>238</v>
      </c>
      <c r="G246" s="26">
        <v>48.4</v>
      </c>
      <c r="H246" s="31">
        <f t="shared" si="65"/>
        <v>-0.31944444444444503</v>
      </c>
      <c r="I246" s="55"/>
      <c r="J246" s="39">
        <f t="shared" si="66"/>
        <v>13.444444444444445</v>
      </c>
      <c r="K246" s="38">
        <f>0.5*$J$3*(J247)^2</f>
        <v>96826.967978395071</v>
      </c>
      <c r="L246" s="38">
        <f t="shared" si="54"/>
        <v>-10438.037037037036</v>
      </c>
      <c r="M246" s="40" t="str">
        <f t="shared" si="55"/>
        <v>YES</v>
      </c>
      <c r="N246" s="38">
        <f>0.5*$N$3*$L$3*$O$3*((J246)^2)</f>
        <v>77.72688098388889</v>
      </c>
      <c r="O246" s="38">
        <f>$M$3*$J$3*$P$3</f>
        <v>125.0281557</v>
      </c>
      <c r="P246" s="38">
        <f>H246*$J$3</f>
        <v>-364.48611111111177</v>
      </c>
      <c r="Q246" s="38">
        <f t="shared" si="56"/>
        <v>-161.73107442722286</v>
      </c>
      <c r="R246" s="44">
        <f t="shared" si="57"/>
        <v>-2174.3844450771076</v>
      </c>
      <c r="S246" s="80">
        <f>Q246*J246</f>
        <v>-2174.3844450771076</v>
      </c>
      <c r="T246" s="43"/>
      <c r="U246" s="43"/>
      <c r="V246" s="80">
        <f>R246*1</f>
        <v>-2174.3844450771076</v>
      </c>
      <c r="W246" s="77">
        <f>(L246-Q246)*-1</f>
        <v>10276.305962609813</v>
      </c>
      <c r="X246" s="38">
        <f>IF((H246&gt;0),0,$J$3*H246)*-1</f>
        <v>364.48611111111177</v>
      </c>
      <c r="Y246" s="38">
        <f t="shared" si="67"/>
        <v>550020.27390001924</v>
      </c>
      <c r="Z246" s="112">
        <f t="shared" si="58"/>
        <v>550.02027390001922</v>
      </c>
      <c r="AA246" s="82">
        <f t="shared" si="59"/>
        <v>-161.73107442722286</v>
      </c>
      <c r="AB246" s="80">
        <f t="shared" si="68"/>
        <v>202613.75544462923</v>
      </c>
      <c r="AG246" s="125">
        <f t="shared" si="69"/>
        <v>8529.3339489661448</v>
      </c>
      <c r="AH246" s="47">
        <f t="shared" si="60"/>
        <v>8358.7472699868213</v>
      </c>
      <c r="AI246" s="125">
        <f t="shared" si="60"/>
        <v>8191.5723245870849</v>
      </c>
      <c r="AJ246" s="47">
        <f t="shared" si="61"/>
        <v>7372.4150921283763</v>
      </c>
      <c r="AK246" s="125">
        <f t="shared" si="61"/>
        <v>6635.1735829155386</v>
      </c>
      <c r="AL246" s="47">
        <f t="shared" si="62"/>
        <v>6369.7666395989172</v>
      </c>
      <c r="AM246" s="125">
        <f t="shared" si="62"/>
        <v>6114.9759740149602</v>
      </c>
      <c r="AN246" s="47">
        <f t="shared" si="70"/>
        <v>-21139.800638195768</v>
      </c>
      <c r="AO246" s="125">
        <f t="shared" si="71"/>
        <v>918319.44017253781</v>
      </c>
      <c r="AP246" s="47">
        <f t="shared" si="63"/>
        <v>131.49632728356437</v>
      </c>
      <c r="AQ246" s="52">
        <f t="shared" si="64"/>
        <v>418.52394661645485</v>
      </c>
    </row>
    <row r="247" spans="4:43" x14ac:dyDescent="0.25">
      <c r="D247" s="11" t="s">
        <v>9</v>
      </c>
      <c r="E247" s="19">
        <v>239</v>
      </c>
      <c r="F247" s="11">
        <v>239</v>
      </c>
      <c r="G247" s="26">
        <v>46.9</v>
      </c>
      <c r="H247" s="31">
        <f t="shared" si="65"/>
        <v>-0.56944444444444464</v>
      </c>
      <c r="I247" s="55"/>
      <c r="J247" s="39">
        <f t="shared" si="66"/>
        <v>13.027777777777779</v>
      </c>
      <c r="K247" s="38">
        <f>0.5*$J$3*(J248)^2</f>
        <v>86388.930941358034</v>
      </c>
      <c r="L247" s="38">
        <f t="shared" si="54"/>
        <v>-10575.379629629635</v>
      </c>
      <c r="M247" s="40" t="str">
        <f t="shared" si="55"/>
        <v>YES</v>
      </c>
      <c r="N247" s="38">
        <f>0.5*$N$3*$L$3*$O$3*((J247)^2)</f>
        <v>72.983754815659736</v>
      </c>
      <c r="O247" s="38">
        <f>$M$3*$J$3*$P$3</f>
        <v>125.0281557</v>
      </c>
      <c r="P247" s="38">
        <f>H247*$J$3</f>
        <v>-649.73611111111131</v>
      </c>
      <c r="Q247" s="38">
        <f t="shared" si="56"/>
        <v>-451.72420059545163</v>
      </c>
      <c r="R247" s="44">
        <f t="shared" si="57"/>
        <v>-5884.9625022018563</v>
      </c>
      <c r="S247" s="80">
        <f>Q247*J247</f>
        <v>-5884.9625022018563</v>
      </c>
      <c r="T247" s="43"/>
      <c r="U247" s="43"/>
      <c r="V247" s="80">
        <f>R247*1</f>
        <v>-5884.9625022018563</v>
      </c>
      <c r="W247" s="77">
        <f>(L247-Q247)*-1</f>
        <v>10123.655429034183</v>
      </c>
      <c r="X247" s="38">
        <f>IF((H247&gt;0),0,$J$3*H247)*-1</f>
        <v>649.73611111111131</v>
      </c>
      <c r="Y247" s="38">
        <f t="shared" si="67"/>
        <v>550020.27390001924</v>
      </c>
      <c r="Z247" s="112">
        <f t="shared" si="58"/>
        <v>550.02027390001922</v>
      </c>
      <c r="AA247" s="82">
        <f t="shared" si="59"/>
        <v>-451.72420059545163</v>
      </c>
      <c r="AB247" s="80">
        <f t="shared" si="68"/>
        <v>208498.71794683108</v>
      </c>
      <c r="AG247" s="125">
        <f t="shared" si="69"/>
        <v>8402.6340060983712</v>
      </c>
      <c r="AH247" s="47">
        <f t="shared" si="60"/>
        <v>8234.5813259764036</v>
      </c>
      <c r="AI247" s="125">
        <f t="shared" si="60"/>
        <v>8069.889699456875</v>
      </c>
      <c r="AJ247" s="47">
        <f t="shared" si="61"/>
        <v>7262.9007295111878</v>
      </c>
      <c r="AK247" s="125">
        <f t="shared" si="61"/>
        <v>6536.6106565600694</v>
      </c>
      <c r="AL247" s="47">
        <f t="shared" si="62"/>
        <v>6275.1462302976661</v>
      </c>
      <c r="AM247" s="125">
        <f t="shared" si="62"/>
        <v>6024.1403810857591</v>
      </c>
      <c r="AN247" s="47">
        <f t="shared" si="70"/>
        <v>-15115.660257110008</v>
      </c>
      <c r="AO247" s="125">
        <f t="shared" si="71"/>
        <v>918319.44017253781</v>
      </c>
      <c r="AP247" s="47">
        <f t="shared" si="63"/>
        <v>135.31566794749338</v>
      </c>
      <c r="AQ247" s="52">
        <f t="shared" si="64"/>
        <v>414.70460595252587</v>
      </c>
    </row>
    <row r="248" spans="4:43" x14ac:dyDescent="0.25">
      <c r="D248" s="11" t="s">
        <v>9</v>
      </c>
      <c r="E248" s="19">
        <v>240</v>
      </c>
      <c r="F248" s="11">
        <v>240</v>
      </c>
      <c r="G248" s="26">
        <v>44.3</v>
      </c>
      <c r="H248" s="31">
        <f t="shared" si="65"/>
        <v>-0.74999999999999978</v>
      </c>
      <c r="I248" s="55"/>
      <c r="J248" s="39">
        <f t="shared" si="66"/>
        <v>12.305555555555555</v>
      </c>
      <c r="K248" s="38">
        <f>0.5*$J$3*(J249)^2</f>
        <v>75813.551311728399</v>
      </c>
      <c r="L248" s="38">
        <f t="shared" si="54"/>
        <v>-7131.2500000000146</v>
      </c>
      <c r="M248" s="40" t="str">
        <f t="shared" si="55"/>
        <v>YES</v>
      </c>
      <c r="N248" s="38">
        <f>0.5*$N$3*$L$3*$O$3*((J248)^2)</f>
        <v>65.116038292326394</v>
      </c>
      <c r="O248" s="38">
        <f>$M$3*$J$3*$P$3</f>
        <v>125.0281557</v>
      </c>
      <c r="P248" s="38">
        <f>H248*$J$3</f>
        <v>-855.74999999999977</v>
      </c>
      <c r="Q248" s="38">
        <f t="shared" si="56"/>
        <v>-665.60580600767344</v>
      </c>
      <c r="R248" s="44">
        <f t="shared" si="57"/>
        <v>-8190.6492239277595</v>
      </c>
      <c r="S248" s="80">
        <f>Q248*J248</f>
        <v>-8190.6492239277595</v>
      </c>
      <c r="T248" s="43"/>
      <c r="U248" s="43"/>
      <c r="V248" s="80">
        <f>R248*1</f>
        <v>-8190.6492239277595</v>
      </c>
      <c r="W248" s="77">
        <f>(L248-Q248)*-1</f>
        <v>6465.6441939923407</v>
      </c>
      <c r="X248" s="38">
        <f>IF((H248&gt;0),0,$J$3*H248)*-1</f>
        <v>855.74999999999977</v>
      </c>
      <c r="Y248" s="38">
        <f t="shared" si="67"/>
        <v>550020.27390001924</v>
      </c>
      <c r="Z248" s="112">
        <f t="shared" si="58"/>
        <v>550.02027390001922</v>
      </c>
      <c r="AA248" s="82">
        <f t="shared" si="59"/>
        <v>-665.60580600767344</v>
      </c>
      <c r="AB248" s="80">
        <f t="shared" si="68"/>
        <v>216689.36717075884</v>
      </c>
      <c r="AG248" s="125">
        <f t="shared" si="69"/>
        <v>5366.4846810136423</v>
      </c>
      <c r="AH248" s="47">
        <f t="shared" si="60"/>
        <v>5259.1549873933691</v>
      </c>
      <c r="AI248" s="125">
        <f t="shared" si="60"/>
        <v>5153.9718876455017</v>
      </c>
      <c r="AJ248" s="47">
        <f t="shared" si="61"/>
        <v>4638.5746988809515</v>
      </c>
      <c r="AK248" s="125">
        <f t="shared" si="61"/>
        <v>4174.7172289928567</v>
      </c>
      <c r="AL248" s="47">
        <f t="shared" si="62"/>
        <v>4007.7285398331423</v>
      </c>
      <c r="AM248" s="125">
        <f t="shared" si="62"/>
        <v>3847.4193982398165</v>
      </c>
      <c r="AN248" s="47">
        <f t="shared" si="70"/>
        <v>-11268.240858870191</v>
      </c>
      <c r="AO248" s="125">
        <f t="shared" si="71"/>
        <v>918319.44017253781</v>
      </c>
      <c r="AP248" s="47">
        <f t="shared" si="63"/>
        <v>140.63139929382251</v>
      </c>
      <c r="AQ248" s="52">
        <f t="shared" si="64"/>
        <v>409.38887460619674</v>
      </c>
    </row>
    <row r="249" spans="4:43" x14ac:dyDescent="0.25">
      <c r="D249" s="11" t="s">
        <v>9</v>
      </c>
      <c r="E249" s="19">
        <v>241</v>
      </c>
      <c r="F249" s="11">
        <v>241</v>
      </c>
      <c r="G249" s="26">
        <v>41.5</v>
      </c>
      <c r="H249" s="31">
        <f t="shared" si="65"/>
        <v>-0.6666666666666663</v>
      </c>
      <c r="I249" s="55"/>
      <c r="J249" s="39">
        <f t="shared" si="66"/>
        <v>11.527777777777779</v>
      </c>
      <c r="K249" s="38">
        <f>0.5*$J$3*(J250)^2</f>
        <v>68682.301311728384</v>
      </c>
      <c r="L249" s="38">
        <f t="shared" si="54"/>
        <v>-8418.8368055555329</v>
      </c>
      <c r="M249" s="40" t="str">
        <f t="shared" si="55"/>
        <v>YES</v>
      </c>
      <c r="N249" s="38">
        <f>0.5*$N$3*$L$3*$O$3*((J249)^2)</f>
        <v>57.144799183159726</v>
      </c>
      <c r="O249" s="38">
        <f>$M$3*$J$3*$P$3</f>
        <v>125.0281557</v>
      </c>
      <c r="P249" s="38">
        <f>H249*$J$3</f>
        <v>-760.66666666666629</v>
      </c>
      <c r="Q249" s="38">
        <f t="shared" si="56"/>
        <v>-578.49371178350657</v>
      </c>
      <c r="R249" s="44">
        <f t="shared" si="57"/>
        <v>-6668.7469552820903</v>
      </c>
      <c r="S249" s="80">
        <f>Q249*J249</f>
        <v>-6668.7469552820903</v>
      </c>
      <c r="T249" s="43"/>
      <c r="U249" s="43"/>
      <c r="V249" s="80">
        <f>R249*1</f>
        <v>-6668.7469552820903</v>
      </c>
      <c r="W249" s="77">
        <f>(L249-Q249)*-1</f>
        <v>7840.3430937720259</v>
      </c>
      <c r="X249" s="38">
        <f>IF((H249&gt;0),0,$J$3*H249)*-1</f>
        <v>760.66666666666629</v>
      </c>
      <c r="Y249" s="38">
        <f t="shared" si="67"/>
        <v>550020.27390001924</v>
      </c>
      <c r="Z249" s="112">
        <f t="shared" si="58"/>
        <v>550.02027390001922</v>
      </c>
      <c r="AA249" s="82">
        <f t="shared" si="59"/>
        <v>-578.49371178350657</v>
      </c>
      <c r="AB249" s="80">
        <f t="shared" si="68"/>
        <v>223358.11412604092</v>
      </c>
      <c r="AG249" s="125">
        <f t="shared" si="69"/>
        <v>6507.4847678307815</v>
      </c>
      <c r="AH249" s="47">
        <f t="shared" si="60"/>
        <v>6377.3350724741658</v>
      </c>
      <c r="AI249" s="125">
        <f t="shared" si="60"/>
        <v>6249.7883710246824</v>
      </c>
      <c r="AJ249" s="47">
        <f t="shared" si="61"/>
        <v>5624.8095339222145</v>
      </c>
      <c r="AK249" s="125">
        <f t="shared" si="61"/>
        <v>5062.3285805299929</v>
      </c>
      <c r="AL249" s="47">
        <f t="shared" si="62"/>
        <v>4859.8354373087932</v>
      </c>
      <c r="AM249" s="125">
        <f t="shared" si="62"/>
        <v>4665.4420198164416</v>
      </c>
      <c r="AN249" s="47">
        <f t="shared" si="70"/>
        <v>-6602.7988390537494</v>
      </c>
      <c r="AO249" s="125">
        <f t="shared" si="71"/>
        <v>918319.44017253781</v>
      </c>
      <c r="AP249" s="47">
        <f t="shared" si="63"/>
        <v>144.95941606780056</v>
      </c>
      <c r="AQ249" s="52">
        <f t="shared" si="64"/>
        <v>405.06085783221863</v>
      </c>
    </row>
    <row r="250" spans="4:43" x14ac:dyDescent="0.25">
      <c r="D250" s="11" t="s">
        <v>9</v>
      </c>
      <c r="E250" s="19">
        <v>242</v>
      </c>
      <c r="F250" s="11">
        <v>242</v>
      </c>
      <c r="G250" s="26">
        <v>39.5</v>
      </c>
      <c r="H250" s="31">
        <f t="shared" si="65"/>
        <v>-0.625</v>
      </c>
      <c r="I250" s="55"/>
      <c r="J250" s="39">
        <f t="shared" si="66"/>
        <v>10.972222222222221</v>
      </c>
      <c r="K250" s="38">
        <f>0.5*$J$3*(J251)^2</f>
        <v>60263.464506172852</v>
      </c>
      <c r="L250" s="38">
        <f t="shared" si="54"/>
        <v>-7564.4074074074233</v>
      </c>
      <c r="M250" s="40" t="str">
        <f t="shared" si="55"/>
        <v>YES</v>
      </c>
      <c r="N250" s="38">
        <f>0.5*$N$3*$L$3*$O$3*((J250)^2)</f>
        <v>51.769587995659712</v>
      </c>
      <c r="O250" s="38">
        <f>$M$3*$J$3*$P$3</f>
        <v>125.0281557</v>
      </c>
      <c r="P250" s="38">
        <f>H250*$J$3</f>
        <v>-713.125</v>
      </c>
      <c r="Q250" s="38">
        <f t="shared" si="56"/>
        <v>-536.32725630434038</v>
      </c>
      <c r="R250" s="44">
        <f t="shared" si="57"/>
        <v>-5884.7018400059569</v>
      </c>
      <c r="S250" s="80">
        <f>Q250*J250</f>
        <v>-5884.7018400059569</v>
      </c>
      <c r="T250" s="43"/>
      <c r="U250" s="43"/>
      <c r="V250" s="80">
        <f>R250*1</f>
        <v>-5884.7018400059569</v>
      </c>
      <c r="W250" s="77">
        <f>(L250-Q250)*-1</f>
        <v>7028.0801511030832</v>
      </c>
      <c r="X250" s="38">
        <f>IF((H250&gt;0),0,$J$3*H250)*-1</f>
        <v>713.125</v>
      </c>
      <c r="Y250" s="38">
        <f t="shared" si="67"/>
        <v>550020.27390001924</v>
      </c>
      <c r="Z250" s="112">
        <f t="shared" si="58"/>
        <v>550.02027390001922</v>
      </c>
      <c r="AA250" s="82">
        <f t="shared" si="59"/>
        <v>-536.32725630434038</v>
      </c>
      <c r="AB250" s="80">
        <f t="shared" si="68"/>
        <v>229242.81596604688</v>
      </c>
      <c r="AG250" s="125">
        <f t="shared" si="69"/>
        <v>5833.306525415559</v>
      </c>
      <c r="AH250" s="47">
        <f t="shared" si="60"/>
        <v>5716.6403949072474</v>
      </c>
      <c r="AI250" s="125">
        <f t="shared" si="60"/>
        <v>5602.3075870091025</v>
      </c>
      <c r="AJ250" s="47">
        <f t="shared" si="61"/>
        <v>5042.0768283081925</v>
      </c>
      <c r="AK250" s="125">
        <f t="shared" si="61"/>
        <v>4537.8691454773734</v>
      </c>
      <c r="AL250" s="47">
        <f t="shared" si="62"/>
        <v>4356.354379658278</v>
      </c>
      <c r="AM250" s="125">
        <f t="shared" si="62"/>
        <v>4182.1002044719471</v>
      </c>
      <c r="AN250" s="47">
        <f t="shared" si="70"/>
        <v>-2420.6986345818023</v>
      </c>
      <c r="AO250" s="125">
        <f t="shared" si="71"/>
        <v>918319.44017253781</v>
      </c>
      <c r="AP250" s="47">
        <f t="shared" si="63"/>
        <v>148.77858756196443</v>
      </c>
      <c r="AQ250" s="52">
        <f t="shared" si="64"/>
        <v>401.24168633805482</v>
      </c>
    </row>
    <row r="251" spans="4:43" x14ac:dyDescent="0.25">
      <c r="D251" s="11" t="s">
        <v>9</v>
      </c>
      <c r="E251" s="19">
        <v>243</v>
      </c>
      <c r="F251" s="11">
        <v>243</v>
      </c>
      <c r="G251" s="26">
        <v>37</v>
      </c>
      <c r="H251" s="31">
        <f t="shared" si="65"/>
        <v>-0.68055555555555536</v>
      </c>
      <c r="I251" s="55"/>
      <c r="J251" s="39">
        <f t="shared" si="66"/>
        <v>10.277777777777779</v>
      </c>
      <c r="K251" s="38">
        <f>0.5*$J$3*(J252)^2</f>
        <v>52699.057098765428</v>
      </c>
      <c r="L251" s="38">
        <f t="shared" si="54"/>
        <v>-6773.3668981481533</v>
      </c>
      <c r="M251" s="40" t="str">
        <f t="shared" si="55"/>
        <v>YES</v>
      </c>
      <c r="N251" s="38">
        <f>0.5*$N$3*$L$3*$O$3*((J251)^2)</f>
        <v>45.423852565972233</v>
      </c>
      <c r="O251" s="38">
        <f>$M$3*$J$3*$P$3</f>
        <v>125.0281557</v>
      </c>
      <c r="P251" s="38">
        <f>H251*$J$3</f>
        <v>-776.51388888888869</v>
      </c>
      <c r="Q251" s="38">
        <f t="shared" si="56"/>
        <v>-606.06188062291653</v>
      </c>
      <c r="R251" s="44">
        <f t="shared" si="57"/>
        <v>-6228.9693286244201</v>
      </c>
      <c r="S251" s="80">
        <f>Q251*J251</f>
        <v>-6228.9693286244201</v>
      </c>
      <c r="T251" s="43"/>
      <c r="U251" s="43"/>
      <c r="V251" s="80">
        <f>R251*1</f>
        <v>-6228.9693286244201</v>
      </c>
      <c r="W251" s="77">
        <f>(L251-Q251)*-1</f>
        <v>6167.3050175252365</v>
      </c>
      <c r="X251" s="38">
        <f>IF((H251&gt;0),0,$J$3*H251)*-1</f>
        <v>776.51388888888869</v>
      </c>
      <c r="Y251" s="38">
        <f t="shared" si="67"/>
        <v>550020.27390001924</v>
      </c>
      <c r="Z251" s="112">
        <f t="shared" si="58"/>
        <v>550.02027390001922</v>
      </c>
      <c r="AA251" s="82">
        <f t="shared" si="59"/>
        <v>-606.06188062291653</v>
      </c>
      <c r="AB251" s="80">
        <f t="shared" si="68"/>
        <v>235471.78529467131</v>
      </c>
      <c r="AG251" s="125">
        <f t="shared" si="69"/>
        <v>5118.8631645459463</v>
      </c>
      <c r="AH251" s="47">
        <f t="shared" si="60"/>
        <v>5016.4859012550278</v>
      </c>
      <c r="AI251" s="125">
        <f t="shared" si="60"/>
        <v>4916.1561832299276</v>
      </c>
      <c r="AJ251" s="47">
        <f t="shared" si="61"/>
        <v>4424.5405649069353</v>
      </c>
      <c r="AK251" s="125">
        <f t="shared" si="61"/>
        <v>3982.0865084162419</v>
      </c>
      <c r="AL251" s="47">
        <f t="shared" si="62"/>
        <v>3822.8030480795919</v>
      </c>
      <c r="AM251" s="125">
        <f t="shared" si="62"/>
        <v>3669.8909261564081</v>
      </c>
      <c r="AN251" s="47">
        <f t="shared" si="70"/>
        <v>1249.1922915746059</v>
      </c>
      <c r="AO251" s="125">
        <f t="shared" si="71"/>
        <v>919568.63246411236</v>
      </c>
      <c r="AP251" s="47">
        <f t="shared" si="63"/>
        <v>152.8211886562417</v>
      </c>
      <c r="AQ251" s="52">
        <f t="shared" si="64"/>
        <v>397.19908524377752</v>
      </c>
    </row>
    <row r="252" spans="4:43" x14ac:dyDescent="0.25">
      <c r="D252" s="11" t="s">
        <v>9</v>
      </c>
      <c r="E252" s="19">
        <v>244</v>
      </c>
      <c r="F252" s="11">
        <v>244</v>
      </c>
      <c r="G252" s="26">
        <v>34.6</v>
      </c>
      <c r="H252" s="31">
        <f t="shared" si="65"/>
        <v>-0.65277777777777812</v>
      </c>
      <c r="I252" s="55"/>
      <c r="J252" s="39">
        <f t="shared" si="66"/>
        <v>9.6111111111111107</v>
      </c>
      <c r="K252" s="38">
        <f>0.5*$J$3*(J253)^2</f>
        <v>45925.690200617275</v>
      </c>
      <c r="L252" s="38">
        <f t="shared" si="54"/>
        <v>-8904.8182870370292</v>
      </c>
      <c r="M252" s="40" t="str">
        <f t="shared" si="55"/>
        <v>YES</v>
      </c>
      <c r="N252" s="38">
        <f>0.5*$N$3*$L$3*$O$3*((J252)^2)</f>
        <v>39.722147069305556</v>
      </c>
      <c r="O252" s="38">
        <f>$M$3*$J$3*$P$3</f>
        <v>125.0281557</v>
      </c>
      <c r="P252" s="38">
        <f>H252*$J$3</f>
        <v>-744.8194444444448</v>
      </c>
      <c r="Q252" s="38">
        <f t="shared" si="56"/>
        <v>-580.06914167513924</v>
      </c>
      <c r="R252" s="44">
        <f t="shared" si="57"/>
        <v>-5575.1089727666158</v>
      </c>
      <c r="S252" s="80">
        <f>Q252*J252</f>
        <v>-5575.1089727666158</v>
      </c>
      <c r="T252" s="43"/>
      <c r="U252" s="43"/>
      <c r="V252" s="80">
        <f>R252*1</f>
        <v>-5575.1089727666158</v>
      </c>
      <c r="W252" s="77">
        <f>(L252-Q252)*-1</f>
        <v>8324.7491453618895</v>
      </c>
      <c r="X252" s="38">
        <f>IF((H252&gt;0),0,$J$3*H252)*-1</f>
        <v>744.8194444444448</v>
      </c>
      <c r="Y252" s="38">
        <f t="shared" si="67"/>
        <v>550020.27390001924</v>
      </c>
      <c r="Z252" s="112">
        <f t="shared" si="58"/>
        <v>550.02027390001922</v>
      </c>
      <c r="AA252" s="82">
        <f t="shared" si="59"/>
        <v>-580.06914167513924</v>
      </c>
      <c r="AB252" s="80">
        <f t="shared" si="68"/>
        <v>241046.89426743792</v>
      </c>
      <c r="AG252" s="125">
        <f t="shared" si="69"/>
        <v>6909.5417906503681</v>
      </c>
      <c r="AH252" s="47">
        <f t="shared" si="60"/>
        <v>6771.3509548373604</v>
      </c>
      <c r="AI252" s="125">
        <f t="shared" si="60"/>
        <v>6635.9239357406132</v>
      </c>
      <c r="AJ252" s="47">
        <f t="shared" si="61"/>
        <v>5972.331542166552</v>
      </c>
      <c r="AK252" s="125">
        <f t="shared" si="61"/>
        <v>5375.0983879498972</v>
      </c>
      <c r="AL252" s="47">
        <f t="shared" si="62"/>
        <v>5160.0944524319011</v>
      </c>
      <c r="AM252" s="125">
        <f t="shared" si="62"/>
        <v>4953.6906743346253</v>
      </c>
      <c r="AN252" s="47">
        <f t="shared" si="70"/>
        <v>6202.8829659092316</v>
      </c>
      <c r="AO252" s="125">
        <f t="shared" si="71"/>
        <v>925771.51543002157</v>
      </c>
      <c r="AP252" s="47">
        <f t="shared" si="63"/>
        <v>156.43943437956722</v>
      </c>
      <c r="AQ252" s="52">
        <f t="shared" si="64"/>
        <v>393.580839520452</v>
      </c>
    </row>
    <row r="253" spans="4:43" x14ac:dyDescent="0.25">
      <c r="D253" s="11" t="s">
        <v>9</v>
      </c>
      <c r="E253" s="19">
        <v>245</v>
      </c>
      <c r="F253" s="11">
        <v>245</v>
      </c>
      <c r="G253" s="26">
        <v>32.299999999999997</v>
      </c>
      <c r="H253" s="31">
        <f t="shared" si="65"/>
        <v>-0.7777777777777779</v>
      </c>
      <c r="I253" s="55"/>
      <c r="J253" s="39">
        <f t="shared" si="66"/>
        <v>8.9722222222222214</v>
      </c>
      <c r="K253" s="38">
        <f>0.5*$J$3*(J254)^2</f>
        <v>37020.871913580246</v>
      </c>
      <c r="L253" s="38">
        <f t="shared" si="54"/>
        <v>-9287.7928240740694</v>
      </c>
      <c r="M253" s="40" t="str">
        <f t="shared" si="55"/>
        <v>YES</v>
      </c>
      <c r="N253" s="38">
        <f>0.5*$N$3*$L$3*$O$3*((J253)^2)</f>
        <v>34.616691850659713</v>
      </c>
      <c r="O253" s="38">
        <f>$M$3*$J$3*$P$3</f>
        <v>125.0281557</v>
      </c>
      <c r="P253" s="38">
        <f>H253*$J$3</f>
        <v>-887.44444444444457</v>
      </c>
      <c r="Q253" s="38">
        <f t="shared" si="56"/>
        <v>-727.79959689378495</v>
      </c>
      <c r="R253" s="44">
        <f t="shared" si="57"/>
        <v>-6529.9797165747923</v>
      </c>
      <c r="S253" s="80">
        <f>Q253*J253</f>
        <v>-6529.9797165747923</v>
      </c>
      <c r="T253" s="43"/>
      <c r="U253" s="43"/>
      <c r="V253" s="80">
        <f>R253*1</f>
        <v>-6529.9797165747923</v>
      </c>
      <c r="W253" s="77">
        <f>(L253-Q253)*-1</f>
        <v>8559.9932271802845</v>
      </c>
      <c r="X253" s="38">
        <f>IF((H253&gt;0),0,$J$3*H253)*-1</f>
        <v>887.44444444444457</v>
      </c>
      <c r="Y253" s="38">
        <f t="shared" si="67"/>
        <v>550020.27390001924</v>
      </c>
      <c r="Z253" s="112">
        <f t="shared" si="58"/>
        <v>550.02027390001922</v>
      </c>
      <c r="AA253" s="82">
        <f t="shared" si="59"/>
        <v>-727.79959689378495</v>
      </c>
      <c r="AB253" s="80">
        <f t="shared" si="68"/>
        <v>247576.87398401272</v>
      </c>
      <c r="AG253" s="125">
        <f t="shared" si="69"/>
        <v>7104.7943785596362</v>
      </c>
      <c r="AH253" s="47">
        <f t="shared" si="60"/>
        <v>6962.6984909884432</v>
      </c>
      <c r="AI253" s="125">
        <f t="shared" si="60"/>
        <v>6823.4445211686743</v>
      </c>
      <c r="AJ253" s="47">
        <f t="shared" si="61"/>
        <v>6141.1000690518067</v>
      </c>
      <c r="AK253" s="125">
        <f t="shared" si="61"/>
        <v>5526.9900621466259</v>
      </c>
      <c r="AL253" s="47">
        <f t="shared" si="62"/>
        <v>5305.9104596607604</v>
      </c>
      <c r="AM253" s="125">
        <f t="shared" si="62"/>
        <v>5093.6740412743302</v>
      </c>
      <c r="AN253" s="47">
        <f t="shared" si="70"/>
        <v>11296.557007183561</v>
      </c>
      <c r="AO253" s="125">
        <f t="shared" si="71"/>
        <v>937068.07243720512</v>
      </c>
      <c r="AP253" s="47">
        <f t="shared" si="63"/>
        <v>160.67739121562425</v>
      </c>
      <c r="AQ253" s="52">
        <f t="shared" si="64"/>
        <v>389.34288268439497</v>
      </c>
    </row>
    <row r="254" spans="4:43" x14ac:dyDescent="0.25">
      <c r="D254" s="11" t="s">
        <v>9</v>
      </c>
      <c r="E254" s="19">
        <v>246</v>
      </c>
      <c r="F254" s="11">
        <v>246</v>
      </c>
      <c r="G254" s="26">
        <v>29</v>
      </c>
      <c r="H254" s="31">
        <f t="shared" si="65"/>
        <v>-0.99999999999999933</v>
      </c>
      <c r="I254" s="55"/>
      <c r="J254" s="39">
        <f t="shared" si="66"/>
        <v>8.0555555555555554</v>
      </c>
      <c r="K254" s="38">
        <f>0.5*$J$3*(J255)^2</f>
        <v>27733.079089506176</v>
      </c>
      <c r="L254" s="38">
        <f t="shared" si="54"/>
        <v>-6038.2318672839538</v>
      </c>
      <c r="M254" s="40" t="str">
        <f t="shared" si="55"/>
        <v>YES</v>
      </c>
      <c r="N254" s="38">
        <f>0.5*$N$3*$L$3*$O$3*((J254)^2)</f>
        <v>27.90464573263889</v>
      </c>
      <c r="O254" s="38">
        <f>$M$3*$J$3*$P$3</f>
        <v>125.0281557</v>
      </c>
      <c r="P254" s="38">
        <f>H254*$J$3</f>
        <v>-1140.9999999999993</v>
      </c>
      <c r="Q254" s="38">
        <f t="shared" si="56"/>
        <v>-988.06719856736049</v>
      </c>
      <c r="R254" s="44">
        <f t="shared" si="57"/>
        <v>-7959.4302106815148</v>
      </c>
      <c r="S254" s="80">
        <f>Q254*J254</f>
        <v>-7959.4302106815148</v>
      </c>
      <c r="T254" s="43"/>
      <c r="U254" s="43"/>
      <c r="V254" s="80">
        <f>R254*1</f>
        <v>-7959.4302106815148</v>
      </c>
      <c r="W254" s="77">
        <f>(L254-Q254)*-1</f>
        <v>5050.164668716593</v>
      </c>
      <c r="X254" s="38">
        <f>IF((H254&gt;0),0,$J$3*H254)*-1</f>
        <v>1140.9999999999993</v>
      </c>
      <c r="Y254" s="38">
        <f t="shared" si="67"/>
        <v>550020.27390001924</v>
      </c>
      <c r="Z254" s="112">
        <f t="shared" si="58"/>
        <v>550.02027390001922</v>
      </c>
      <c r="AA254" s="82">
        <f t="shared" si="59"/>
        <v>-988.06719856736049</v>
      </c>
      <c r="AB254" s="80">
        <f t="shared" si="68"/>
        <v>255536.30419469424</v>
      </c>
      <c r="AG254" s="125">
        <f t="shared" si="69"/>
        <v>4191.6366750347725</v>
      </c>
      <c r="AH254" s="47">
        <f t="shared" si="60"/>
        <v>4107.8039415340772</v>
      </c>
      <c r="AI254" s="125">
        <f t="shared" si="60"/>
        <v>4025.6478627033957</v>
      </c>
      <c r="AJ254" s="47">
        <f t="shared" si="61"/>
        <v>3623.0830764330562</v>
      </c>
      <c r="AK254" s="125">
        <f t="shared" si="61"/>
        <v>3260.7747687897509</v>
      </c>
      <c r="AL254" s="47">
        <f t="shared" si="62"/>
        <v>3130.3437780381605</v>
      </c>
      <c r="AM254" s="125">
        <f t="shared" si="62"/>
        <v>3005.1300269166341</v>
      </c>
      <c r="AN254" s="47">
        <f t="shared" si="70"/>
        <v>14301.687034100196</v>
      </c>
      <c r="AO254" s="125">
        <f t="shared" si="71"/>
        <v>951369.7594713053</v>
      </c>
      <c r="AP254" s="47">
        <f t="shared" si="63"/>
        <v>165.84306142235658</v>
      </c>
      <c r="AQ254" s="52">
        <f t="shared" si="64"/>
        <v>384.17721247766264</v>
      </c>
    </row>
    <row r="255" spans="4:43" x14ac:dyDescent="0.25">
      <c r="D255" s="11" t="s">
        <v>9</v>
      </c>
      <c r="E255" s="19">
        <v>247</v>
      </c>
      <c r="F255" s="11">
        <v>247</v>
      </c>
      <c r="G255" s="26">
        <v>25.1</v>
      </c>
      <c r="H255" s="31">
        <f t="shared" si="65"/>
        <v>-0.94444444444444453</v>
      </c>
      <c r="I255" s="55"/>
      <c r="J255" s="39">
        <f t="shared" si="66"/>
        <v>6.9722222222222223</v>
      </c>
      <c r="K255" s="38">
        <f>0.5*$J$3*(J256)^2</f>
        <v>21694.847222222223</v>
      </c>
      <c r="L255" s="38">
        <f t="shared" si="54"/>
        <v>-2466.4440586419769</v>
      </c>
      <c r="M255" s="40" t="str">
        <f t="shared" si="55"/>
        <v>YES</v>
      </c>
      <c r="N255" s="38">
        <f>0.5*$N$3*$L$3*$O$3*((J255)^2)</f>
        <v>20.903930865659724</v>
      </c>
      <c r="O255" s="38">
        <f>$M$3*$J$3*$P$3</f>
        <v>125.0281557</v>
      </c>
      <c r="P255" s="38">
        <f>H255*$J$3</f>
        <v>-1077.6111111111113</v>
      </c>
      <c r="Q255" s="38">
        <f t="shared" si="56"/>
        <v>-931.67902454545163</v>
      </c>
      <c r="R255" s="44">
        <f t="shared" si="57"/>
        <v>-6495.8731989141215</v>
      </c>
      <c r="S255" s="80">
        <f>Q255*J255</f>
        <v>-6495.8731989141215</v>
      </c>
      <c r="T255" s="43"/>
      <c r="U255" s="43"/>
      <c r="V255" s="80">
        <f>R255*1</f>
        <v>-6495.8731989141215</v>
      </c>
      <c r="W255" s="77">
        <f>(L255-Q255)*-1</f>
        <v>1534.7650340965251</v>
      </c>
      <c r="X255" s="38">
        <f>IF((H255&gt;0),0,$J$3*H255)*-1</f>
        <v>1077.6111111111113</v>
      </c>
      <c r="Y255" s="38">
        <f t="shared" si="67"/>
        <v>550020.27390001924</v>
      </c>
      <c r="Z255" s="112">
        <f t="shared" si="58"/>
        <v>550.02027390001922</v>
      </c>
      <c r="AA255" s="82">
        <f t="shared" si="59"/>
        <v>-931.67902454545163</v>
      </c>
      <c r="AB255" s="80">
        <f t="shared" si="68"/>
        <v>262032.17739360835</v>
      </c>
      <c r="AG255" s="125">
        <f t="shared" si="69"/>
        <v>1273.8549783001158</v>
      </c>
      <c r="AH255" s="47">
        <f t="shared" si="60"/>
        <v>1248.3778787341134</v>
      </c>
      <c r="AI255" s="125">
        <f t="shared" si="60"/>
        <v>1223.4103211594311</v>
      </c>
      <c r="AJ255" s="47">
        <f t="shared" si="61"/>
        <v>1101.069289043488</v>
      </c>
      <c r="AK255" s="125">
        <f t="shared" si="61"/>
        <v>990.96236013913915</v>
      </c>
      <c r="AL255" s="47">
        <f t="shared" si="62"/>
        <v>951.3238657335736</v>
      </c>
      <c r="AM255" s="125">
        <f t="shared" si="62"/>
        <v>913.27091110423066</v>
      </c>
      <c r="AN255" s="47">
        <f t="shared" si="70"/>
        <v>15214.957945204427</v>
      </c>
      <c r="AO255" s="125">
        <f t="shared" si="71"/>
        <v>966584.71741650975</v>
      </c>
      <c r="AP255" s="47">
        <f t="shared" si="63"/>
        <v>170.05888312845181</v>
      </c>
      <c r="AQ255" s="52">
        <f t="shared" si="64"/>
        <v>379.96139077156738</v>
      </c>
    </row>
    <row r="256" spans="4:43" x14ac:dyDescent="0.25">
      <c r="D256" s="11" t="s">
        <v>9</v>
      </c>
      <c r="E256" s="19">
        <v>248</v>
      </c>
      <c r="F256" s="11">
        <v>248</v>
      </c>
      <c r="G256" s="26">
        <v>22.2</v>
      </c>
      <c r="H256" s="31">
        <f t="shared" si="65"/>
        <v>-0.5833333333333337</v>
      </c>
      <c r="I256" s="55"/>
      <c r="J256" s="39">
        <f t="shared" si="66"/>
        <v>6.166666666666667</v>
      </c>
      <c r="K256" s="38">
        <f>0.5*$J$3*(J257)^2</f>
        <v>19228.403163580246</v>
      </c>
      <c r="L256" s="38">
        <f t="shared" si="54"/>
        <v>-909.01427469135524</v>
      </c>
      <c r="M256" s="40" t="str">
        <f t="shared" si="55"/>
        <v>YES</v>
      </c>
      <c r="N256" s="38">
        <f>0.5*$N$3*$L$3*$O$3*((J256)^2)</f>
        <v>16.35258692375</v>
      </c>
      <c r="O256" s="38">
        <f>$M$3*$J$3*$P$3</f>
        <v>125.0281557</v>
      </c>
      <c r="P256" s="38">
        <f>H256*$J$3</f>
        <v>-665.58333333333371</v>
      </c>
      <c r="Q256" s="38">
        <f t="shared" si="56"/>
        <v>-524.20259070958377</v>
      </c>
      <c r="R256" s="44">
        <f t="shared" si="57"/>
        <v>-3232.5826427091001</v>
      </c>
      <c r="S256" s="80">
        <f>Q256*J256</f>
        <v>-3232.5826427091001</v>
      </c>
      <c r="T256" s="43"/>
      <c r="U256" s="43"/>
      <c r="V256" s="80">
        <f>R256*1</f>
        <v>-3232.5826427091001</v>
      </c>
      <c r="W256" s="77">
        <f>(L256-Q256)*-1</f>
        <v>384.81168398177147</v>
      </c>
      <c r="X256" s="38">
        <f>IF((H256&gt;0),0,$J$3*H256)*-1</f>
        <v>665.58333333333371</v>
      </c>
      <c r="Y256" s="38">
        <f t="shared" si="67"/>
        <v>550020.27390001924</v>
      </c>
      <c r="Z256" s="112">
        <f t="shared" si="58"/>
        <v>550.02027390001922</v>
      </c>
      <c r="AA256" s="82">
        <f t="shared" si="59"/>
        <v>-524.20259070958377</v>
      </c>
      <c r="AB256" s="80">
        <f t="shared" si="68"/>
        <v>265264.76003631746</v>
      </c>
      <c r="AG256" s="125">
        <f t="shared" si="69"/>
        <v>319.39369770487031</v>
      </c>
      <c r="AH256" s="47">
        <f t="shared" si="60"/>
        <v>313.00582375077289</v>
      </c>
      <c r="AI256" s="125">
        <f t="shared" si="60"/>
        <v>306.74570727575741</v>
      </c>
      <c r="AJ256" s="47">
        <f t="shared" si="61"/>
        <v>276.0711365481817</v>
      </c>
      <c r="AK256" s="125">
        <f t="shared" si="61"/>
        <v>248.46402289336353</v>
      </c>
      <c r="AL256" s="47">
        <f t="shared" si="62"/>
        <v>238.52546197762899</v>
      </c>
      <c r="AM256" s="125">
        <f t="shared" si="62"/>
        <v>228.98444349852383</v>
      </c>
      <c r="AN256" s="47">
        <f t="shared" si="70"/>
        <v>15443.942388702952</v>
      </c>
      <c r="AO256" s="125">
        <f t="shared" si="71"/>
        <v>982028.65980521275</v>
      </c>
      <c r="AP256" s="47">
        <f t="shared" si="63"/>
        <v>172.15682926357005</v>
      </c>
      <c r="AQ256" s="52">
        <f t="shared" si="64"/>
        <v>377.86344463644917</v>
      </c>
    </row>
    <row r="257" spans="4:43" x14ac:dyDescent="0.25">
      <c r="D257" s="11" t="s">
        <v>9</v>
      </c>
      <c r="E257" s="19">
        <v>249</v>
      </c>
      <c r="F257" s="11">
        <v>249</v>
      </c>
      <c r="G257" s="26">
        <v>20.9</v>
      </c>
      <c r="H257" s="31">
        <f t="shared" si="65"/>
        <v>-0.25000000000000011</v>
      </c>
      <c r="I257" s="55"/>
      <c r="J257" s="39">
        <f t="shared" si="66"/>
        <v>5.8055555555555554</v>
      </c>
      <c r="K257" s="38">
        <f>0.5*$J$3*(J258)^2</f>
        <v>18319.388888888891</v>
      </c>
      <c r="L257" s="38">
        <f t="shared" si="54"/>
        <v>-1580.7604166666642</v>
      </c>
      <c r="M257" s="40" t="str">
        <f t="shared" si="55"/>
        <v>YES</v>
      </c>
      <c r="N257" s="38">
        <f>0.5*$N$3*$L$3*$O$3*((J257)^2)</f>
        <v>14.493493819826389</v>
      </c>
      <c r="O257" s="38">
        <f>$M$3*$J$3*$P$3</f>
        <v>125.0281557</v>
      </c>
      <c r="P257" s="38">
        <f>H257*$J$3</f>
        <v>-285.25000000000011</v>
      </c>
      <c r="Q257" s="38">
        <f t="shared" si="56"/>
        <v>-145.7283504801737</v>
      </c>
      <c r="R257" s="44">
        <f t="shared" si="57"/>
        <v>-846.03403473211949</v>
      </c>
      <c r="S257" s="80">
        <f>Q257*J257</f>
        <v>-846.03403473211949</v>
      </c>
      <c r="T257" s="43"/>
      <c r="U257" s="43"/>
      <c r="V257" s="80">
        <f>R257*1</f>
        <v>-846.03403473211949</v>
      </c>
      <c r="W257" s="77">
        <f>(L257-Q257)*-1</f>
        <v>1435.0320661864905</v>
      </c>
      <c r="X257" s="38">
        <f>IF((H257&gt;0),0,$J$3*H257)*-1</f>
        <v>285.25000000000011</v>
      </c>
      <c r="Y257" s="38">
        <f t="shared" si="67"/>
        <v>550020.27390001924</v>
      </c>
      <c r="Z257" s="112">
        <f t="shared" si="58"/>
        <v>550.02027390001922</v>
      </c>
      <c r="AA257" s="82">
        <f t="shared" si="59"/>
        <v>-145.7283504801737</v>
      </c>
      <c r="AB257" s="80">
        <f t="shared" si="68"/>
        <v>266110.7940710496</v>
      </c>
      <c r="AG257" s="125">
        <f t="shared" si="69"/>
        <v>1191.0766149347871</v>
      </c>
      <c r="AH257" s="47">
        <f t="shared" si="60"/>
        <v>1167.2550826360914</v>
      </c>
      <c r="AI257" s="125">
        <f t="shared" si="60"/>
        <v>1143.9099809833695</v>
      </c>
      <c r="AJ257" s="47">
        <f t="shared" si="61"/>
        <v>1029.5189828850325</v>
      </c>
      <c r="AK257" s="125">
        <f t="shared" si="61"/>
        <v>926.5670845965293</v>
      </c>
      <c r="AL257" s="47">
        <f t="shared" si="62"/>
        <v>889.50440121266809</v>
      </c>
      <c r="AM257" s="125">
        <f t="shared" si="62"/>
        <v>853.92422516416138</v>
      </c>
      <c r="AN257" s="47">
        <f t="shared" si="70"/>
        <v>16297.866613867112</v>
      </c>
      <c r="AO257" s="125">
        <f t="shared" si="71"/>
        <v>998326.52641907986</v>
      </c>
      <c r="AP257" s="47">
        <f t="shared" si="63"/>
        <v>172.70590535211122</v>
      </c>
      <c r="AQ257" s="52">
        <f t="shared" si="64"/>
        <v>377.31436854790797</v>
      </c>
    </row>
    <row r="258" spans="4:43" x14ac:dyDescent="0.25">
      <c r="D258" s="11" t="s">
        <v>9</v>
      </c>
      <c r="E258" s="19">
        <v>250</v>
      </c>
      <c r="F258" s="11">
        <v>250</v>
      </c>
      <c r="G258" s="26">
        <v>20.399999999999999</v>
      </c>
      <c r="H258" s="31">
        <f t="shared" si="65"/>
        <v>-0.19444444444444425</v>
      </c>
      <c r="I258" s="55"/>
      <c r="J258" s="39">
        <f t="shared" si="66"/>
        <v>5.666666666666667</v>
      </c>
      <c r="K258" s="38">
        <f>0.5*$J$3*(J259)^2</f>
        <v>16738.628472222226</v>
      </c>
      <c r="L258" s="38">
        <f t="shared" si="54"/>
        <v>-1835.1963734567962</v>
      </c>
      <c r="M258" s="40" t="str">
        <f t="shared" si="55"/>
        <v>YES</v>
      </c>
      <c r="N258" s="38">
        <f>0.5*$N$3*$L$3*$O$3*((J258)^2)</f>
        <v>13.808320295000001</v>
      </c>
      <c r="O258" s="38">
        <f>$M$3*$J$3*$P$3</f>
        <v>125.0281557</v>
      </c>
      <c r="P258" s="38">
        <f>H258*$J$3</f>
        <v>-221.86111111111089</v>
      </c>
      <c r="Q258" s="38">
        <f t="shared" si="56"/>
        <v>-83.024635116110886</v>
      </c>
      <c r="R258" s="44">
        <f t="shared" si="57"/>
        <v>-470.4729323246284</v>
      </c>
      <c r="S258" s="80">
        <f>Q258*J258</f>
        <v>-470.4729323246284</v>
      </c>
      <c r="T258" s="43"/>
      <c r="U258" s="43"/>
      <c r="V258" s="80">
        <f>R258*1</f>
        <v>-470.4729323246284</v>
      </c>
      <c r="W258" s="77">
        <f>(L258-Q258)*-1</f>
        <v>1752.1717383406854</v>
      </c>
      <c r="X258" s="38">
        <f>IF((H258&gt;0),0,$J$3*H258)*-1</f>
        <v>221.86111111111089</v>
      </c>
      <c r="Y258" s="38">
        <f t="shared" si="67"/>
        <v>550020.27390001924</v>
      </c>
      <c r="Z258" s="112">
        <f t="shared" si="58"/>
        <v>550.02027390001922</v>
      </c>
      <c r="AA258" s="82">
        <f t="shared" si="59"/>
        <v>-83.024635116110886</v>
      </c>
      <c r="AB258" s="80">
        <f t="shared" si="68"/>
        <v>266581.26700337423</v>
      </c>
      <c r="AG258" s="125">
        <f t="shared" si="69"/>
        <v>1454.3025428227688</v>
      </c>
      <c r="AH258" s="47">
        <f t="shared" si="60"/>
        <v>1425.2164919663135</v>
      </c>
      <c r="AI258" s="125">
        <f t="shared" si="60"/>
        <v>1396.7121621269871</v>
      </c>
      <c r="AJ258" s="47">
        <f t="shared" si="61"/>
        <v>1257.0409459142884</v>
      </c>
      <c r="AK258" s="125">
        <f t="shared" si="61"/>
        <v>1131.3368513228595</v>
      </c>
      <c r="AL258" s="47">
        <f t="shared" si="62"/>
        <v>1086.083377269945</v>
      </c>
      <c r="AM258" s="125">
        <f t="shared" si="62"/>
        <v>1042.6400421791473</v>
      </c>
      <c r="AN258" s="47">
        <f t="shared" si="70"/>
        <v>17340.506656046258</v>
      </c>
      <c r="AO258" s="125">
        <f t="shared" si="71"/>
        <v>1015667.0330751261</v>
      </c>
      <c r="AP258" s="47">
        <f t="shared" si="63"/>
        <v>173.01124228518989</v>
      </c>
      <c r="AQ258" s="52">
        <f t="shared" si="64"/>
        <v>377.00903161482933</v>
      </c>
    </row>
    <row r="259" spans="4:43" x14ac:dyDescent="0.25">
      <c r="D259" s="11" t="s">
        <v>9</v>
      </c>
      <c r="E259" s="19">
        <v>251</v>
      </c>
      <c r="F259" s="11">
        <v>251</v>
      </c>
      <c r="G259" s="26">
        <v>19.5</v>
      </c>
      <c r="H259" s="31">
        <f t="shared" si="65"/>
        <v>-0.27777777777777779</v>
      </c>
      <c r="I259" s="55"/>
      <c r="J259" s="39">
        <f t="shared" si="66"/>
        <v>5.416666666666667</v>
      </c>
      <c r="K259" s="38">
        <f>0.5*$J$3*(J260)^2</f>
        <v>14903.43209876543</v>
      </c>
      <c r="L259" s="38">
        <f t="shared" si="54"/>
        <v>-956.11574074073906</v>
      </c>
      <c r="M259" s="40" t="str">
        <f t="shared" si="55"/>
        <v>YES</v>
      </c>
      <c r="N259" s="38">
        <f>0.5*$N$3*$L$3*$O$3*((J259)^2)</f>
        <v>12.616815148437501</v>
      </c>
      <c r="O259" s="38">
        <f>$M$3*$J$3*$P$3</f>
        <v>125.0281557</v>
      </c>
      <c r="P259" s="38">
        <f>H259*$J$3</f>
        <v>-316.94444444444446</v>
      </c>
      <c r="Q259" s="38">
        <f t="shared" si="56"/>
        <v>-179.29947359600695</v>
      </c>
      <c r="R259" s="44">
        <f t="shared" si="57"/>
        <v>-971.20548197837104</v>
      </c>
      <c r="S259" s="80">
        <f>Q259*J259</f>
        <v>-971.20548197837104</v>
      </c>
      <c r="T259" s="43"/>
      <c r="U259" s="43"/>
      <c r="V259" s="80">
        <f>R259*1</f>
        <v>-971.20548197837104</v>
      </c>
      <c r="W259" s="77">
        <f>(L259-Q259)*-1</f>
        <v>776.81626714473214</v>
      </c>
      <c r="X259" s="38">
        <f>IF((H259&gt;0),0,$J$3*H259)*-1</f>
        <v>316.94444444444446</v>
      </c>
      <c r="Y259" s="38">
        <f t="shared" si="67"/>
        <v>550020.27390001924</v>
      </c>
      <c r="Z259" s="112">
        <f t="shared" si="58"/>
        <v>550.02027390001922</v>
      </c>
      <c r="AA259" s="82">
        <f t="shared" si="59"/>
        <v>-179.29947359600695</v>
      </c>
      <c r="AB259" s="80">
        <f t="shared" si="68"/>
        <v>267552.4724853526</v>
      </c>
      <c r="AG259" s="125">
        <f t="shared" si="69"/>
        <v>644.75750173012761</v>
      </c>
      <c r="AH259" s="47">
        <f t="shared" si="60"/>
        <v>631.86235169552504</v>
      </c>
      <c r="AI259" s="125">
        <f t="shared" si="60"/>
        <v>619.22510466161452</v>
      </c>
      <c r="AJ259" s="47">
        <f t="shared" si="61"/>
        <v>557.30259419545314</v>
      </c>
      <c r="AK259" s="125">
        <f t="shared" si="61"/>
        <v>501.57233477590785</v>
      </c>
      <c r="AL259" s="47">
        <f t="shared" si="62"/>
        <v>481.50944138487154</v>
      </c>
      <c r="AM259" s="125">
        <f t="shared" si="62"/>
        <v>462.24906372947663</v>
      </c>
      <c r="AN259" s="47">
        <f t="shared" si="70"/>
        <v>17802.755719775734</v>
      </c>
      <c r="AO259" s="125">
        <f t="shared" si="71"/>
        <v>1033469.7887949018</v>
      </c>
      <c r="AP259" s="47">
        <f t="shared" si="63"/>
        <v>173.64155464299384</v>
      </c>
      <c r="AQ259" s="52">
        <f t="shared" si="64"/>
        <v>376.37871925702541</v>
      </c>
    </row>
    <row r="260" spans="4:43" x14ac:dyDescent="0.25">
      <c r="D260" s="11" t="s">
        <v>9</v>
      </c>
      <c r="E260" s="19">
        <v>252</v>
      </c>
      <c r="F260" s="11">
        <v>252</v>
      </c>
      <c r="G260" s="26">
        <v>18.399999999999999</v>
      </c>
      <c r="H260" s="31">
        <f t="shared" si="65"/>
        <v>-0.23611111111111099</v>
      </c>
      <c r="I260" s="55"/>
      <c r="J260" s="39">
        <f t="shared" si="66"/>
        <v>5.1111111111111107</v>
      </c>
      <c r="K260" s="38">
        <f>0.5*$J$3*(J261)^2</f>
        <v>13947.316358024691</v>
      </c>
      <c r="L260" s="38">
        <f t="shared" si="54"/>
        <v>0</v>
      </c>
      <c r="M260" s="40" t="str">
        <f t="shared" si="55"/>
        <v>YES</v>
      </c>
      <c r="N260" s="38">
        <f>0.5*$N$3*$L$3*$O$3*((J260)^2)</f>
        <v>11.233527775555554</v>
      </c>
      <c r="O260" s="38">
        <f>$M$3*$J$3*$P$3</f>
        <v>125.0281557</v>
      </c>
      <c r="P260" s="38">
        <f>H260*$J$3</f>
        <v>-269.40277777777766</v>
      </c>
      <c r="Q260" s="38">
        <f t="shared" si="56"/>
        <v>-133.14109430222209</v>
      </c>
      <c r="R260" s="44">
        <f t="shared" si="57"/>
        <v>-680.49892643357953</v>
      </c>
      <c r="S260" s="80">
        <f>Q260*J260</f>
        <v>-680.49892643357953</v>
      </c>
      <c r="T260" s="43"/>
      <c r="U260" s="43"/>
      <c r="V260" s="80">
        <f>R260*1</f>
        <v>-680.49892643357953</v>
      </c>
      <c r="W260" s="77">
        <f>(L260-Q260)*-1</f>
        <v>-133.14109430222209</v>
      </c>
      <c r="X260" s="38">
        <f>IF((H260&gt;0),0,$J$3*H260)*-1</f>
        <v>269.40277777777766</v>
      </c>
      <c r="Y260" s="38">
        <f t="shared" si="67"/>
        <v>550020.27390001924</v>
      </c>
      <c r="Z260" s="112">
        <f t="shared" si="58"/>
        <v>550.02027390001922</v>
      </c>
      <c r="AA260" s="82">
        <f t="shared" si="59"/>
        <v>-133.14109430222209</v>
      </c>
      <c r="AB260" s="80">
        <f t="shared" si="68"/>
        <v>268232.97141178616</v>
      </c>
      <c r="AG260" s="125">
        <f t="shared" si="69"/>
        <v>-110.50710827084433</v>
      </c>
      <c r="AH260" s="47">
        <f t="shared" si="60"/>
        <v>-108.29696610542744</v>
      </c>
      <c r="AI260" s="125">
        <f t="shared" si="60"/>
        <v>-106.13102678331889</v>
      </c>
      <c r="AJ260" s="47">
        <f t="shared" si="61"/>
        <v>-95.517924104987003</v>
      </c>
      <c r="AK260" s="125">
        <f t="shared" si="61"/>
        <v>-85.966131694488311</v>
      </c>
      <c r="AL260" s="47">
        <f t="shared" si="62"/>
        <v>-82.527486426708776</v>
      </c>
      <c r="AM260" s="125">
        <f t="shared" si="62"/>
        <v>-79.226386969640416</v>
      </c>
      <c r="AN260" s="47">
        <f t="shared" si="70"/>
        <v>17723.529332806094</v>
      </c>
      <c r="AO260" s="125">
        <f t="shared" si="71"/>
        <v>1051193.3181277078</v>
      </c>
      <c r="AP260" s="47">
        <f t="shared" si="63"/>
        <v>174.08319844624921</v>
      </c>
      <c r="AQ260" s="52">
        <f t="shared" si="64"/>
        <v>375.93707545377003</v>
      </c>
    </row>
    <row r="261" spans="4:43" x14ac:dyDescent="0.25">
      <c r="D261" s="11" t="s">
        <v>9</v>
      </c>
      <c r="E261" s="19">
        <v>253</v>
      </c>
      <c r="F261" s="11">
        <v>253</v>
      </c>
      <c r="G261" s="26">
        <v>17.8</v>
      </c>
      <c r="H261" s="31">
        <f t="shared" si="65"/>
        <v>-8.3333333333333037E-2</v>
      </c>
      <c r="I261" s="55"/>
      <c r="J261" s="39">
        <f t="shared" si="66"/>
        <v>4.9444444444444446</v>
      </c>
      <c r="K261" s="38">
        <f>0.5*$J$3*(J262)^2</f>
        <v>13947.316358024691</v>
      </c>
      <c r="L261" s="38">
        <f t="shared" si="54"/>
        <v>-619.80246913580413</v>
      </c>
      <c r="M261" s="40" t="str">
        <f t="shared" si="55"/>
        <v>YES</v>
      </c>
      <c r="N261" s="38">
        <f>0.5*$N$3*$L$3*$O$3*((J261)^2)</f>
        <v>10.51285131263889</v>
      </c>
      <c r="O261" s="38">
        <f>$M$3*$J$3*$P$3</f>
        <v>125.0281557</v>
      </c>
      <c r="P261" s="38">
        <f>H261*$J$3</f>
        <v>-95.083333333333002</v>
      </c>
      <c r="Q261" s="38">
        <f t="shared" si="56"/>
        <v>40.457673679305884</v>
      </c>
      <c r="R261" s="44">
        <f t="shared" si="57"/>
        <v>200.04071985879023</v>
      </c>
      <c r="S261" s="80">
        <f>Q261*J261</f>
        <v>200.04071985879023</v>
      </c>
      <c r="T261" s="43"/>
      <c r="U261" s="43"/>
      <c r="V261" s="80">
        <f>R261*1</f>
        <v>200.04071985879023</v>
      </c>
      <c r="W261" s="77">
        <f>(L261-Q261)*-1</f>
        <v>660.26014281511004</v>
      </c>
      <c r="X261" s="38">
        <f>IF((H261&gt;0),0,$J$3*H261)*-1</f>
        <v>95.083333333333002</v>
      </c>
      <c r="Y261" s="38">
        <f t="shared" si="67"/>
        <v>550220.31461987807</v>
      </c>
      <c r="Z261" s="112">
        <f t="shared" si="58"/>
        <v>550.22031461987808</v>
      </c>
      <c r="AA261" s="82">
        <f t="shared" si="59"/>
        <v>40.457673679305884</v>
      </c>
      <c r="AB261" s="80">
        <f t="shared" si="68"/>
        <v>268232.97141178616</v>
      </c>
      <c r="AG261" s="125">
        <f t="shared" si="69"/>
        <v>548.01591853654134</v>
      </c>
      <c r="AH261" s="47">
        <f t="shared" si="60"/>
        <v>537.05560016581046</v>
      </c>
      <c r="AI261" s="125">
        <f t="shared" si="60"/>
        <v>526.31448816249429</v>
      </c>
      <c r="AJ261" s="47">
        <f t="shared" si="61"/>
        <v>473.68303934624487</v>
      </c>
      <c r="AK261" s="125">
        <f t="shared" si="61"/>
        <v>426.3147354116204</v>
      </c>
      <c r="AL261" s="47">
        <f t="shared" si="62"/>
        <v>409.26214599515555</v>
      </c>
      <c r="AM261" s="125">
        <f t="shared" si="62"/>
        <v>392.89166015534931</v>
      </c>
      <c r="AN261" s="47">
        <f t="shared" si="70"/>
        <v>18116.420992961444</v>
      </c>
      <c r="AO261" s="125">
        <f t="shared" si="71"/>
        <v>1069309.7391206692</v>
      </c>
      <c r="AP261" s="47">
        <f t="shared" si="63"/>
        <v>174.08319844624921</v>
      </c>
      <c r="AQ261" s="52">
        <f t="shared" si="64"/>
        <v>376.1371161736289</v>
      </c>
    </row>
    <row r="262" spans="4:43" x14ac:dyDescent="0.25">
      <c r="D262" s="11" t="s">
        <v>9</v>
      </c>
      <c r="E262" s="19">
        <v>254</v>
      </c>
      <c r="F262" s="11">
        <v>254</v>
      </c>
      <c r="G262" s="26">
        <v>17.8</v>
      </c>
      <c r="H262" s="31">
        <f t="shared" si="65"/>
        <v>-5.5555555555555851E-2</v>
      </c>
      <c r="I262" s="55"/>
      <c r="J262" s="39">
        <f t="shared" si="66"/>
        <v>4.9444444444444446</v>
      </c>
      <c r="K262" s="38">
        <f>0.5*$J$3*(J263)^2</f>
        <v>13327.513888888887</v>
      </c>
      <c r="L262" s="38">
        <f t="shared" si="54"/>
        <v>-2477.0088734567889</v>
      </c>
      <c r="M262" s="40" t="str">
        <f t="shared" si="55"/>
        <v>YES</v>
      </c>
      <c r="N262" s="38">
        <f>0.5*$N$3*$L$3*$O$3*((J262)^2)</f>
        <v>10.51285131263889</v>
      </c>
      <c r="O262" s="38">
        <f>$M$3*$J$3*$P$3</f>
        <v>125.0281557</v>
      </c>
      <c r="P262" s="38">
        <f>H262*$J$3</f>
        <v>-63.388888888889227</v>
      </c>
      <c r="Q262" s="38">
        <f t="shared" si="56"/>
        <v>72.152118123749659</v>
      </c>
      <c r="R262" s="44">
        <f t="shared" si="57"/>
        <v>356.7521396118733</v>
      </c>
      <c r="S262" s="80">
        <f>Q262*J262</f>
        <v>356.7521396118733</v>
      </c>
      <c r="T262" s="43"/>
      <c r="U262" s="43"/>
      <c r="V262" s="80">
        <f>R262*1</f>
        <v>356.7521396118733</v>
      </c>
      <c r="W262" s="77">
        <f>(L262-Q262)*-1</f>
        <v>2549.1609915805384</v>
      </c>
      <c r="X262" s="38">
        <f>IF((H262&gt;0),0,$J$3*H262)*-1</f>
        <v>63.388888888889227</v>
      </c>
      <c r="Y262" s="38">
        <f t="shared" si="67"/>
        <v>550577.06675948994</v>
      </c>
      <c r="Z262" s="112">
        <f t="shared" si="58"/>
        <v>550.57706675948998</v>
      </c>
      <c r="AA262" s="82">
        <f t="shared" si="59"/>
        <v>72.152118123749659</v>
      </c>
      <c r="AB262" s="80">
        <f t="shared" si="68"/>
        <v>268232.97141178616</v>
      </c>
      <c r="AG262" s="125">
        <f t="shared" si="69"/>
        <v>2115.8036230118469</v>
      </c>
      <c r="AH262" s="47">
        <f t="shared" si="60"/>
        <v>2073.4875505516097</v>
      </c>
      <c r="AI262" s="125">
        <f t="shared" si="60"/>
        <v>2032.0177995405775</v>
      </c>
      <c r="AJ262" s="47">
        <f t="shared" si="61"/>
        <v>1828.8160195865198</v>
      </c>
      <c r="AK262" s="125">
        <f t="shared" si="61"/>
        <v>1645.9344176278678</v>
      </c>
      <c r="AL262" s="47">
        <f t="shared" si="62"/>
        <v>1580.097040922753</v>
      </c>
      <c r="AM262" s="125">
        <f t="shared" si="62"/>
        <v>1516.8931592858428</v>
      </c>
      <c r="AN262" s="47">
        <f t="shared" si="70"/>
        <v>19633.314152247287</v>
      </c>
      <c r="AO262" s="125">
        <f t="shared" si="71"/>
        <v>1088943.0532729165</v>
      </c>
      <c r="AP262" s="47">
        <f t="shared" si="63"/>
        <v>174.08319844624921</v>
      </c>
      <c r="AQ262" s="52">
        <f t="shared" si="64"/>
        <v>376.4938683132408</v>
      </c>
    </row>
    <row r="263" spans="4:43" x14ac:dyDescent="0.25">
      <c r="D263" s="11" t="s">
        <v>9</v>
      </c>
      <c r="E263" s="19">
        <v>255</v>
      </c>
      <c r="F263" s="11">
        <v>255</v>
      </c>
      <c r="G263" s="26">
        <v>17.399999999999999</v>
      </c>
      <c r="H263" s="31">
        <f t="shared" si="65"/>
        <v>-0.29166666666666685</v>
      </c>
      <c r="I263" s="55"/>
      <c r="J263" s="39">
        <f t="shared" si="66"/>
        <v>4.833333333333333</v>
      </c>
      <c r="K263" s="38">
        <f>0.5*$J$3*(J264)^2</f>
        <v>10850.505015432098</v>
      </c>
      <c r="L263" s="38">
        <f t="shared" si="54"/>
        <v>-1595.2870370370365</v>
      </c>
      <c r="M263" s="40" t="str">
        <f t="shared" si="55"/>
        <v>YES</v>
      </c>
      <c r="N263" s="38">
        <f>0.5*$N$3*$L$3*$O$3*((J263)^2)</f>
        <v>10.045672463749998</v>
      </c>
      <c r="O263" s="38">
        <f>$M$3*$J$3*$P$3</f>
        <v>125.0281557</v>
      </c>
      <c r="P263" s="38">
        <f>H263*$J$3</f>
        <v>-332.79166666666686</v>
      </c>
      <c r="Q263" s="38">
        <f t="shared" si="56"/>
        <v>-197.71783850291683</v>
      </c>
      <c r="R263" s="44">
        <f t="shared" si="57"/>
        <v>-955.63621943076464</v>
      </c>
      <c r="S263" s="80">
        <f>Q263*J263</f>
        <v>-955.63621943076464</v>
      </c>
      <c r="T263" s="43"/>
      <c r="U263" s="43"/>
      <c r="V263" s="80">
        <f>R263*1</f>
        <v>-955.63621943076464</v>
      </c>
      <c r="W263" s="77">
        <f>(L263-Q263)*-1</f>
        <v>1397.5691985341196</v>
      </c>
      <c r="X263" s="38">
        <f>IF((H263&gt;0),0,$J$3*H263)*-1</f>
        <v>332.79166666666686</v>
      </c>
      <c r="Y263" s="38">
        <f t="shared" si="67"/>
        <v>550577.06675948994</v>
      </c>
      <c r="Z263" s="112">
        <f t="shared" si="58"/>
        <v>550.57706675948998</v>
      </c>
      <c r="AA263" s="82">
        <f t="shared" si="59"/>
        <v>-197.71783850291683</v>
      </c>
      <c r="AB263" s="80">
        <f t="shared" si="68"/>
        <v>269188.60763121693</v>
      </c>
      <c r="AG263" s="125">
        <f t="shared" si="69"/>
        <v>1159.9824347833191</v>
      </c>
      <c r="AH263" s="47">
        <f t="shared" si="60"/>
        <v>1136.7827860876528</v>
      </c>
      <c r="AI263" s="125">
        <f t="shared" si="60"/>
        <v>1114.0471303658996</v>
      </c>
      <c r="AJ263" s="47">
        <f t="shared" si="61"/>
        <v>1002.6424173293098</v>
      </c>
      <c r="AK263" s="125">
        <f t="shared" si="61"/>
        <v>902.37817559637881</v>
      </c>
      <c r="AL263" s="47">
        <f t="shared" si="62"/>
        <v>866.28304857252363</v>
      </c>
      <c r="AM263" s="125">
        <f t="shared" si="62"/>
        <v>831.63172662962268</v>
      </c>
      <c r="AN263" s="47">
        <f t="shared" si="70"/>
        <v>20464.945878876908</v>
      </c>
      <c r="AO263" s="125">
        <f t="shared" si="71"/>
        <v>1109407.9991517933</v>
      </c>
      <c r="AP263" s="47">
        <f t="shared" si="63"/>
        <v>174.70340635265981</v>
      </c>
      <c r="AQ263" s="52">
        <f t="shared" si="64"/>
        <v>375.87366040683014</v>
      </c>
    </row>
    <row r="264" spans="4:43" x14ac:dyDescent="0.25">
      <c r="D264" s="11" t="s">
        <v>9</v>
      </c>
      <c r="E264" s="19">
        <v>256</v>
      </c>
      <c r="F264" s="11">
        <v>256</v>
      </c>
      <c r="G264" s="26">
        <v>15.7</v>
      </c>
      <c r="H264" s="31">
        <f t="shared" si="65"/>
        <v>-0.40277777777777757</v>
      </c>
      <c r="I264" s="55"/>
      <c r="J264" s="39">
        <f t="shared" si="66"/>
        <v>4.3611111111111107</v>
      </c>
      <c r="K264" s="38">
        <f>0.5*$J$3*(J265)^2</f>
        <v>9255.2179783950614</v>
      </c>
      <c r="L264" s="38">
        <f t="shared" si="54"/>
        <v>1184.5798611111113</v>
      </c>
      <c r="M264" s="40" t="str">
        <f t="shared" si="55"/>
        <v>YES</v>
      </c>
      <c r="N264" s="38">
        <f>0.5*$N$3*$L$3*$O$3*((J264)^2)</f>
        <v>8.1786160839930542</v>
      </c>
      <c r="O264" s="38">
        <f>$M$3*$J$3*$P$3</f>
        <v>125.0281557</v>
      </c>
      <c r="P264" s="38">
        <f>H264*$J$3</f>
        <v>-459.56944444444423</v>
      </c>
      <c r="Q264" s="38">
        <f t="shared" si="56"/>
        <v>-326.36267266045115</v>
      </c>
      <c r="R264" s="44">
        <f t="shared" si="57"/>
        <v>-1423.3038779914118</v>
      </c>
      <c r="S264" s="80">
        <f>Q264*J264</f>
        <v>-1423.3038779914118</v>
      </c>
      <c r="T264" s="43"/>
      <c r="U264" s="43"/>
      <c r="V264" s="80">
        <f>R264*1</f>
        <v>-1423.3038779914118</v>
      </c>
      <c r="W264" s="77">
        <f>(L264-Q264)*-1</f>
        <v>-1510.9425337715625</v>
      </c>
      <c r="X264" s="38">
        <f>IF((H264&gt;0),0,$J$3*H264)*-1</f>
        <v>459.56944444444423</v>
      </c>
      <c r="Y264" s="38">
        <f t="shared" si="67"/>
        <v>550577.06675948994</v>
      </c>
      <c r="Z264" s="112">
        <f t="shared" si="58"/>
        <v>550.57706675948998</v>
      </c>
      <c r="AA264" s="82">
        <f t="shared" si="59"/>
        <v>-326.36267266045115</v>
      </c>
      <c r="AB264" s="80">
        <f t="shared" si="68"/>
        <v>270611.91150920832</v>
      </c>
      <c r="AG264" s="125">
        <f t="shared" si="69"/>
        <v>-1254.0823030303968</v>
      </c>
      <c r="AH264" s="47">
        <f t="shared" si="60"/>
        <v>-1229.0006569697889</v>
      </c>
      <c r="AI264" s="125">
        <f t="shared" si="60"/>
        <v>-1204.4206438303931</v>
      </c>
      <c r="AJ264" s="47">
        <f t="shared" si="61"/>
        <v>-1083.9785794473539</v>
      </c>
      <c r="AK264" s="125">
        <f t="shared" si="61"/>
        <v>-975.58072150261853</v>
      </c>
      <c r="AL264" s="47">
        <f t="shared" si="62"/>
        <v>-936.55749264251381</v>
      </c>
      <c r="AM264" s="125">
        <f t="shared" si="62"/>
        <v>-899.09519293681319</v>
      </c>
      <c r="AN264" s="47">
        <f t="shared" si="70"/>
        <v>19565.850685940095</v>
      </c>
      <c r="AO264" s="125">
        <f t="shared" si="71"/>
        <v>1128973.8498377334</v>
      </c>
      <c r="AP264" s="47">
        <f t="shared" si="63"/>
        <v>175.62713056947621</v>
      </c>
      <c r="AQ264" s="52">
        <f t="shared" si="64"/>
        <v>374.94993619001377</v>
      </c>
    </row>
    <row r="265" spans="4:43" x14ac:dyDescent="0.25">
      <c r="D265" s="11" t="s">
        <v>9</v>
      </c>
      <c r="E265" s="19">
        <v>257</v>
      </c>
      <c r="F265" s="11">
        <v>257</v>
      </c>
      <c r="G265" s="26">
        <v>14.5</v>
      </c>
      <c r="H265" s="31">
        <f t="shared" si="65"/>
        <v>-4.1666666666666519E-2</v>
      </c>
      <c r="I265" s="55"/>
      <c r="J265" s="39">
        <f t="shared" si="66"/>
        <v>4.0277777777777777</v>
      </c>
      <c r="K265" s="38">
        <f>0.5*$J$3*(J266)^2</f>
        <v>10439.797839506173</v>
      </c>
      <c r="L265" s="38">
        <f t="shared" ref="L265:L328" si="72">K266-K265</f>
        <v>3664.6701388888887</v>
      </c>
      <c r="M265" s="40" t="str">
        <f t="shared" ref="M265:M328" si="73">IF((H265)&lt;0,"YES","NO")</f>
        <v>YES</v>
      </c>
      <c r="N265" s="38">
        <f>0.5*$N$3*$L$3*$O$3*((J265)^2)</f>
        <v>6.9761614331597226</v>
      </c>
      <c r="O265" s="38">
        <f>$M$3*$J$3*$P$3</f>
        <v>125.0281557</v>
      </c>
      <c r="P265" s="38">
        <f>H265*$J$3</f>
        <v>-47.541666666666501</v>
      </c>
      <c r="Q265" s="38">
        <f t="shared" ref="Q265:Q328" si="74">P265+O265+N265</f>
        <v>84.462650466493216</v>
      </c>
      <c r="R265" s="44">
        <f t="shared" ref="R265:R328" si="75">Q265*J265</f>
        <v>340.19678660115324</v>
      </c>
      <c r="S265" s="80">
        <f>Q265*J265</f>
        <v>340.19678660115324</v>
      </c>
      <c r="T265" s="43"/>
      <c r="U265" s="43"/>
      <c r="V265" s="80">
        <f>R265*1</f>
        <v>340.19678660115324</v>
      </c>
      <c r="W265" s="77">
        <f>(L265-Q265)*-1</f>
        <v>-3580.2074884223953</v>
      </c>
      <c r="X265" s="38">
        <f>IF((H265&gt;0),0,$J$3*H265)*-1</f>
        <v>47.541666666666501</v>
      </c>
      <c r="Y265" s="38">
        <f t="shared" si="67"/>
        <v>550917.26354609104</v>
      </c>
      <c r="Z265" s="112">
        <f t="shared" ref="Z265:Z328" si="76">Y265/1000</f>
        <v>550.91726354609102</v>
      </c>
      <c r="AA265" s="82">
        <f t="shared" ref="AA265:AA328" si="77">Q265</f>
        <v>84.462650466493216</v>
      </c>
      <c r="AB265" s="80">
        <f t="shared" si="68"/>
        <v>270611.91150920832</v>
      </c>
      <c r="AG265" s="125">
        <f t="shared" si="69"/>
        <v>-2971.5722153905881</v>
      </c>
      <c r="AH265" s="47">
        <f t="shared" ref="AH265:AI328" si="78">AG265*0.98</f>
        <v>-2912.1407710827762</v>
      </c>
      <c r="AI265" s="125">
        <f t="shared" si="78"/>
        <v>-2853.8979556611207</v>
      </c>
      <c r="AJ265" s="47">
        <f t="shared" ref="AJ265:AK328" si="79">AI265*0.9</f>
        <v>-2568.5081600950089</v>
      </c>
      <c r="AK265" s="125">
        <f t="shared" si="79"/>
        <v>-2311.6573440855082</v>
      </c>
      <c r="AL265" s="47">
        <f t="shared" ref="AL265:AM328" si="80">AK265*0.96</f>
        <v>-2219.1910503220879</v>
      </c>
      <c r="AM265" s="125">
        <f t="shared" si="80"/>
        <v>-2130.4234083092042</v>
      </c>
      <c r="AN265" s="47">
        <f t="shared" si="70"/>
        <v>17435.42727763089</v>
      </c>
      <c r="AO265" s="125">
        <f t="shared" si="71"/>
        <v>1146409.2771153643</v>
      </c>
      <c r="AP265" s="47">
        <f t="shared" ref="AP265:AP328" si="81">0.649*AB265/1000</f>
        <v>175.62713056947621</v>
      </c>
      <c r="AQ265" s="52">
        <f t="shared" ref="AQ265:AQ328" si="82">Z265-AP265</f>
        <v>375.29013297661481</v>
      </c>
    </row>
    <row r="266" spans="4:43" x14ac:dyDescent="0.25">
      <c r="D266" s="11" t="s">
        <v>9</v>
      </c>
      <c r="E266" s="19">
        <v>258</v>
      </c>
      <c r="F266" s="11">
        <v>258</v>
      </c>
      <c r="G266" s="26">
        <v>15.4</v>
      </c>
      <c r="H266" s="31">
        <f t="shared" ref="H266:H329" si="83">($G267-$G265)/2/3.6</f>
        <v>0.47222222222222199</v>
      </c>
      <c r="I266" s="55"/>
      <c r="J266" s="39">
        <f t="shared" ref="J266:J329" si="84">G266*1000/3600</f>
        <v>4.2777777777777777</v>
      </c>
      <c r="K266" s="38">
        <f>0.5*$J$3*(J267)^2</f>
        <v>14104.467978395061</v>
      </c>
      <c r="L266" s="38">
        <f t="shared" si="72"/>
        <v>4575.8854166666697</v>
      </c>
      <c r="M266" s="40" t="str">
        <f t="shared" si="73"/>
        <v>NO</v>
      </c>
      <c r="N266" s="38">
        <f>0.5*$N$3*$L$3*$O$3*((J266)^2)</f>
        <v>7.8690437359722223</v>
      </c>
      <c r="O266" s="38">
        <f>$M$3*$J$3*$P$3</f>
        <v>125.0281557</v>
      </c>
      <c r="P266" s="38">
        <f>H266*$J$3</f>
        <v>538.80555555555532</v>
      </c>
      <c r="Q266" s="38">
        <f t="shared" si="74"/>
        <v>671.70275499152751</v>
      </c>
      <c r="R266" s="44">
        <f t="shared" si="75"/>
        <v>2873.3951185748674</v>
      </c>
      <c r="S266" s="80">
        <f>Q266*J266</f>
        <v>2873.3951185748674</v>
      </c>
      <c r="T266" s="43"/>
      <c r="U266" s="43"/>
      <c r="V266" s="80">
        <f>R266*1</f>
        <v>2873.3951185748674</v>
      </c>
      <c r="W266" s="77">
        <f>(L266-Q266)*-1</f>
        <v>-3904.1826616751423</v>
      </c>
      <c r="X266" s="38">
        <f>IF((H266&gt;0),0,$J$3*H266)*-1</f>
        <v>0</v>
      </c>
      <c r="Y266" s="38">
        <f t="shared" ref="Y266:Y329" si="85">Y265+ IF(S266&gt;0, S266, 0)</f>
        <v>553790.65866466588</v>
      </c>
      <c r="Z266" s="112">
        <f t="shared" si="76"/>
        <v>553.7906586646659</v>
      </c>
      <c r="AA266" s="82">
        <f t="shared" si="77"/>
        <v>671.70275499152751</v>
      </c>
      <c r="AB266" s="80">
        <f t="shared" ref="AB266:AB329" si="86">AB265 + IF(S266&lt;0, ABS(S266), 0)</f>
        <v>270611.91150920832</v>
      </c>
      <c r="AG266" s="125">
        <f t="shared" ref="AG266:AG329" si="87">W266*0.83</f>
        <v>-3240.4716091903679</v>
      </c>
      <c r="AH266" s="47">
        <f t="shared" si="78"/>
        <v>-3175.6621770065603</v>
      </c>
      <c r="AI266" s="125">
        <f t="shared" si="78"/>
        <v>-3112.1489334664293</v>
      </c>
      <c r="AJ266" s="47">
        <f t="shared" si="79"/>
        <v>-2800.9340401197865</v>
      </c>
      <c r="AK266" s="125">
        <f t="shared" si="79"/>
        <v>-2520.8406361078078</v>
      </c>
      <c r="AL266" s="47">
        <f t="shared" si="80"/>
        <v>-2420.0070106634953</v>
      </c>
      <c r="AM266" s="125">
        <f t="shared" si="80"/>
        <v>-2323.2067302369555</v>
      </c>
      <c r="AN266" s="47">
        <f t="shared" ref="AN266:AN329" si="88">AM266+AN265</f>
        <v>15112.220547393934</v>
      </c>
      <c r="AO266" s="125">
        <f t="shared" ref="AO266:AO329" si="89">IF((AN266)&lt;0,AO265,AN266+AO265)</f>
        <v>1161521.4976627582</v>
      </c>
      <c r="AP266" s="47">
        <f t="shared" si="81"/>
        <v>175.62713056947621</v>
      </c>
      <c r="AQ266" s="52">
        <f t="shared" si="82"/>
        <v>378.16352809518969</v>
      </c>
    </row>
    <row r="267" spans="4:43" x14ac:dyDescent="0.25">
      <c r="D267" s="11" t="s">
        <v>9</v>
      </c>
      <c r="E267" s="19">
        <v>259</v>
      </c>
      <c r="F267" s="11">
        <v>259</v>
      </c>
      <c r="G267" s="26">
        <v>17.899999999999999</v>
      </c>
      <c r="H267" s="31">
        <f t="shared" si="83"/>
        <v>0.72222222222222232</v>
      </c>
      <c r="I267" s="55"/>
      <c r="J267" s="39">
        <f t="shared" si="84"/>
        <v>4.9722222222222223</v>
      </c>
      <c r="K267" s="38">
        <f>0.5*$J$3*(J268)^2</f>
        <v>18680.353395061731</v>
      </c>
      <c r="L267" s="38">
        <f t="shared" si="72"/>
        <v>5013.0046296296277</v>
      </c>
      <c r="M267" s="40" t="str">
        <f t="shared" si="73"/>
        <v>NO</v>
      </c>
      <c r="N267" s="38">
        <f>0.5*$N$3*$L$3*$O$3*((J267)^2)</f>
        <v>10.631305040659722</v>
      </c>
      <c r="O267" s="38">
        <f>$M$3*$J$3*$P$3</f>
        <v>125.0281557</v>
      </c>
      <c r="P267" s="38">
        <f>H267*$J$3</f>
        <v>824.05555555555566</v>
      </c>
      <c r="Q267" s="38">
        <f t="shared" si="74"/>
        <v>959.71501629621537</v>
      </c>
      <c r="R267" s="44">
        <f t="shared" si="75"/>
        <v>4771.9163310284039</v>
      </c>
      <c r="S267" s="80">
        <f>Q267*J267</f>
        <v>4771.9163310284039</v>
      </c>
      <c r="T267" s="43"/>
      <c r="U267" s="43"/>
      <c r="V267" s="80">
        <f>R267*1</f>
        <v>4771.9163310284039</v>
      </c>
      <c r="W267" s="77">
        <f>(L267-Q267)*-1</f>
        <v>-4053.2896133334125</v>
      </c>
      <c r="X267" s="38">
        <f>IF((H267&gt;0),0,$J$3*H267)*-1</f>
        <v>0</v>
      </c>
      <c r="Y267" s="38">
        <f t="shared" si="85"/>
        <v>558562.57499569433</v>
      </c>
      <c r="Z267" s="112">
        <f t="shared" si="76"/>
        <v>558.56257499569438</v>
      </c>
      <c r="AA267" s="82">
        <f t="shared" si="77"/>
        <v>959.71501629621537</v>
      </c>
      <c r="AB267" s="80">
        <f t="shared" si="86"/>
        <v>270611.91150920832</v>
      </c>
      <c r="AG267" s="125">
        <f t="shared" si="87"/>
        <v>-3364.230379066732</v>
      </c>
      <c r="AH267" s="47">
        <f t="shared" si="78"/>
        <v>-3296.9457714853975</v>
      </c>
      <c r="AI267" s="125">
        <f t="shared" si="78"/>
        <v>-3231.0068560556892</v>
      </c>
      <c r="AJ267" s="47">
        <f t="shared" si="79"/>
        <v>-2907.9061704501205</v>
      </c>
      <c r="AK267" s="125">
        <f t="shared" si="79"/>
        <v>-2617.1155534051086</v>
      </c>
      <c r="AL267" s="47">
        <f t="shared" si="80"/>
        <v>-2512.4309312689043</v>
      </c>
      <c r="AM267" s="125">
        <f t="shared" si="80"/>
        <v>-2411.9336940181479</v>
      </c>
      <c r="AN267" s="47">
        <f t="shared" si="88"/>
        <v>12700.286853375786</v>
      </c>
      <c r="AO267" s="125">
        <f t="shared" si="89"/>
        <v>1174221.7845161341</v>
      </c>
      <c r="AP267" s="47">
        <f t="shared" si="81"/>
        <v>175.62713056947621</v>
      </c>
      <c r="AQ267" s="52">
        <f t="shared" si="82"/>
        <v>382.93544442621817</v>
      </c>
    </row>
    <row r="268" spans="4:43" x14ac:dyDescent="0.25">
      <c r="D268" s="11" t="s">
        <v>9</v>
      </c>
      <c r="E268" s="19">
        <v>260</v>
      </c>
      <c r="F268" s="11">
        <v>260</v>
      </c>
      <c r="G268" s="26">
        <v>20.6</v>
      </c>
      <c r="H268" s="31">
        <f t="shared" si="83"/>
        <v>0.73611111111111116</v>
      </c>
      <c r="I268" s="55"/>
      <c r="J268" s="39">
        <f t="shared" si="84"/>
        <v>5.7222222222222223</v>
      </c>
      <c r="K268" s="38">
        <f>0.5*$J$3*(J269)^2</f>
        <v>23693.358024691359</v>
      </c>
      <c r="L268" s="38">
        <f t="shared" si="72"/>
        <v>5381.4525462962993</v>
      </c>
      <c r="M268" s="40" t="str">
        <f t="shared" si="73"/>
        <v>NO</v>
      </c>
      <c r="N268" s="38">
        <f>0.5*$N$3*$L$3*$O$3*((J268)^2)</f>
        <v>14.080398885972224</v>
      </c>
      <c r="O268" s="38">
        <f>$M$3*$J$3*$P$3</f>
        <v>125.0281557</v>
      </c>
      <c r="P268" s="38">
        <f>H268*$J$3</f>
        <v>839.90277777777783</v>
      </c>
      <c r="Q268" s="38">
        <f t="shared" si="74"/>
        <v>979.01133236375006</v>
      </c>
      <c r="R268" s="44">
        <f t="shared" si="75"/>
        <v>5602.1204018592362</v>
      </c>
      <c r="S268" s="80">
        <f>Q268*J268</f>
        <v>5602.1204018592362</v>
      </c>
      <c r="T268" s="43"/>
      <c r="U268" s="43"/>
      <c r="V268" s="80">
        <f>R268*1</f>
        <v>5602.1204018592362</v>
      </c>
      <c r="W268" s="77">
        <f>(L268-Q268)*-1</f>
        <v>-4402.4412139325495</v>
      </c>
      <c r="X268" s="38">
        <f>IF((H268&gt;0),0,$J$3*H268)*-1</f>
        <v>0</v>
      </c>
      <c r="Y268" s="38">
        <f t="shared" si="85"/>
        <v>564164.69539755362</v>
      </c>
      <c r="Z268" s="112">
        <f t="shared" si="76"/>
        <v>564.1646953975536</v>
      </c>
      <c r="AA268" s="82">
        <f t="shared" si="77"/>
        <v>979.01133236375006</v>
      </c>
      <c r="AB268" s="80">
        <f t="shared" si="86"/>
        <v>270611.91150920832</v>
      </c>
      <c r="AG268" s="125">
        <f t="shared" si="87"/>
        <v>-3654.0262075640157</v>
      </c>
      <c r="AH268" s="47">
        <f t="shared" si="78"/>
        <v>-3580.9456834127354</v>
      </c>
      <c r="AI268" s="125">
        <f t="shared" si="78"/>
        <v>-3509.3267697444808</v>
      </c>
      <c r="AJ268" s="47">
        <f t="shared" si="79"/>
        <v>-3158.3940927700328</v>
      </c>
      <c r="AK268" s="125">
        <f t="shared" si="79"/>
        <v>-2842.5546834930296</v>
      </c>
      <c r="AL268" s="47">
        <f t="shared" si="80"/>
        <v>-2728.8524961533085</v>
      </c>
      <c r="AM268" s="125">
        <f t="shared" si="80"/>
        <v>-2619.6983963071762</v>
      </c>
      <c r="AN268" s="47">
        <f t="shared" si="88"/>
        <v>10080.58845706861</v>
      </c>
      <c r="AO268" s="125">
        <f t="shared" si="89"/>
        <v>1184302.3729732027</v>
      </c>
      <c r="AP268" s="47">
        <f t="shared" si="81"/>
        <v>175.62713056947621</v>
      </c>
      <c r="AQ268" s="52">
        <f t="shared" si="82"/>
        <v>388.53756482807739</v>
      </c>
    </row>
    <row r="269" spans="4:43" x14ac:dyDescent="0.25">
      <c r="D269" s="11" t="s">
        <v>9</v>
      </c>
      <c r="E269" s="19">
        <v>261</v>
      </c>
      <c r="F269" s="11">
        <v>261</v>
      </c>
      <c r="G269" s="26">
        <v>23.2</v>
      </c>
      <c r="H269" s="31">
        <f t="shared" si="83"/>
        <v>0.70833333333333304</v>
      </c>
      <c r="I269" s="55"/>
      <c r="J269" s="39">
        <f t="shared" si="84"/>
        <v>6.4444444444444446</v>
      </c>
      <c r="K269" s="38">
        <f>0.5*$J$3*(J270)^2</f>
        <v>29074.810570987658</v>
      </c>
      <c r="L269" s="38">
        <f t="shared" si="72"/>
        <v>7184.0740740740694</v>
      </c>
      <c r="M269" s="40" t="str">
        <f t="shared" si="73"/>
        <v>NO</v>
      </c>
      <c r="N269" s="38">
        <f>0.5*$N$3*$L$3*$O$3*((J269)^2)</f>
        <v>17.858973268888892</v>
      </c>
      <c r="O269" s="38">
        <f>$M$3*$J$3*$P$3</f>
        <v>125.0281557</v>
      </c>
      <c r="P269" s="38">
        <f>H269*$J$3</f>
        <v>808.20833333333303</v>
      </c>
      <c r="Q269" s="38">
        <f t="shared" si="74"/>
        <v>951.0954623022219</v>
      </c>
      <c r="R269" s="44">
        <f t="shared" si="75"/>
        <v>6129.2818681698745</v>
      </c>
      <c r="S269" s="80">
        <f>Q269*J269</f>
        <v>6129.2818681698745</v>
      </c>
      <c r="T269" s="43"/>
      <c r="U269" s="43"/>
      <c r="V269" s="80">
        <f>R269*1</f>
        <v>6129.2818681698745</v>
      </c>
      <c r="W269" s="77">
        <f>(L269-Q269)*-1</f>
        <v>-6232.9786117718477</v>
      </c>
      <c r="X269" s="38">
        <f>IF((H269&gt;0),0,$J$3*H269)*-1</f>
        <v>0</v>
      </c>
      <c r="Y269" s="38">
        <f t="shared" si="85"/>
        <v>570293.97726572352</v>
      </c>
      <c r="Z269" s="112">
        <f t="shared" si="76"/>
        <v>570.29397726572347</v>
      </c>
      <c r="AA269" s="82">
        <f t="shared" si="77"/>
        <v>951.0954623022219</v>
      </c>
      <c r="AB269" s="80">
        <f t="shared" si="86"/>
        <v>270611.91150920832</v>
      </c>
      <c r="AG269" s="125">
        <f t="shared" si="87"/>
        <v>-5173.3722477706333</v>
      </c>
      <c r="AH269" s="47">
        <f t="shared" si="78"/>
        <v>-5069.9048028152201</v>
      </c>
      <c r="AI269" s="125">
        <f t="shared" si="78"/>
        <v>-4968.5067067589152</v>
      </c>
      <c r="AJ269" s="47">
        <f t="shared" si="79"/>
        <v>-4471.6560360830235</v>
      </c>
      <c r="AK269" s="125">
        <f t="shared" si="79"/>
        <v>-4024.4904324747213</v>
      </c>
      <c r="AL269" s="47">
        <f t="shared" si="80"/>
        <v>-3863.5108151757322</v>
      </c>
      <c r="AM269" s="125">
        <f t="shared" si="80"/>
        <v>-3708.9703825687029</v>
      </c>
      <c r="AN269" s="47">
        <f t="shared" si="88"/>
        <v>6371.6180744999074</v>
      </c>
      <c r="AO269" s="125">
        <f t="shared" si="89"/>
        <v>1190673.9910477027</v>
      </c>
      <c r="AP269" s="47">
        <f t="shared" si="81"/>
        <v>175.62713056947621</v>
      </c>
      <c r="AQ269" s="52">
        <f t="shared" si="82"/>
        <v>394.66684669624726</v>
      </c>
    </row>
    <row r="270" spans="4:43" x14ac:dyDescent="0.25">
      <c r="D270" s="11" t="s">
        <v>9</v>
      </c>
      <c r="E270" s="19">
        <v>262</v>
      </c>
      <c r="F270" s="11">
        <v>262</v>
      </c>
      <c r="G270" s="26">
        <v>25.7</v>
      </c>
      <c r="H270" s="31">
        <f t="shared" si="83"/>
        <v>0.76388888888888884</v>
      </c>
      <c r="I270" s="55"/>
      <c r="J270" s="39">
        <f t="shared" si="84"/>
        <v>7.1388888888888893</v>
      </c>
      <c r="K270" s="38">
        <f>0.5*$J$3*(J271)^2</f>
        <v>36258.884645061727</v>
      </c>
      <c r="L270" s="38">
        <f t="shared" si="72"/>
        <v>10237.305555555562</v>
      </c>
      <c r="M270" s="40" t="str">
        <f t="shared" si="73"/>
        <v>NO</v>
      </c>
      <c r="N270" s="38">
        <f>0.5*$N$3*$L$3*$O$3*((J270)^2)</f>
        <v>21.915266896493058</v>
      </c>
      <c r="O270" s="38">
        <f>$M$3*$J$3*$P$3</f>
        <v>125.0281557</v>
      </c>
      <c r="P270" s="38">
        <f>H270*$J$3</f>
        <v>871.59722222222217</v>
      </c>
      <c r="Q270" s="38">
        <f t="shared" si="74"/>
        <v>1018.5406448187152</v>
      </c>
      <c r="R270" s="44">
        <f t="shared" si="75"/>
        <v>7271.2484921780506</v>
      </c>
      <c r="S270" s="80">
        <f>Q270*J270</f>
        <v>7271.2484921780506</v>
      </c>
      <c r="T270" s="43"/>
      <c r="U270" s="43"/>
      <c r="V270" s="80">
        <f>R270*1</f>
        <v>7271.2484921780506</v>
      </c>
      <c r="W270" s="77">
        <f>(L270-Q270)*-1</f>
        <v>-9218.764910736847</v>
      </c>
      <c r="X270" s="38">
        <f>IF((H270&gt;0),0,$J$3*H270)*-1</f>
        <v>0</v>
      </c>
      <c r="Y270" s="38">
        <f t="shared" si="85"/>
        <v>577565.22575790156</v>
      </c>
      <c r="Z270" s="112">
        <f t="shared" si="76"/>
        <v>577.56522575790154</v>
      </c>
      <c r="AA270" s="82">
        <f t="shared" si="77"/>
        <v>1018.5406448187152</v>
      </c>
      <c r="AB270" s="80">
        <f t="shared" si="86"/>
        <v>270611.91150920832</v>
      </c>
      <c r="AG270" s="125">
        <f t="shared" si="87"/>
        <v>-7651.5748759115822</v>
      </c>
      <c r="AH270" s="47">
        <f t="shared" si="78"/>
        <v>-7498.5433783933504</v>
      </c>
      <c r="AI270" s="125">
        <f t="shared" si="78"/>
        <v>-7348.5725108254828</v>
      </c>
      <c r="AJ270" s="47">
        <f t="shared" si="79"/>
        <v>-6613.7152597429349</v>
      </c>
      <c r="AK270" s="125">
        <f t="shared" si="79"/>
        <v>-5952.3437337686419</v>
      </c>
      <c r="AL270" s="47">
        <f t="shared" si="80"/>
        <v>-5714.2499844178956</v>
      </c>
      <c r="AM270" s="125">
        <f t="shared" si="80"/>
        <v>-5485.6799850411799</v>
      </c>
      <c r="AN270" s="47">
        <f t="shared" si="88"/>
        <v>885.93808945872752</v>
      </c>
      <c r="AO270" s="125">
        <f t="shared" si="89"/>
        <v>1191559.9291371615</v>
      </c>
      <c r="AP270" s="47">
        <f t="shared" si="81"/>
        <v>175.62713056947621</v>
      </c>
      <c r="AQ270" s="52">
        <f t="shared" si="82"/>
        <v>401.93809518842534</v>
      </c>
    </row>
    <row r="271" spans="4:43" x14ac:dyDescent="0.25">
      <c r="D271" s="11" t="s">
        <v>9</v>
      </c>
      <c r="E271" s="19">
        <v>263</v>
      </c>
      <c r="F271" s="11">
        <v>263</v>
      </c>
      <c r="G271" s="26">
        <v>28.7</v>
      </c>
      <c r="H271" s="31">
        <f t="shared" si="83"/>
        <v>0.94444444444444453</v>
      </c>
      <c r="I271" s="55"/>
      <c r="J271" s="39">
        <f t="shared" si="84"/>
        <v>7.9722222222222223</v>
      </c>
      <c r="K271" s="38">
        <f>0.5*$J$3*(J272)^2</f>
        <v>46496.19020061729</v>
      </c>
      <c r="L271" s="38">
        <f t="shared" si="72"/>
        <v>10871.194444444445</v>
      </c>
      <c r="M271" s="40" t="str">
        <f t="shared" si="73"/>
        <v>NO</v>
      </c>
      <c r="N271" s="38">
        <f>0.5*$N$3*$L$3*$O$3*((J271)^2)</f>
        <v>27.330294463159724</v>
      </c>
      <c r="O271" s="38">
        <f>$M$3*$J$3*$P$3</f>
        <v>125.0281557</v>
      </c>
      <c r="P271" s="38">
        <f>H271*$J$3</f>
        <v>1077.6111111111113</v>
      </c>
      <c r="Q271" s="38">
        <f t="shared" si="74"/>
        <v>1229.9695612742712</v>
      </c>
      <c r="R271" s="44">
        <f t="shared" si="75"/>
        <v>9805.5906690476622</v>
      </c>
      <c r="S271" s="80">
        <f>Q271*J271</f>
        <v>9805.5906690476622</v>
      </c>
      <c r="T271" s="43"/>
      <c r="U271" s="43"/>
      <c r="V271" s="80">
        <f>R271*1</f>
        <v>9805.5906690476622</v>
      </c>
      <c r="W271" s="77">
        <f>(L271-Q271)*-1</f>
        <v>-9641.2248831701745</v>
      </c>
      <c r="X271" s="38">
        <f>IF((H271&gt;0),0,$J$3*H271)*-1</f>
        <v>0</v>
      </c>
      <c r="Y271" s="38">
        <f t="shared" si="85"/>
        <v>587370.81642694923</v>
      </c>
      <c r="Z271" s="112">
        <f t="shared" si="76"/>
        <v>587.3708164269492</v>
      </c>
      <c r="AA271" s="82">
        <f t="shared" si="77"/>
        <v>1229.9695612742712</v>
      </c>
      <c r="AB271" s="80">
        <f t="shared" si="86"/>
        <v>270611.91150920832</v>
      </c>
      <c r="AG271" s="125">
        <f t="shared" si="87"/>
        <v>-8002.2166530312443</v>
      </c>
      <c r="AH271" s="47">
        <f t="shared" si="78"/>
        <v>-7842.1723199706194</v>
      </c>
      <c r="AI271" s="125">
        <f t="shared" si="78"/>
        <v>-7685.3288735712067</v>
      </c>
      <c r="AJ271" s="47">
        <f t="shared" si="79"/>
        <v>-6916.795986214086</v>
      </c>
      <c r="AK271" s="125">
        <f t="shared" si="79"/>
        <v>-6225.1163875926777</v>
      </c>
      <c r="AL271" s="47">
        <f t="shared" si="80"/>
        <v>-5976.1117320889707</v>
      </c>
      <c r="AM271" s="125">
        <f t="shared" si="80"/>
        <v>-5737.0672628054117</v>
      </c>
      <c r="AN271" s="47">
        <f t="shared" si="88"/>
        <v>-4851.1291733466842</v>
      </c>
      <c r="AO271" s="125">
        <f t="shared" si="89"/>
        <v>1191559.9291371615</v>
      </c>
      <c r="AP271" s="47">
        <f t="shared" si="81"/>
        <v>175.62713056947621</v>
      </c>
      <c r="AQ271" s="52">
        <f t="shared" si="82"/>
        <v>411.743685857473</v>
      </c>
    </row>
    <row r="272" spans="4:43" x14ac:dyDescent="0.25">
      <c r="D272" s="11" t="s">
        <v>9</v>
      </c>
      <c r="E272" s="19">
        <v>264</v>
      </c>
      <c r="F272" s="11">
        <v>264</v>
      </c>
      <c r="G272" s="26">
        <v>32.5</v>
      </c>
      <c r="H272" s="31">
        <f t="shared" si="83"/>
        <v>1.0277777777777781</v>
      </c>
      <c r="I272" s="55"/>
      <c r="J272" s="39">
        <f t="shared" si="84"/>
        <v>9.0277777777777786</v>
      </c>
      <c r="K272" s="38">
        <f>0.5*$J$3*(J273)^2</f>
        <v>57367.384645061735</v>
      </c>
      <c r="L272" s="38">
        <f t="shared" si="72"/>
        <v>9587.1292438271703</v>
      </c>
      <c r="M272" s="40" t="str">
        <f t="shared" si="73"/>
        <v>NO</v>
      </c>
      <c r="N272" s="38">
        <f>0.5*$N$3*$L$3*$O$3*((J272)^2)</f>
        <v>35.046708745659728</v>
      </c>
      <c r="O272" s="38">
        <f>$M$3*$J$3*$P$3</f>
        <v>125.0281557</v>
      </c>
      <c r="P272" s="38">
        <f>H272*$J$3</f>
        <v>1172.6944444444448</v>
      </c>
      <c r="Q272" s="38">
        <f t="shared" si="74"/>
        <v>1332.7693088901046</v>
      </c>
      <c r="R272" s="44">
        <f t="shared" si="75"/>
        <v>12031.945149702335</v>
      </c>
      <c r="S272" s="80">
        <f>Q272*J272</f>
        <v>12031.945149702335</v>
      </c>
      <c r="T272" s="43"/>
      <c r="U272" s="43"/>
      <c r="V272" s="80">
        <f>R272*1</f>
        <v>12031.945149702335</v>
      </c>
      <c r="W272" s="77">
        <f>(L272-Q272)*-1</f>
        <v>-8254.3599349370652</v>
      </c>
      <c r="X272" s="38">
        <f>IF((H272&gt;0),0,$J$3*H272)*-1</f>
        <v>0</v>
      </c>
      <c r="Y272" s="38">
        <f t="shared" si="85"/>
        <v>599402.7615766516</v>
      </c>
      <c r="Z272" s="112">
        <f t="shared" si="76"/>
        <v>599.40276157665164</v>
      </c>
      <c r="AA272" s="82">
        <f t="shared" si="77"/>
        <v>1332.7693088901046</v>
      </c>
      <c r="AB272" s="80">
        <f t="shared" si="86"/>
        <v>270611.91150920832</v>
      </c>
      <c r="AG272" s="125">
        <f t="shared" si="87"/>
        <v>-6851.1187459977637</v>
      </c>
      <c r="AH272" s="47">
        <f t="shared" si="78"/>
        <v>-6714.0963710778078</v>
      </c>
      <c r="AI272" s="125">
        <f t="shared" si="78"/>
        <v>-6579.8144436562516</v>
      </c>
      <c r="AJ272" s="47">
        <f t="shared" si="79"/>
        <v>-5921.8329992906265</v>
      </c>
      <c r="AK272" s="125">
        <f t="shared" si="79"/>
        <v>-5329.6496993615638</v>
      </c>
      <c r="AL272" s="47">
        <f t="shared" si="80"/>
        <v>-5116.4637113871013</v>
      </c>
      <c r="AM272" s="125">
        <f t="shared" si="80"/>
        <v>-4911.8051629316169</v>
      </c>
      <c r="AN272" s="47">
        <f t="shared" si="88"/>
        <v>-9762.9343362783002</v>
      </c>
      <c r="AO272" s="125">
        <f t="shared" si="89"/>
        <v>1191559.9291371615</v>
      </c>
      <c r="AP272" s="47">
        <f t="shared" si="81"/>
        <v>175.62713056947621</v>
      </c>
      <c r="AQ272" s="52">
        <f t="shared" si="82"/>
        <v>423.77563100717543</v>
      </c>
    </row>
    <row r="273" spans="4:43" x14ac:dyDescent="0.25">
      <c r="D273" s="11" t="s">
        <v>9</v>
      </c>
      <c r="E273" s="19">
        <v>265</v>
      </c>
      <c r="F273" s="11">
        <v>265</v>
      </c>
      <c r="G273" s="26">
        <v>36.1</v>
      </c>
      <c r="H273" s="31">
        <f t="shared" si="83"/>
        <v>0.90277777777777779</v>
      </c>
      <c r="I273" s="55"/>
      <c r="J273" s="39">
        <f t="shared" si="84"/>
        <v>10.027777777777779</v>
      </c>
      <c r="K273" s="38">
        <f>0.5*$J$3*(J274)^2</f>
        <v>66954.513888888905</v>
      </c>
      <c r="L273" s="38">
        <f t="shared" si="72"/>
        <v>6323.041666666657</v>
      </c>
      <c r="M273" s="40" t="str">
        <f t="shared" si="73"/>
        <v>NO</v>
      </c>
      <c r="N273" s="38">
        <f>0.5*$N$3*$L$3*$O$3*((J273)^2)</f>
        <v>43.240919578159726</v>
      </c>
      <c r="O273" s="38">
        <f>$M$3*$J$3*$P$3</f>
        <v>125.0281557</v>
      </c>
      <c r="P273" s="38">
        <f>H273*$J$3</f>
        <v>1030.0694444444446</v>
      </c>
      <c r="Q273" s="38">
        <f t="shared" si="74"/>
        <v>1198.3385197226044</v>
      </c>
      <c r="R273" s="44">
        <f t="shared" si="75"/>
        <v>12016.672378329451</v>
      </c>
      <c r="S273" s="80">
        <f>Q273*J273</f>
        <v>12016.672378329451</v>
      </c>
      <c r="T273" s="43"/>
      <c r="U273" s="43"/>
      <c r="V273" s="80">
        <f>R273*1</f>
        <v>12016.672378329451</v>
      </c>
      <c r="W273" s="77">
        <f>(L273-Q273)*-1</f>
        <v>-5124.7031469440526</v>
      </c>
      <c r="X273" s="38">
        <f>IF((H273&gt;0),0,$J$3*H273)*-1</f>
        <v>0</v>
      </c>
      <c r="Y273" s="38">
        <f t="shared" si="85"/>
        <v>611419.43395498104</v>
      </c>
      <c r="Z273" s="112">
        <f t="shared" si="76"/>
        <v>611.41943395498106</v>
      </c>
      <c r="AA273" s="82">
        <f t="shared" si="77"/>
        <v>1198.3385197226044</v>
      </c>
      <c r="AB273" s="80">
        <f t="shared" si="86"/>
        <v>270611.91150920832</v>
      </c>
      <c r="AG273" s="125">
        <f t="shared" si="87"/>
        <v>-4253.5036119635633</v>
      </c>
      <c r="AH273" s="47">
        <f t="shared" si="78"/>
        <v>-4168.4335397242921</v>
      </c>
      <c r="AI273" s="125">
        <f t="shared" si="78"/>
        <v>-4085.0648689298064</v>
      </c>
      <c r="AJ273" s="47">
        <f t="shared" si="79"/>
        <v>-3676.5583820368256</v>
      </c>
      <c r="AK273" s="125">
        <f t="shared" si="79"/>
        <v>-3308.9025438331432</v>
      </c>
      <c r="AL273" s="47">
        <f t="shared" si="80"/>
        <v>-3176.5464420798176</v>
      </c>
      <c r="AM273" s="125">
        <f t="shared" si="80"/>
        <v>-3049.4845843966245</v>
      </c>
      <c r="AN273" s="47">
        <f t="shared" si="88"/>
        <v>-12812.418920674925</v>
      </c>
      <c r="AO273" s="125">
        <f t="shared" si="89"/>
        <v>1191559.9291371615</v>
      </c>
      <c r="AP273" s="47">
        <f t="shared" si="81"/>
        <v>175.62713056947621</v>
      </c>
      <c r="AQ273" s="52">
        <f t="shared" si="82"/>
        <v>435.79230338550485</v>
      </c>
    </row>
    <row r="274" spans="4:43" x14ac:dyDescent="0.25">
      <c r="D274" s="11" t="s">
        <v>9</v>
      </c>
      <c r="E274" s="19">
        <v>266</v>
      </c>
      <c r="F274" s="11">
        <v>266</v>
      </c>
      <c r="G274" s="26">
        <v>39</v>
      </c>
      <c r="H274" s="31">
        <f t="shared" si="83"/>
        <v>0.65277777777777712</v>
      </c>
      <c r="I274" s="55"/>
      <c r="J274" s="39">
        <f t="shared" si="84"/>
        <v>10.833333333333334</v>
      </c>
      <c r="K274" s="38">
        <f>0.5*$J$3*(J275)^2</f>
        <v>73277.555555555562</v>
      </c>
      <c r="L274" s="38">
        <f t="shared" si="72"/>
        <v>7737.4062499999854</v>
      </c>
      <c r="M274" s="40" t="str">
        <f t="shared" si="73"/>
        <v>NO</v>
      </c>
      <c r="N274" s="38">
        <f>0.5*$N$3*$L$3*$O$3*((J274)^2)</f>
        <v>50.467260593750005</v>
      </c>
      <c r="O274" s="38">
        <f>$M$3*$J$3*$P$3</f>
        <v>125.0281557</v>
      </c>
      <c r="P274" s="38">
        <f>H274*$J$3</f>
        <v>744.81944444444366</v>
      </c>
      <c r="Q274" s="38">
        <f t="shared" si="74"/>
        <v>920.3148607381936</v>
      </c>
      <c r="R274" s="44">
        <f t="shared" si="75"/>
        <v>9970.077657997097</v>
      </c>
      <c r="S274" s="80">
        <f>Q274*J274</f>
        <v>9970.077657997097</v>
      </c>
      <c r="T274" s="43"/>
      <c r="U274" s="43"/>
      <c r="V274" s="80">
        <f>R274*1</f>
        <v>9970.077657997097</v>
      </c>
      <c r="W274" s="77">
        <f>(L274-Q274)*-1</f>
        <v>-6817.0913892617918</v>
      </c>
      <c r="X274" s="38">
        <f>IF((H274&gt;0),0,$J$3*H274)*-1</f>
        <v>0</v>
      </c>
      <c r="Y274" s="38">
        <f t="shared" si="85"/>
        <v>621389.51161297818</v>
      </c>
      <c r="Z274" s="112">
        <f t="shared" si="76"/>
        <v>621.38951161297814</v>
      </c>
      <c r="AA274" s="82">
        <f t="shared" si="77"/>
        <v>920.3148607381936</v>
      </c>
      <c r="AB274" s="80">
        <f t="shared" si="86"/>
        <v>270611.91150920832</v>
      </c>
      <c r="AG274" s="125">
        <f t="shared" si="87"/>
        <v>-5658.1858530872869</v>
      </c>
      <c r="AH274" s="47">
        <f t="shared" si="78"/>
        <v>-5545.0221360255409</v>
      </c>
      <c r="AI274" s="125">
        <f t="shared" si="78"/>
        <v>-5434.12169330503</v>
      </c>
      <c r="AJ274" s="47">
        <f t="shared" si="79"/>
        <v>-4890.7095239745267</v>
      </c>
      <c r="AK274" s="125">
        <f t="shared" si="79"/>
        <v>-4401.6385715770739</v>
      </c>
      <c r="AL274" s="47">
        <f t="shared" si="80"/>
        <v>-4225.5730287139904</v>
      </c>
      <c r="AM274" s="125">
        <f t="shared" si="80"/>
        <v>-4056.5501075654306</v>
      </c>
      <c r="AN274" s="47">
        <f t="shared" si="88"/>
        <v>-16868.969028240357</v>
      </c>
      <c r="AO274" s="125">
        <f t="shared" si="89"/>
        <v>1191559.9291371615</v>
      </c>
      <c r="AP274" s="47">
        <f t="shared" si="81"/>
        <v>175.62713056947621</v>
      </c>
      <c r="AQ274" s="52">
        <f t="shared" si="82"/>
        <v>445.76238104350193</v>
      </c>
    </row>
    <row r="275" spans="4:43" x14ac:dyDescent="0.25">
      <c r="D275" s="11" t="s">
        <v>9</v>
      </c>
      <c r="E275" s="19">
        <v>267</v>
      </c>
      <c r="F275" s="11">
        <v>267</v>
      </c>
      <c r="G275" s="26">
        <v>40.799999999999997</v>
      </c>
      <c r="H275" s="31">
        <f t="shared" si="83"/>
        <v>0.54166666666666641</v>
      </c>
      <c r="I275" s="55"/>
      <c r="J275" s="39">
        <f t="shared" si="84"/>
        <v>11.333333333333334</v>
      </c>
      <c r="K275" s="38">
        <f>0.5*$J$3*(J276)^2</f>
        <v>81014.961805555547</v>
      </c>
      <c r="L275" s="38">
        <f t="shared" si="72"/>
        <v>5764.427083333343</v>
      </c>
      <c r="M275" s="40" t="str">
        <f t="shared" si="73"/>
        <v>NO</v>
      </c>
      <c r="N275" s="38">
        <f>0.5*$N$3*$L$3*$O$3*((J275)^2)</f>
        <v>55.233281180000006</v>
      </c>
      <c r="O275" s="38">
        <f>$M$3*$J$3*$P$3</f>
        <v>125.0281557</v>
      </c>
      <c r="P275" s="38">
        <f>H275*$J$3</f>
        <v>618.0416666666664</v>
      </c>
      <c r="Q275" s="38">
        <f t="shared" si="74"/>
        <v>798.30310354666631</v>
      </c>
      <c r="R275" s="44">
        <f t="shared" si="75"/>
        <v>9047.4351735288856</v>
      </c>
      <c r="S275" s="80">
        <f>Q275*J275</f>
        <v>9047.4351735288856</v>
      </c>
      <c r="T275" s="43"/>
      <c r="U275" s="43"/>
      <c r="V275" s="80">
        <f>R275*1</f>
        <v>9047.4351735288856</v>
      </c>
      <c r="W275" s="77">
        <f>(L275-Q275)*-1</f>
        <v>-4966.1239797866765</v>
      </c>
      <c r="X275" s="38">
        <f>IF((H275&gt;0),0,$J$3*H275)*-1</f>
        <v>0</v>
      </c>
      <c r="Y275" s="38">
        <f t="shared" si="85"/>
        <v>630436.94678650703</v>
      </c>
      <c r="Z275" s="112">
        <f t="shared" si="76"/>
        <v>630.43694678650706</v>
      </c>
      <c r="AA275" s="82">
        <f t="shared" si="77"/>
        <v>798.30310354666631</v>
      </c>
      <c r="AB275" s="80">
        <f t="shared" si="86"/>
        <v>270611.91150920832</v>
      </c>
      <c r="AG275" s="125">
        <f t="shared" si="87"/>
        <v>-4121.8829032229414</v>
      </c>
      <c r="AH275" s="47">
        <f t="shared" si="78"/>
        <v>-4039.4452451584825</v>
      </c>
      <c r="AI275" s="125">
        <f t="shared" si="78"/>
        <v>-3958.6563402553129</v>
      </c>
      <c r="AJ275" s="47">
        <f t="shared" si="79"/>
        <v>-3562.7907062297818</v>
      </c>
      <c r="AK275" s="125">
        <f t="shared" si="79"/>
        <v>-3206.5116356068038</v>
      </c>
      <c r="AL275" s="47">
        <f t="shared" si="80"/>
        <v>-3078.2511701825315</v>
      </c>
      <c r="AM275" s="125">
        <f t="shared" si="80"/>
        <v>-2955.1211233752301</v>
      </c>
      <c r="AN275" s="47">
        <f t="shared" si="88"/>
        <v>-19824.090151615586</v>
      </c>
      <c r="AO275" s="125">
        <f t="shared" si="89"/>
        <v>1191559.9291371615</v>
      </c>
      <c r="AP275" s="47">
        <f t="shared" si="81"/>
        <v>175.62713056947621</v>
      </c>
      <c r="AQ275" s="52">
        <f t="shared" si="82"/>
        <v>454.80981621703086</v>
      </c>
    </row>
    <row r="276" spans="4:43" x14ac:dyDescent="0.25">
      <c r="D276" s="11" t="s">
        <v>9</v>
      </c>
      <c r="E276" s="19">
        <v>268</v>
      </c>
      <c r="F276" s="11">
        <v>268</v>
      </c>
      <c r="G276" s="26">
        <v>42.9</v>
      </c>
      <c r="H276" s="31">
        <f t="shared" si="83"/>
        <v>0.50000000000000022</v>
      </c>
      <c r="I276" s="55"/>
      <c r="J276" s="39">
        <f t="shared" si="84"/>
        <v>11.916666666666666</v>
      </c>
      <c r="K276" s="38">
        <f>0.5*$J$3*(J277)^2</f>
        <v>86779.388888888891</v>
      </c>
      <c r="L276" s="38">
        <f t="shared" si="72"/>
        <v>5962.5173611111095</v>
      </c>
      <c r="M276" s="40" t="str">
        <f t="shared" si="73"/>
        <v>NO</v>
      </c>
      <c r="N276" s="38">
        <f>0.5*$N$3*$L$3*$O$3*((J276)^2)</f>
        <v>61.065385318437492</v>
      </c>
      <c r="O276" s="38">
        <f>$M$3*$J$3*$P$3</f>
        <v>125.0281557</v>
      </c>
      <c r="P276" s="38">
        <f>H276*$J$3</f>
        <v>570.50000000000023</v>
      </c>
      <c r="Q276" s="38">
        <f t="shared" si="74"/>
        <v>756.59354101843769</v>
      </c>
      <c r="R276" s="44">
        <f t="shared" si="75"/>
        <v>9016.0730304697154</v>
      </c>
      <c r="S276" s="80">
        <f>Q276*J276</f>
        <v>9016.0730304697154</v>
      </c>
      <c r="T276" s="43"/>
      <c r="U276" s="43"/>
      <c r="V276" s="80">
        <f>R276*1</f>
        <v>9016.0730304697154</v>
      </c>
      <c r="W276" s="77">
        <f>(L276-Q276)*-1</f>
        <v>-5205.923820092672</v>
      </c>
      <c r="X276" s="38">
        <f>IF((H276&gt;0),0,$J$3*H276)*-1</f>
        <v>0</v>
      </c>
      <c r="Y276" s="38">
        <f t="shared" si="85"/>
        <v>639453.01981697674</v>
      </c>
      <c r="Z276" s="112">
        <f t="shared" si="76"/>
        <v>639.45301981697673</v>
      </c>
      <c r="AA276" s="82">
        <f t="shared" si="77"/>
        <v>756.59354101843769</v>
      </c>
      <c r="AB276" s="80">
        <f t="shared" si="86"/>
        <v>270611.91150920832</v>
      </c>
      <c r="AG276" s="125">
        <f t="shared" si="87"/>
        <v>-4320.9167706769176</v>
      </c>
      <c r="AH276" s="47">
        <f t="shared" si="78"/>
        <v>-4234.4984352633792</v>
      </c>
      <c r="AI276" s="125">
        <f t="shared" si="78"/>
        <v>-4149.8084665581118</v>
      </c>
      <c r="AJ276" s="47">
        <f t="shared" si="79"/>
        <v>-3734.8276199023007</v>
      </c>
      <c r="AK276" s="125">
        <f t="shared" si="79"/>
        <v>-3361.3448579120709</v>
      </c>
      <c r="AL276" s="47">
        <f t="shared" si="80"/>
        <v>-3226.8910635955881</v>
      </c>
      <c r="AM276" s="125">
        <f t="shared" si="80"/>
        <v>-3097.8154210517646</v>
      </c>
      <c r="AN276" s="47">
        <f t="shared" si="88"/>
        <v>-22921.90557266735</v>
      </c>
      <c r="AO276" s="125">
        <f t="shared" si="89"/>
        <v>1191559.9291371615</v>
      </c>
      <c r="AP276" s="47">
        <f t="shared" si="81"/>
        <v>175.62713056947621</v>
      </c>
      <c r="AQ276" s="52">
        <f t="shared" si="82"/>
        <v>463.82588924750053</v>
      </c>
    </row>
    <row r="277" spans="4:43" x14ac:dyDescent="0.25">
      <c r="D277" s="11" t="s">
        <v>9</v>
      </c>
      <c r="E277" s="19">
        <v>269</v>
      </c>
      <c r="F277" s="11">
        <v>269</v>
      </c>
      <c r="G277" s="26">
        <v>44.4</v>
      </c>
      <c r="H277" s="31">
        <f t="shared" si="83"/>
        <v>0.41666666666666663</v>
      </c>
      <c r="I277" s="55"/>
      <c r="J277" s="39">
        <f t="shared" si="84"/>
        <v>12.333333333333334</v>
      </c>
      <c r="K277" s="38">
        <f>0.5*$J$3*(J278)^2</f>
        <v>92741.90625</v>
      </c>
      <c r="L277" s="38">
        <f t="shared" si="72"/>
        <v>404.54436728396104</v>
      </c>
      <c r="M277" s="40" t="str">
        <f t="shared" si="73"/>
        <v>NO</v>
      </c>
      <c r="N277" s="38">
        <f>0.5*$N$3*$L$3*$O$3*((J277)^2)</f>
        <v>65.410347694999999</v>
      </c>
      <c r="O277" s="38">
        <f>$M$3*$J$3*$P$3</f>
        <v>125.0281557</v>
      </c>
      <c r="P277" s="38">
        <f>H277*$J$3</f>
        <v>475.41666666666663</v>
      </c>
      <c r="Q277" s="38">
        <f t="shared" si="74"/>
        <v>665.85517006166663</v>
      </c>
      <c r="R277" s="44">
        <f t="shared" si="75"/>
        <v>8212.213764093889</v>
      </c>
      <c r="S277" s="80">
        <f>Q277*J277</f>
        <v>8212.213764093889</v>
      </c>
      <c r="T277" s="43"/>
      <c r="U277" s="43"/>
      <c r="V277" s="80">
        <f>R277*1</f>
        <v>8212.213764093889</v>
      </c>
      <c r="W277" s="77">
        <f>(L277-Q277)*-1</f>
        <v>261.31080277770559</v>
      </c>
      <c r="X277" s="38">
        <f>IF((H277&gt;0),0,$J$3*H277)*-1</f>
        <v>0</v>
      </c>
      <c r="Y277" s="38">
        <f t="shared" si="85"/>
        <v>647665.23358107067</v>
      </c>
      <c r="Z277" s="112">
        <f t="shared" si="76"/>
        <v>647.66523358107065</v>
      </c>
      <c r="AA277" s="82">
        <f t="shared" si="77"/>
        <v>665.85517006166663</v>
      </c>
      <c r="AB277" s="80">
        <f t="shared" si="86"/>
        <v>270611.91150920832</v>
      </c>
      <c r="AG277" s="125">
        <f t="shared" si="87"/>
        <v>216.88796630549564</v>
      </c>
      <c r="AH277" s="47">
        <f t="shared" si="78"/>
        <v>212.55020697938573</v>
      </c>
      <c r="AI277" s="125">
        <f t="shared" si="78"/>
        <v>208.29920283979803</v>
      </c>
      <c r="AJ277" s="47">
        <f t="shared" si="79"/>
        <v>187.46928255581824</v>
      </c>
      <c r="AK277" s="125">
        <f t="shared" si="79"/>
        <v>168.72235430023642</v>
      </c>
      <c r="AL277" s="47">
        <f t="shared" si="80"/>
        <v>161.97346012822695</v>
      </c>
      <c r="AM277" s="125">
        <f t="shared" si="80"/>
        <v>155.49452172309788</v>
      </c>
      <c r="AN277" s="47">
        <f t="shared" si="88"/>
        <v>-22766.411050944254</v>
      </c>
      <c r="AO277" s="125">
        <f t="shared" si="89"/>
        <v>1191559.9291371615</v>
      </c>
      <c r="AP277" s="47">
        <f t="shared" si="81"/>
        <v>175.62713056947621</v>
      </c>
      <c r="AQ277" s="52">
        <f t="shared" si="82"/>
        <v>472.03810301159444</v>
      </c>
    </row>
    <row r="278" spans="4:43" x14ac:dyDescent="0.25">
      <c r="D278" s="11" t="s">
        <v>9</v>
      </c>
      <c r="E278" s="19">
        <v>270</v>
      </c>
      <c r="F278" s="11">
        <v>270</v>
      </c>
      <c r="G278" s="26">
        <v>45.9</v>
      </c>
      <c r="H278" s="31">
        <f t="shared" si="83"/>
        <v>0.2222222222222224</v>
      </c>
      <c r="I278" s="55"/>
      <c r="J278" s="39">
        <f t="shared" si="84"/>
        <v>12.75</v>
      </c>
      <c r="K278" s="38">
        <f>0.5*$J$3*(J279)^2</f>
        <v>93146.450617283961</v>
      </c>
      <c r="L278" s="38">
        <f t="shared" si="72"/>
        <v>-1612.8950617284136</v>
      </c>
      <c r="M278" s="40" t="str">
        <f t="shared" si="73"/>
        <v>NO</v>
      </c>
      <c r="N278" s="38">
        <f>0.5*$N$3*$L$3*$O$3*((J278)^2)</f>
        <v>69.904621493437503</v>
      </c>
      <c r="O278" s="38">
        <f>$M$3*$J$3*$P$3</f>
        <v>125.0281557</v>
      </c>
      <c r="P278" s="38">
        <f>H278*$J$3</f>
        <v>253.55555555555577</v>
      </c>
      <c r="Q278" s="38">
        <f t="shared" si="74"/>
        <v>448.48833274899329</v>
      </c>
      <c r="R278" s="44">
        <f t="shared" si="75"/>
        <v>5718.2262425496647</v>
      </c>
      <c r="S278" s="80">
        <f>Q278*J278</f>
        <v>5718.2262425496647</v>
      </c>
      <c r="T278" s="43"/>
      <c r="U278" s="43"/>
      <c r="V278" s="80">
        <f>R278*1</f>
        <v>5718.2262425496647</v>
      </c>
      <c r="W278" s="77">
        <f>(L278-Q278)*-1</f>
        <v>2061.3833944774069</v>
      </c>
      <c r="X278" s="38">
        <f>IF((H278&gt;0),0,$J$3*H278)*-1</f>
        <v>0</v>
      </c>
      <c r="Y278" s="38">
        <f t="shared" si="85"/>
        <v>653383.45982362039</v>
      </c>
      <c r="Z278" s="112">
        <f t="shared" si="76"/>
        <v>653.38345982362034</v>
      </c>
      <c r="AA278" s="82">
        <f t="shared" si="77"/>
        <v>448.48833274899329</v>
      </c>
      <c r="AB278" s="80">
        <f t="shared" si="86"/>
        <v>270611.91150920832</v>
      </c>
      <c r="AG278" s="125">
        <f t="shared" si="87"/>
        <v>1710.9482174162476</v>
      </c>
      <c r="AH278" s="47">
        <f t="shared" si="78"/>
        <v>1676.7292530679226</v>
      </c>
      <c r="AI278" s="125">
        <f t="shared" si="78"/>
        <v>1643.1946680065641</v>
      </c>
      <c r="AJ278" s="47">
        <f t="shared" si="79"/>
        <v>1478.8752012059078</v>
      </c>
      <c r="AK278" s="125">
        <f t="shared" si="79"/>
        <v>1330.987681085317</v>
      </c>
      <c r="AL278" s="47">
        <f t="shared" si="80"/>
        <v>1277.7481738419044</v>
      </c>
      <c r="AM278" s="125">
        <f t="shared" si="80"/>
        <v>1226.6382468882282</v>
      </c>
      <c r="AN278" s="47">
        <f t="shared" si="88"/>
        <v>-21539.772804056025</v>
      </c>
      <c r="AO278" s="125">
        <f t="shared" si="89"/>
        <v>1191559.9291371615</v>
      </c>
      <c r="AP278" s="47">
        <f t="shared" si="81"/>
        <v>175.62713056947621</v>
      </c>
      <c r="AQ278" s="52">
        <f t="shared" si="82"/>
        <v>477.75632925414413</v>
      </c>
    </row>
    <row r="279" spans="4:43" x14ac:dyDescent="0.25">
      <c r="D279" s="11" t="s">
        <v>9</v>
      </c>
      <c r="E279" s="19">
        <v>271</v>
      </c>
      <c r="F279" s="11">
        <v>271</v>
      </c>
      <c r="G279" s="26">
        <v>46</v>
      </c>
      <c r="H279" s="31">
        <f t="shared" si="83"/>
        <v>-4.1666666666666269E-2</v>
      </c>
      <c r="I279" s="55"/>
      <c r="J279" s="39">
        <f t="shared" si="84"/>
        <v>12.777777777777779</v>
      </c>
      <c r="K279" s="38">
        <f>0.5*$J$3*(J280)^2</f>
        <v>91533.555555555547</v>
      </c>
      <c r="L279" s="38">
        <f t="shared" si="72"/>
        <v>-1200.4270833333139</v>
      </c>
      <c r="M279" s="40" t="str">
        <f t="shared" si="73"/>
        <v>YES</v>
      </c>
      <c r="N279" s="38">
        <f>0.5*$N$3*$L$3*$O$3*((J279)^2)</f>
        <v>70.209548597222238</v>
      </c>
      <c r="O279" s="38">
        <f>$M$3*$J$3*$P$3</f>
        <v>125.0281557</v>
      </c>
      <c r="P279" s="38">
        <f>H279*$J$3</f>
        <v>-47.54166666666621</v>
      </c>
      <c r="Q279" s="38">
        <f t="shared" si="74"/>
        <v>147.69603763055602</v>
      </c>
      <c r="R279" s="44">
        <f t="shared" si="75"/>
        <v>1887.2271475015493</v>
      </c>
      <c r="S279" s="80">
        <f>Q279*J279</f>
        <v>1887.2271475015493</v>
      </c>
      <c r="T279" s="43"/>
      <c r="U279" s="43"/>
      <c r="V279" s="80">
        <f>R279*1</f>
        <v>1887.2271475015493</v>
      </c>
      <c r="W279" s="77">
        <f>(L279-Q279)*-1</f>
        <v>1348.12312096387</v>
      </c>
      <c r="X279" s="38">
        <f>IF((H279&gt;0),0,$J$3*H279)*-1</f>
        <v>47.54166666666621</v>
      </c>
      <c r="Y279" s="38">
        <f t="shared" si="85"/>
        <v>655270.68697112193</v>
      </c>
      <c r="Z279" s="112">
        <f t="shared" si="76"/>
        <v>655.2706869711219</v>
      </c>
      <c r="AA279" s="82">
        <f t="shared" si="77"/>
        <v>147.69603763055602</v>
      </c>
      <c r="AB279" s="80">
        <f t="shared" si="86"/>
        <v>270611.91150920832</v>
      </c>
      <c r="AG279" s="125">
        <f t="shared" si="87"/>
        <v>1118.9421904000119</v>
      </c>
      <c r="AH279" s="47">
        <f t="shared" si="78"/>
        <v>1096.5633465920116</v>
      </c>
      <c r="AI279" s="125">
        <f t="shared" si="78"/>
        <v>1074.6320796601713</v>
      </c>
      <c r="AJ279" s="47">
        <f t="shared" si="79"/>
        <v>967.16887169415418</v>
      </c>
      <c r="AK279" s="125">
        <f t="shared" si="79"/>
        <v>870.4519845247388</v>
      </c>
      <c r="AL279" s="47">
        <f t="shared" si="80"/>
        <v>835.63390514374919</v>
      </c>
      <c r="AM279" s="125">
        <f t="shared" si="80"/>
        <v>802.20854893799924</v>
      </c>
      <c r="AN279" s="47">
        <f t="shared" si="88"/>
        <v>-20737.564255118024</v>
      </c>
      <c r="AO279" s="125">
        <f t="shared" si="89"/>
        <v>1191559.9291371615</v>
      </c>
      <c r="AP279" s="47">
        <f t="shared" si="81"/>
        <v>175.62713056947621</v>
      </c>
      <c r="AQ279" s="52">
        <f t="shared" si="82"/>
        <v>479.6435564016457</v>
      </c>
    </row>
    <row r="280" spans="4:43" x14ac:dyDescent="0.25">
      <c r="D280" s="11" t="s">
        <v>9</v>
      </c>
      <c r="E280" s="19">
        <v>272</v>
      </c>
      <c r="F280" s="11">
        <v>272</v>
      </c>
      <c r="G280" s="26">
        <v>45.6</v>
      </c>
      <c r="H280" s="31">
        <f t="shared" si="83"/>
        <v>-9.7222222222222612E-2</v>
      </c>
      <c r="I280" s="55"/>
      <c r="J280" s="39">
        <f t="shared" si="84"/>
        <v>12.666666666666666</v>
      </c>
      <c r="K280" s="38">
        <f>0.5*$J$3*(J281)^2</f>
        <v>90333.128472222234</v>
      </c>
      <c r="L280" s="38">
        <f t="shared" si="72"/>
        <v>-6268.4567901234695</v>
      </c>
      <c r="M280" s="40" t="str">
        <f t="shared" si="73"/>
        <v>YES</v>
      </c>
      <c r="N280" s="38">
        <f>0.5*$N$3*$L$3*$O$3*((J280)^2)</f>
        <v>68.993821819999994</v>
      </c>
      <c r="O280" s="38">
        <f>$M$3*$J$3*$P$3</f>
        <v>125.0281557</v>
      </c>
      <c r="P280" s="38">
        <f>H280*$J$3</f>
        <v>-110.930555555556</v>
      </c>
      <c r="Q280" s="38">
        <f t="shared" si="74"/>
        <v>83.091421964443995</v>
      </c>
      <c r="R280" s="44">
        <f t="shared" si="75"/>
        <v>1052.4913448829573</v>
      </c>
      <c r="S280" s="80">
        <f>Q280*J280</f>
        <v>1052.4913448829573</v>
      </c>
      <c r="T280" s="43"/>
      <c r="U280" s="43"/>
      <c r="V280" s="80">
        <f>R280*1</f>
        <v>1052.4913448829573</v>
      </c>
      <c r="W280" s="77">
        <f>(L280-Q280)*-1</f>
        <v>6351.5482120879133</v>
      </c>
      <c r="X280" s="38">
        <f>IF((H280&gt;0),0,$J$3*H280)*-1</f>
        <v>110.930555555556</v>
      </c>
      <c r="Y280" s="38">
        <f t="shared" si="85"/>
        <v>656323.17831600492</v>
      </c>
      <c r="Z280" s="112">
        <f t="shared" si="76"/>
        <v>656.32317831600494</v>
      </c>
      <c r="AA280" s="82">
        <f t="shared" si="77"/>
        <v>83.091421964443995</v>
      </c>
      <c r="AB280" s="80">
        <f t="shared" si="86"/>
        <v>270611.91150920832</v>
      </c>
      <c r="AG280" s="125">
        <f t="shared" si="87"/>
        <v>5271.7850160329681</v>
      </c>
      <c r="AH280" s="47">
        <f t="shared" si="78"/>
        <v>5166.3493157123085</v>
      </c>
      <c r="AI280" s="125">
        <f t="shared" si="78"/>
        <v>5063.0223293980625</v>
      </c>
      <c r="AJ280" s="47">
        <f t="shared" si="79"/>
        <v>4556.7200964582562</v>
      </c>
      <c r="AK280" s="125">
        <f t="shared" si="79"/>
        <v>4101.0480868124305</v>
      </c>
      <c r="AL280" s="47">
        <f t="shared" si="80"/>
        <v>3937.0061633399332</v>
      </c>
      <c r="AM280" s="125">
        <f t="shared" si="80"/>
        <v>3779.5259168063358</v>
      </c>
      <c r="AN280" s="47">
        <f t="shared" si="88"/>
        <v>-16958.03833831169</v>
      </c>
      <c r="AO280" s="125">
        <f t="shared" si="89"/>
        <v>1191559.9291371615</v>
      </c>
      <c r="AP280" s="47">
        <f t="shared" si="81"/>
        <v>175.62713056947621</v>
      </c>
      <c r="AQ280" s="52">
        <f t="shared" si="82"/>
        <v>480.69604774652873</v>
      </c>
    </row>
    <row r="281" spans="4:43" x14ac:dyDescent="0.25">
      <c r="D281" s="11" t="s">
        <v>9</v>
      </c>
      <c r="E281" s="19">
        <v>273</v>
      </c>
      <c r="F281" s="11">
        <v>273</v>
      </c>
      <c r="G281" s="26">
        <v>45.3</v>
      </c>
      <c r="H281" s="31">
        <f t="shared" si="83"/>
        <v>-0.26388888888888867</v>
      </c>
      <c r="I281" s="55"/>
      <c r="J281" s="39">
        <f t="shared" si="84"/>
        <v>12.583333333333334</v>
      </c>
      <c r="K281" s="38">
        <f>0.5*$J$3*(J282)^2</f>
        <v>84064.671682098764</v>
      </c>
      <c r="L281" s="38">
        <f t="shared" si="72"/>
        <v>-10787.116126543202</v>
      </c>
      <c r="M281" s="40" t="str">
        <f t="shared" si="73"/>
        <v>YES</v>
      </c>
      <c r="N281" s="38">
        <f>0.5*$N$3*$L$3*$O$3*((J281)^2)</f>
        <v>68.088994603437513</v>
      </c>
      <c r="O281" s="38">
        <f>$M$3*$J$3*$P$3</f>
        <v>125.0281557</v>
      </c>
      <c r="P281" s="38">
        <f>H281*$J$3</f>
        <v>-301.097222222222</v>
      </c>
      <c r="Q281" s="38">
        <f t="shared" si="74"/>
        <v>-107.98007191878447</v>
      </c>
      <c r="R281" s="44">
        <f t="shared" si="75"/>
        <v>-1358.7492383113713</v>
      </c>
      <c r="S281" s="80">
        <f>Q281*J281</f>
        <v>-1358.7492383113713</v>
      </c>
      <c r="T281" s="43"/>
      <c r="U281" s="43"/>
      <c r="V281" s="80">
        <f>R281*1</f>
        <v>-1358.7492383113713</v>
      </c>
      <c r="W281" s="77">
        <f>(L281-Q281)*-1</f>
        <v>10679.136054624418</v>
      </c>
      <c r="X281" s="38">
        <f>IF((H281&gt;0),0,$J$3*H281)*-1</f>
        <v>301.097222222222</v>
      </c>
      <c r="Y281" s="38">
        <f t="shared" si="85"/>
        <v>656323.17831600492</v>
      </c>
      <c r="Z281" s="112">
        <f t="shared" si="76"/>
        <v>656.32317831600494</v>
      </c>
      <c r="AA281" s="82">
        <f t="shared" si="77"/>
        <v>-107.98007191878447</v>
      </c>
      <c r="AB281" s="80">
        <f t="shared" si="86"/>
        <v>271970.66074751969</v>
      </c>
      <c r="AG281" s="125">
        <f t="shared" si="87"/>
        <v>8863.6829253382657</v>
      </c>
      <c r="AH281" s="47">
        <f t="shared" si="78"/>
        <v>8686.4092668315006</v>
      </c>
      <c r="AI281" s="125">
        <f t="shared" si="78"/>
        <v>8512.6810814948713</v>
      </c>
      <c r="AJ281" s="47">
        <f t="shared" si="79"/>
        <v>7661.4129733453847</v>
      </c>
      <c r="AK281" s="125">
        <f t="shared" si="79"/>
        <v>6895.271676010846</v>
      </c>
      <c r="AL281" s="47">
        <f t="shared" si="80"/>
        <v>6619.4608089704116</v>
      </c>
      <c r="AM281" s="125">
        <f t="shared" si="80"/>
        <v>6354.6823766115949</v>
      </c>
      <c r="AN281" s="47">
        <f t="shared" si="88"/>
        <v>-10603.355961700094</v>
      </c>
      <c r="AO281" s="125">
        <f t="shared" si="89"/>
        <v>1191559.9291371615</v>
      </c>
      <c r="AP281" s="47">
        <f t="shared" si="81"/>
        <v>176.5089588251403</v>
      </c>
      <c r="AQ281" s="52">
        <f t="shared" si="82"/>
        <v>479.81421949086462</v>
      </c>
    </row>
    <row r="282" spans="4:43" x14ac:dyDescent="0.25">
      <c r="D282" s="11" t="s">
        <v>9</v>
      </c>
      <c r="E282" s="19">
        <v>274</v>
      </c>
      <c r="F282" s="11">
        <v>274</v>
      </c>
      <c r="G282" s="26">
        <v>43.7</v>
      </c>
      <c r="H282" s="31">
        <f t="shared" si="83"/>
        <v>-0.625</v>
      </c>
      <c r="I282" s="55"/>
      <c r="J282" s="39">
        <f t="shared" si="84"/>
        <v>12.138888888888889</v>
      </c>
      <c r="K282" s="38">
        <f>0.5*$J$3*(J283)^2</f>
        <v>73277.555555555562</v>
      </c>
      <c r="L282" s="38">
        <f t="shared" si="72"/>
        <v>-9712.5864197530973</v>
      </c>
      <c r="M282" s="40" t="str">
        <f t="shared" si="73"/>
        <v>YES</v>
      </c>
      <c r="N282" s="38">
        <f>0.5*$N$3*$L$3*$O$3*((J282)^2)</f>
        <v>63.364117608993055</v>
      </c>
      <c r="O282" s="38">
        <f>$M$3*$J$3*$P$3</f>
        <v>125.0281557</v>
      </c>
      <c r="P282" s="38">
        <f>H282*$J$3</f>
        <v>-713.125</v>
      </c>
      <c r="Q282" s="38">
        <f t="shared" si="74"/>
        <v>-524.73272669100697</v>
      </c>
      <c r="R282" s="44">
        <f t="shared" si="75"/>
        <v>-6369.6722656658349</v>
      </c>
      <c r="S282" s="80">
        <f>Q282*J282</f>
        <v>-6369.6722656658349</v>
      </c>
      <c r="T282" s="43"/>
      <c r="U282" s="43"/>
      <c r="V282" s="80">
        <f>R282*1</f>
        <v>-6369.6722656658349</v>
      </c>
      <c r="W282" s="77">
        <f>(L282-Q282)*-1</f>
        <v>9187.8536930620903</v>
      </c>
      <c r="X282" s="38">
        <f>IF((H282&gt;0),0,$J$3*H282)*-1</f>
        <v>713.125</v>
      </c>
      <c r="Y282" s="38">
        <f t="shared" si="85"/>
        <v>656323.17831600492</v>
      </c>
      <c r="Z282" s="112">
        <f t="shared" si="76"/>
        <v>656.32317831600494</v>
      </c>
      <c r="AA282" s="82">
        <f t="shared" si="77"/>
        <v>-524.73272669100697</v>
      </c>
      <c r="AB282" s="80">
        <f t="shared" si="86"/>
        <v>278340.33301318553</v>
      </c>
      <c r="AG282" s="125">
        <f t="shared" si="87"/>
        <v>7625.9185652415345</v>
      </c>
      <c r="AH282" s="47">
        <f t="shared" si="78"/>
        <v>7473.4001939367035</v>
      </c>
      <c r="AI282" s="125">
        <f t="shared" si="78"/>
        <v>7323.9321900579689</v>
      </c>
      <c r="AJ282" s="47">
        <f t="shared" si="79"/>
        <v>6591.5389710521722</v>
      </c>
      <c r="AK282" s="125">
        <f t="shared" si="79"/>
        <v>5932.3850739469553</v>
      </c>
      <c r="AL282" s="47">
        <f t="shared" si="80"/>
        <v>5695.0896709890767</v>
      </c>
      <c r="AM282" s="125">
        <f t="shared" si="80"/>
        <v>5467.286084149513</v>
      </c>
      <c r="AN282" s="47">
        <f t="shared" si="88"/>
        <v>-5136.0698775505807</v>
      </c>
      <c r="AO282" s="125">
        <f t="shared" si="89"/>
        <v>1191559.9291371615</v>
      </c>
      <c r="AP282" s="47">
        <f t="shared" si="81"/>
        <v>180.64287612555739</v>
      </c>
      <c r="AQ282" s="52">
        <f t="shared" si="82"/>
        <v>475.68030219044755</v>
      </c>
    </row>
    <row r="283" spans="4:43" x14ac:dyDescent="0.25">
      <c r="D283" s="11" t="s">
        <v>9</v>
      </c>
      <c r="E283" s="19">
        <v>275</v>
      </c>
      <c r="F283" s="11">
        <v>275</v>
      </c>
      <c r="G283" s="26">
        <v>40.799999999999997</v>
      </c>
      <c r="H283" s="31">
        <f t="shared" si="83"/>
        <v>-0.79166666666666707</v>
      </c>
      <c r="I283" s="55"/>
      <c r="J283" s="39">
        <f t="shared" si="84"/>
        <v>11.333333333333334</v>
      </c>
      <c r="K283" s="38">
        <f>0.5*$J$3*(J284)^2</f>
        <v>63564.969135802465</v>
      </c>
      <c r="L283" s="38">
        <f t="shared" si="72"/>
        <v>-11473.388888888891</v>
      </c>
      <c r="M283" s="40" t="str">
        <f t="shared" si="73"/>
        <v>YES</v>
      </c>
      <c r="N283" s="38">
        <f>0.5*$N$3*$L$3*$O$3*((J283)^2)</f>
        <v>55.233281180000006</v>
      </c>
      <c r="O283" s="38">
        <f>$M$3*$J$3*$P$3</f>
        <v>125.0281557</v>
      </c>
      <c r="P283" s="38">
        <f>H283*$J$3</f>
        <v>-903.29166666666708</v>
      </c>
      <c r="Q283" s="38">
        <f t="shared" si="74"/>
        <v>-723.03022978666718</v>
      </c>
      <c r="R283" s="44">
        <f t="shared" si="75"/>
        <v>-8194.3426042488954</v>
      </c>
      <c r="S283" s="80">
        <f>Q283*J283</f>
        <v>-8194.3426042488954</v>
      </c>
      <c r="T283" s="43"/>
      <c r="U283" s="43"/>
      <c r="V283" s="80">
        <f>R283*1</f>
        <v>-8194.3426042488954</v>
      </c>
      <c r="W283" s="77">
        <f>(L283-Q283)*-1</f>
        <v>10750.358659102223</v>
      </c>
      <c r="X283" s="38">
        <f>IF((H283&gt;0),0,$J$3*H283)*-1</f>
        <v>903.29166666666708</v>
      </c>
      <c r="Y283" s="38">
        <f t="shared" si="85"/>
        <v>656323.17831600492</v>
      </c>
      <c r="Z283" s="112">
        <f t="shared" si="76"/>
        <v>656.32317831600494</v>
      </c>
      <c r="AA283" s="82">
        <f t="shared" si="77"/>
        <v>-723.03022978666718</v>
      </c>
      <c r="AB283" s="80">
        <f t="shared" si="86"/>
        <v>286534.67561743443</v>
      </c>
      <c r="AG283" s="125">
        <f t="shared" si="87"/>
        <v>8922.7976870548446</v>
      </c>
      <c r="AH283" s="47">
        <f t="shared" si="78"/>
        <v>8744.3417333137477</v>
      </c>
      <c r="AI283" s="125">
        <f t="shared" si="78"/>
        <v>8569.4548986474729</v>
      </c>
      <c r="AJ283" s="47">
        <f t="shared" si="79"/>
        <v>7712.5094087827256</v>
      </c>
      <c r="AK283" s="125">
        <f t="shared" si="79"/>
        <v>6941.258467904453</v>
      </c>
      <c r="AL283" s="47">
        <f t="shared" si="80"/>
        <v>6663.6081291882747</v>
      </c>
      <c r="AM283" s="125">
        <f t="shared" si="80"/>
        <v>6397.0638040207432</v>
      </c>
      <c r="AN283" s="47">
        <f t="shared" si="88"/>
        <v>1260.9939264701625</v>
      </c>
      <c r="AO283" s="125">
        <f t="shared" si="89"/>
        <v>1192820.9230636316</v>
      </c>
      <c r="AP283" s="47">
        <f t="shared" si="81"/>
        <v>185.96100447571496</v>
      </c>
      <c r="AQ283" s="52">
        <f t="shared" si="82"/>
        <v>470.36217384028998</v>
      </c>
    </row>
    <row r="284" spans="4:43" x14ac:dyDescent="0.25">
      <c r="D284" s="11" t="s">
        <v>9</v>
      </c>
      <c r="E284" s="19">
        <v>276</v>
      </c>
      <c r="F284" s="11">
        <v>276</v>
      </c>
      <c r="G284" s="26">
        <v>38</v>
      </c>
      <c r="H284" s="31">
        <f t="shared" si="83"/>
        <v>-0.88888888888888862</v>
      </c>
      <c r="I284" s="55"/>
      <c r="J284" s="39">
        <f t="shared" si="84"/>
        <v>10.555555555555555</v>
      </c>
      <c r="K284" s="38">
        <f>0.5*$J$3*(J285)^2</f>
        <v>52091.580246913574</v>
      </c>
      <c r="L284" s="38">
        <f t="shared" si="72"/>
        <v>-10060.785108024684</v>
      </c>
      <c r="M284" s="40" t="str">
        <f t="shared" si="73"/>
        <v>YES</v>
      </c>
      <c r="N284" s="38">
        <f>0.5*$N$3*$L$3*$O$3*((J284)^2)</f>
        <v>47.912376263888888</v>
      </c>
      <c r="O284" s="38">
        <f>$M$3*$J$3*$P$3</f>
        <v>125.0281557</v>
      </c>
      <c r="P284" s="38">
        <f>H284*$J$3</f>
        <v>-1014.2222222222219</v>
      </c>
      <c r="Q284" s="38">
        <f t="shared" si="74"/>
        <v>-841.28169025833313</v>
      </c>
      <c r="R284" s="44">
        <f t="shared" si="75"/>
        <v>-8880.1956193935166</v>
      </c>
      <c r="S284" s="80">
        <f>Q284*J284</f>
        <v>-8880.1956193935166</v>
      </c>
      <c r="T284" s="43"/>
      <c r="U284" s="43"/>
      <c r="V284" s="80">
        <f>R284*1</f>
        <v>-8880.1956193935166</v>
      </c>
      <c r="W284" s="77">
        <f>(L284-Q284)*-1</f>
        <v>9219.503417766351</v>
      </c>
      <c r="X284" s="38">
        <f>IF((H284&gt;0),0,$J$3*H284)*-1</f>
        <v>1014.2222222222219</v>
      </c>
      <c r="Y284" s="38">
        <f t="shared" si="85"/>
        <v>656323.17831600492</v>
      </c>
      <c r="Z284" s="112">
        <f t="shared" si="76"/>
        <v>656.32317831600494</v>
      </c>
      <c r="AA284" s="82">
        <f t="shared" si="77"/>
        <v>-841.28169025833313</v>
      </c>
      <c r="AB284" s="80">
        <f t="shared" si="86"/>
        <v>295414.87123682792</v>
      </c>
      <c r="AG284" s="125">
        <f t="shared" si="87"/>
        <v>7652.1878367460713</v>
      </c>
      <c r="AH284" s="47">
        <f t="shared" si="78"/>
        <v>7499.1440800111495</v>
      </c>
      <c r="AI284" s="125">
        <f t="shared" si="78"/>
        <v>7349.1611984109268</v>
      </c>
      <c r="AJ284" s="47">
        <f t="shared" si="79"/>
        <v>6614.2450785698338</v>
      </c>
      <c r="AK284" s="125">
        <f t="shared" si="79"/>
        <v>5952.8205707128509</v>
      </c>
      <c r="AL284" s="47">
        <f t="shared" si="80"/>
        <v>5714.7077478843366</v>
      </c>
      <c r="AM284" s="125">
        <f t="shared" si="80"/>
        <v>5486.1194379689632</v>
      </c>
      <c r="AN284" s="47">
        <f t="shared" si="88"/>
        <v>6747.1133644391257</v>
      </c>
      <c r="AO284" s="125">
        <f t="shared" si="89"/>
        <v>1199568.0364280709</v>
      </c>
      <c r="AP284" s="47">
        <f t="shared" si="81"/>
        <v>191.72425143270132</v>
      </c>
      <c r="AQ284" s="52">
        <f t="shared" si="82"/>
        <v>464.59892688330365</v>
      </c>
    </row>
    <row r="285" spans="4:43" x14ac:dyDescent="0.25">
      <c r="D285" s="11" t="s">
        <v>9</v>
      </c>
      <c r="E285" s="19">
        <v>277</v>
      </c>
      <c r="F285" s="11">
        <v>277</v>
      </c>
      <c r="G285" s="26">
        <v>34.4</v>
      </c>
      <c r="H285" s="31">
        <f t="shared" si="83"/>
        <v>-0.98611111111111127</v>
      </c>
      <c r="I285" s="55"/>
      <c r="J285" s="39">
        <f t="shared" si="84"/>
        <v>9.5555555555555554</v>
      </c>
      <c r="K285" s="38">
        <f>0.5*$J$3*(J286)^2</f>
        <v>42030.795138888891</v>
      </c>
      <c r="L285" s="38">
        <f t="shared" si="72"/>
        <v>-13406.750000000004</v>
      </c>
      <c r="M285" s="40" t="str">
        <f t="shared" si="73"/>
        <v>YES</v>
      </c>
      <c r="N285" s="38">
        <f>0.5*$N$3*$L$3*$O$3*((J285)^2)</f>
        <v>39.264258708888889</v>
      </c>
      <c r="O285" s="38">
        <f>$M$3*$J$3*$P$3</f>
        <v>125.0281557</v>
      </c>
      <c r="P285" s="38">
        <f>H285*$J$3</f>
        <v>-1125.1527777777781</v>
      </c>
      <c r="Q285" s="38">
        <f t="shared" si="74"/>
        <v>-960.86036336888924</v>
      </c>
      <c r="R285" s="44">
        <f t="shared" si="75"/>
        <v>-9181.554583302719</v>
      </c>
      <c r="S285" s="80">
        <f>Q285*J285</f>
        <v>-9181.554583302719</v>
      </c>
      <c r="T285" s="43"/>
      <c r="U285" s="43"/>
      <c r="V285" s="80">
        <f>R285*1</f>
        <v>-9181.554583302719</v>
      </c>
      <c r="W285" s="77">
        <f>(L285-Q285)*-1</f>
        <v>12445.889636631115</v>
      </c>
      <c r="X285" s="38">
        <f>IF((H285&gt;0),0,$J$3*H285)*-1</f>
        <v>1125.1527777777781</v>
      </c>
      <c r="Y285" s="38">
        <f t="shared" si="85"/>
        <v>656323.17831600492</v>
      </c>
      <c r="Z285" s="112">
        <f t="shared" si="76"/>
        <v>656.32317831600494</v>
      </c>
      <c r="AA285" s="82">
        <f t="shared" si="77"/>
        <v>-960.86036336888924</v>
      </c>
      <c r="AB285" s="80">
        <f t="shared" si="86"/>
        <v>304596.42582013062</v>
      </c>
      <c r="AG285" s="125">
        <f t="shared" si="87"/>
        <v>10330.088398403825</v>
      </c>
      <c r="AH285" s="47">
        <f t="shared" si="78"/>
        <v>10123.486630435747</v>
      </c>
      <c r="AI285" s="125">
        <f t="shared" si="78"/>
        <v>9921.0168978270322</v>
      </c>
      <c r="AJ285" s="47">
        <f t="shared" si="79"/>
        <v>8928.9152080443291</v>
      </c>
      <c r="AK285" s="125">
        <f t="shared" si="79"/>
        <v>8036.0236872398964</v>
      </c>
      <c r="AL285" s="47">
        <f t="shared" si="80"/>
        <v>7714.5827397502999</v>
      </c>
      <c r="AM285" s="125">
        <f t="shared" si="80"/>
        <v>7405.9994301602874</v>
      </c>
      <c r="AN285" s="47">
        <f t="shared" si="88"/>
        <v>14153.112794599412</v>
      </c>
      <c r="AO285" s="125">
        <f t="shared" si="89"/>
        <v>1213721.1492226704</v>
      </c>
      <c r="AP285" s="47">
        <f t="shared" si="81"/>
        <v>197.6830803572648</v>
      </c>
      <c r="AQ285" s="52">
        <f t="shared" si="82"/>
        <v>458.64009795874017</v>
      </c>
    </row>
    <row r="286" spans="4:43" x14ac:dyDescent="0.25">
      <c r="D286" s="11" t="s">
        <v>9</v>
      </c>
      <c r="E286" s="19">
        <v>278</v>
      </c>
      <c r="F286" s="11">
        <v>278</v>
      </c>
      <c r="G286" s="26">
        <v>30.9</v>
      </c>
      <c r="H286" s="31">
        <f t="shared" si="83"/>
        <v>-1.2361111111111109</v>
      </c>
      <c r="I286" s="55"/>
      <c r="J286" s="39">
        <f t="shared" si="84"/>
        <v>8.5833333333333339</v>
      </c>
      <c r="K286" s="38">
        <f>0.5*$J$3*(J287)^2</f>
        <v>28624.045138888887</v>
      </c>
      <c r="L286" s="38">
        <f t="shared" si="72"/>
        <v>-8464.6176697530827</v>
      </c>
      <c r="M286" s="40" t="str">
        <f t="shared" si="73"/>
        <v>YES</v>
      </c>
      <c r="N286" s="38">
        <f>0.5*$N$3*$L$3*$O$3*((J286)^2)</f>
        <v>31.680897493437502</v>
      </c>
      <c r="O286" s="38">
        <f>$M$3*$J$3*$P$3</f>
        <v>125.0281557</v>
      </c>
      <c r="P286" s="38">
        <f>H286*$J$3</f>
        <v>-1410.4027777777776</v>
      </c>
      <c r="Q286" s="38">
        <f t="shared" si="74"/>
        <v>-1253.6937245843401</v>
      </c>
      <c r="R286" s="44">
        <f t="shared" si="75"/>
        <v>-10760.871136015587</v>
      </c>
      <c r="S286" s="80">
        <f>Q286*J286</f>
        <v>-10760.871136015587</v>
      </c>
      <c r="T286" s="43"/>
      <c r="U286" s="43"/>
      <c r="V286" s="80">
        <f>R286*1</f>
        <v>-10760.871136015587</v>
      </c>
      <c r="W286" s="77">
        <f>(L286-Q286)*-1</f>
        <v>7210.9239451687426</v>
      </c>
      <c r="X286" s="38">
        <f>IF((H286&gt;0),0,$J$3*H286)*-1</f>
        <v>1410.4027777777776</v>
      </c>
      <c r="Y286" s="38">
        <f t="shared" si="85"/>
        <v>656323.17831600492</v>
      </c>
      <c r="Z286" s="112">
        <f t="shared" si="76"/>
        <v>656.32317831600494</v>
      </c>
      <c r="AA286" s="82">
        <f t="shared" si="77"/>
        <v>-1253.6937245843401</v>
      </c>
      <c r="AB286" s="80">
        <f t="shared" si="86"/>
        <v>315357.29695614619</v>
      </c>
      <c r="AG286" s="125">
        <f t="shared" si="87"/>
        <v>5985.0668744900559</v>
      </c>
      <c r="AH286" s="47">
        <f t="shared" si="78"/>
        <v>5865.3655370002543</v>
      </c>
      <c r="AI286" s="125">
        <f t="shared" si="78"/>
        <v>5748.0582262602493</v>
      </c>
      <c r="AJ286" s="47">
        <f t="shared" si="79"/>
        <v>5173.2524036342247</v>
      </c>
      <c r="AK286" s="125">
        <f t="shared" si="79"/>
        <v>4655.9271632708023</v>
      </c>
      <c r="AL286" s="47">
        <f t="shared" si="80"/>
        <v>4469.6900767399702</v>
      </c>
      <c r="AM286" s="125">
        <f t="shared" si="80"/>
        <v>4290.9024736703714</v>
      </c>
      <c r="AN286" s="47">
        <f t="shared" si="88"/>
        <v>18444.015268269784</v>
      </c>
      <c r="AO286" s="125">
        <f t="shared" si="89"/>
        <v>1232165.16449094</v>
      </c>
      <c r="AP286" s="47">
        <f t="shared" si="81"/>
        <v>204.66688572453887</v>
      </c>
      <c r="AQ286" s="52">
        <f t="shared" si="82"/>
        <v>451.65629259146607</v>
      </c>
    </row>
    <row r="287" spans="4:43" x14ac:dyDescent="0.25">
      <c r="D287" s="11" t="s">
        <v>9</v>
      </c>
      <c r="E287" s="19">
        <v>279</v>
      </c>
      <c r="F287" s="11">
        <v>279</v>
      </c>
      <c r="G287" s="26">
        <v>25.5</v>
      </c>
      <c r="H287" s="31">
        <f t="shared" si="83"/>
        <v>-1.3194444444444444</v>
      </c>
      <c r="I287" s="55"/>
      <c r="J287" s="39">
        <f t="shared" si="84"/>
        <v>7.083333333333333</v>
      </c>
      <c r="K287" s="38">
        <f>0.5*$J$3*(J288)^2</f>
        <v>20159.427469135804</v>
      </c>
      <c r="L287" s="38">
        <f t="shared" si="72"/>
        <v>-2197.4814814814854</v>
      </c>
      <c r="M287" s="40" t="str">
        <f t="shared" si="73"/>
        <v>YES</v>
      </c>
      <c r="N287" s="38">
        <f>0.5*$N$3*$L$3*$O$3*((J287)^2)</f>
        <v>21.575500460937498</v>
      </c>
      <c r="O287" s="38">
        <f>$M$3*$J$3*$P$3</f>
        <v>125.0281557</v>
      </c>
      <c r="P287" s="38">
        <f>H287*$J$3</f>
        <v>-1505.4861111111111</v>
      </c>
      <c r="Q287" s="38">
        <f t="shared" si="74"/>
        <v>-1358.8824549501735</v>
      </c>
      <c r="R287" s="44">
        <f t="shared" si="75"/>
        <v>-9625.4173892303952</v>
      </c>
      <c r="S287" s="80">
        <f>Q287*J287</f>
        <v>-9625.4173892303952</v>
      </c>
      <c r="T287" s="43"/>
      <c r="U287" s="43"/>
      <c r="V287" s="80">
        <f>R287*1</f>
        <v>-9625.4173892303952</v>
      </c>
      <c r="W287" s="77">
        <f>(L287-Q287)*-1</f>
        <v>838.59902653131189</v>
      </c>
      <c r="X287" s="38">
        <f>IF((H287&gt;0),0,$J$3*H287)*-1</f>
        <v>1505.4861111111111</v>
      </c>
      <c r="Y287" s="38">
        <f t="shared" si="85"/>
        <v>656323.17831600492</v>
      </c>
      <c r="Z287" s="112">
        <f t="shared" si="76"/>
        <v>656.32317831600494</v>
      </c>
      <c r="AA287" s="82">
        <f t="shared" si="77"/>
        <v>-1358.8824549501735</v>
      </c>
      <c r="AB287" s="80">
        <f t="shared" si="86"/>
        <v>324982.71434537659</v>
      </c>
      <c r="AG287" s="125">
        <f t="shared" si="87"/>
        <v>696.03719202098887</v>
      </c>
      <c r="AH287" s="47">
        <f t="shared" si="78"/>
        <v>682.11644818056902</v>
      </c>
      <c r="AI287" s="125">
        <f t="shared" si="78"/>
        <v>668.47411921695766</v>
      </c>
      <c r="AJ287" s="47">
        <f t="shared" si="79"/>
        <v>601.62670729526189</v>
      </c>
      <c r="AK287" s="125">
        <f t="shared" si="79"/>
        <v>541.46403656573568</v>
      </c>
      <c r="AL287" s="47">
        <f t="shared" si="80"/>
        <v>519.80547510310623</v>
      </c>
      <c r="AM287" s="125">
        <f t="shared" si="80"/>
        <v>499.01325609898197</v>
      </c>
      <c r="AN287" s="47">
        <f t="shared" si="88"/>
        <v>18943.028524368765</v>
      </c>
      <c r="AO287" s="125">
        <f t="shared" si="89"/>
        <v>1251108.1930153088</v>
      </c>
      <c r="AP287" s="47">
        <f t="shared" si="81"/>
        <v>210.91378161014941</v>
      </c>
      <c r="AQ287" s="52">
        <f t="shared" si="82"/>
        <v>445.40939670585556</v>
      </c>
    </row>
    <row r="288" spans="4:43" x14ac:dyDescent="0.25">
      <c r="D288" s="11" t="s">
        <v>9</v>
      </c>
      <c r="E288" s="19">
        <v>280</v>
      </c>
      <c r="F288" s="11">
        <v>280</v>
      </c>
      <c r="G288" s="26">
        <v>21.4</v>
      </c>
      <c r="H288" s="31">
        <f t="shared" si="83"/>
        <v>-0.73611111111111116</v>
      </c>
      <c r="I288" s="55"/>
      <c r="J288" s="39">
        <f t="shared" si="84"/>
        <v>5.9444444444444446</v>
      </c>
      <c r="K288" s="38">
        <f>0.5*$J$3*(J289)^2</f>
        <v>17961.945987654319</v>
      </c>
      <c r="L288" s="38">
        <f t="shared" si="72"/>
        <v>5122.6145833333321</v>
      </c>
      <c r="M288" s="40" t="str">
        <f t="shared" si="73"/>
        <v>YES</v>
      </c>
      <c r="N288" s="38">
        <f>0.5*$N$3*$L$3*$O$3*((J288)^2)</f>
        <v>15.195257502638892</v>
      </c>
      <c r="O288" s="38">
        <f>$M$3*$J$3*$P$3</f>
        <v>125.0281557</v>
      </c>
      <c r="P288" s="38">
        <f>H288*$J$3</f>
        <v>-839.90277777777783</v>
      </c>
      <c r="Q288" s="38">
        <f t="shared" si="74"/>
        <v>-699.67936457513895</v>
      </c>
      <c r="R288" s="44">
        <f t="shared" si="75"/>
        <v>-4159.2051116411039</v>
      </c>
      <c r="S288" s="80">
        <f>Q288*J288</f>
        <v>-4159.2051116411039</v>
      </c>
      <c r="T288" s="43"/>
      <c r="U288" s="43"/>
      <c r="V288" s="80">
        <f>R288*1</f>
        <v>-4159.2051116411039</v>
      </c>
      <c r="W288" s="77">
        <f>(L288-Q288)*-1</f>
        <v>-5822.2939479084707</v>
      </c>
      <c r="X288" s="38">
        <f>IF((H288&gt;0),0,$J$3*H288)*-1</f>
        <v>839.90277777777783</v>
      </c>
      <c r="Y288" s="38">
        <f t="shared" si="85"/>
        <v>656323.17831600492</v>
      </c>
      <c r="Z288" s="112">
        <f t="shared" si="76"/>
        <v>656.32317831600494</v>
      </c>
      <c r="AA288" s="82">
        <f t="shared" si="77"/>
        <v>-699.67936457513895</v>
      </c>
      <c r="AB288" s="80">
        <f t="shared" si="86"/>
        <v>329141.91945701768</v>
      </c>
      <c r="AG288" s="125">
        <f t="shared" si="87"/>
        <v>-4832.5039767640301</v>
      </c>
      <c r="AH288" s="47">
        <f t="shared" si="78"/>
        <v>-4735.8538972287497</v>
      </c>
      <c r="AI288" s="125">
        <f t="shared" si="78"/>
        <v>-4641.1368192841746</v>
      </c>
      <c r="AJ288" s="47">
        <f t="shared" si="79"/>
        <v>-4177.0231373557572</v>
      </c>
      <c r="AK288" s="125">
        <f t="shared" si="79"/>
        <v>-3759.3208236201817</v>
      </c>
      <c r="AL288" s="47">
        <f t="shared" si="80"/>
        <v>-3608.9479906753745</v>
      </c>
      <c r="AM288" s="125">
        <f t="shared" si="80"/>
        <v>-3464.5900710483593</v>
      </c>
      <c r="AN288" s="47">
        <f t="shared" si="88"/>
        <v>15478.438453320407</v>
      </c>
      <c r="AO288" s="125">
        <f t="shared" si="89"/>
        <v>1266586.6314686292</v>
      </c>
      <c r="AP288" s="47">
        <f t="shared" si="81"/>
        <v>213.61310572760448</v>
      </c>
      <c r="AQ288" s="52">
        <f t="shared" si="82"/>
        <v>442.71007258840046</v>
      </c>
    </row>
    <row r="289" spans="4:43" x14ac:dyDescent="0.25">
      <c r="D289" s="11" t="s">
        <v>9</v>
      </c>
      <c r="E289" s="19">
        <v>281</v>
      </c>
      <c r="F289" s="11">
        <v>281</v>
      </c>
      <c r="G289" s="26">
        <v>20.2</v>
      </c>
      <c r="H289" s="31">
        <f t="shared" si="83"/>
        <v>0.20833333333333331</v>
      </c>
      <c r="I289" s="55"/>
      <c r="J289" s="39">
        <f t="shared" si="84"/>
        <v>5.6111111111111107</v>
      </c>
      <c r="K289" s="38">
        <f>0.5*$J$3*(J290)^2</f>
        <v>23084.560570987651</v>
      </c>
      <c r="L289" s="38">
        <f t="shared" si="72"/>
        <v>8062.274305555562</v>
      </c>
      <c r="M289" s="40" t="str">
        <f t="shared" si="73"/>
        <v>NO</v>
      </c>
      <c r="N289" s="38">
        <f>0.5*$N$3*$L$3*$O$3*((J289)^2)</f>
        <v>13.538896129305554</v>
      </c>
      <c r="O289" s="38">
        <f>$M$3*$J$3*$P$3</f>
        <v>125.0281557</v>
      </c>
      <c r="P289" s="38">
        <f>H289*$J$3</f>
        <v>237.70833333333331</v>
      </c>
      <c r="Q289" s="38">
        <f t="shared" si="74"/>
        <v>376.27538516263888</v>
      </c>
      <c r="R289" s="44">
        <f t="shared" si="75"/>
        <v>2111.3229945236958</v>
      </c>
      <c r="S289" s="80">
        <f>Q289*J289</f>
        <v>2111.3229945236958</v>
      </c>
      <c r="T289" s="43"/>
      <c r="U289" s="43"/>
      <c r="V289" s="80">
        <f>R289*1</f>
        <v>2111.3229945236958</v>
      </c>
      <c r="W289" s="77">
        <f>(L289-Q289)*-1</f>
        <v>-7685.9989203929235</v>
      </c>
      <c r="X289" s="38">
        <f>IF((H289&gt;0),0,$J$3*H289)*-1</f>
        <v>0</v>
      </c>
      <c r="Y289" s="38">
        <f t="shared" si="85"/>
        <v>658434.50131052861</v>
      </c>
      <c r="Z289" s="112">
        <f t="shared" si="76"/>
        <v>658.43450131052862</v>
      </c>
      <c r="AA289" s="82">
        <f t="shared" si="77"/>
        <v>376.27538516263888</v>
      </c>
      <c r="AB289" s="80">
        <f t="shared" si="86"/>
        <v>329141.91945701768</v>
      </c>
      <c r="AG289" s="125">
        <f t="shared" si="87"/>
        <v>-6379.3791039261259</v>
      </c>
      <c r="AH289" s="47">
        <f t="shared" si="78"/>
        <v>-6251.7915218476037</v>
      </c>
      <c r="AI289" s="125">
        <f t="shared" si="78"/>
        <v>-6126.7556914106517</v>
      </c>
      <c r="AJ289" s="47">
        <f t="shared" si="79"/>
        <v>-5514.0801222695864</v>
      </c>
      <c r="AK289" s="125">
        <f t="shared" si="79"/>
        <v>-4962.6721100426275</v>
      </c>
      <c r="AL289" s="47">
        <f t="shared" si="80"/>
        <v>-4764.1652256409225</v>
      </c>
      <c r="AM289" s="125">
        <f t="shared" si="80"/>
        <v>-4573.5986166152852</v>
      </c>
      <c r="AN289" s="47">
        <f t="shared" si="88"/>
        <v>10904.839836705121</v>
      </c>
      <c r="AO289" s="125">
        <f t="shared" si="89"/>
        <v>1277491.4713053342</v>
      </c>
      <c r="AP289" s="47">
        <f t="shared" si="81"/>
        <v>213.61310572760448</v>
      </c>
      <c r="AQ289" s="52">
        <f t="shared" si="82"/>
        <v>444.82139558292414</v>
      </c>
    </row>
    <row r="290" spans="4:43" x14ac:dyDescent="0.25">
      <c r="D290" s="11" t="s">
        <v>9</v>
      </c>
      <c r="E290" s="19">
        <v>282</v>
      </c>
      <c r="F290" s="11">
        <v>282</v>
      </c>
      <c r="G290" s="26">
        <v>22.9</v>
      </c>
      <c r="H290" s="31">
        <f t="shared" si="83"/>
        <v>0.88888888888888917</v>
      </c>
      <c r="I290" s="55"/>
      <c r="J290" s="39">
        <f t="shared" si="84"/>
        <v>6.3611111111111107</v>
      </c>
      <c r="K290" s="38">
        <f>0.5*$J$3*(J291)^2</f>
        <v>31146.834876543213</v>
      </c>
      <c r="L290" s="38">
        <f t="shared" si="72"/>
        <v>9001.2222222222299</v>
      </c>
      <c r="M290" s="40" t="str">
        <f t="shared" si="73"/>
        <v>NO</v>
      </c>
      <c r="N290" s="38">
        <f>0.5*$N$3*$L$3*$O$3*((J290)^2)</f>
        <v>17.400089498993054</v>
      </c>
      <c r="O290" s="38">
        <f>$M$3*$J$3*$P$3</f>
        <v>125.0281557</v>
      </c>
      <c r="P290" s="38">
        <f>H290*$J$3</f>
        <v>1014.2222222222225</v>
      </c>
      <c r="Q290" s="38">
        <f t="shared" si="74"/>
        <v>1156.6504674212156</v>
      </c>
      <c r="R290" s="44">
        <f t="shared" si="75"/>
        <v>7357.5821399849538</v>
      </c>
      <c r="S290" s="80">
        <f>Q290*J290</f>
        <v>7357.5821399849538</v>
      </c>
      <c r="T290" s="43"/>
      <c r="U290" s="43"/>
      <c r="V290" s="80">
        <f>R290*1</f>
        <v>7357.5821399849538</v>
      </c>
      <c r="W290" s="77">
        <f>(L290-Q290)*-1</f>
        <v>-7844.5717548010143</v>
      </c>
      <c r="X290" s="38">
        <f>IF((H290&gt;0),0,$J$3*H290)*-1</f>
        <v>0</v>
      </c>
      <c r="Y290" s="38">
        <f t="shared" si="85"/>
        <v>665792.08345051354</v>
      </c>
      <c r="Z290" s="112">
        <f t="shared" si="76"/>
        <v>665.79208345051359</v>
      </c>
      <c r="AA290" s="82">
        <f t="shared" si="77"/>
        <v>1156.6504674212156</v>
      </c>
      <c r="AB290" s="80">
        <f t="shared" si="86"/>
        <v>329141.91945701768</v>
      </c>
      <c r="AG290" s="125">
        <f t="shared" si="87"/>
        <v>-6510.9945564848413</v>
      </c>
      <c r="AH290" s="47">
        <f t="shared" si="78"/>
        <v>-6380.774665355144</v>
      </c>
      <c r="AI290" s="125">
        <f t="shared" si="78"/>
        <v>-6253.159172048041</v>
      </c>
      <c r="AJ290" s="47">
        <f t="shared" si="79"/>
        <v>-5627.8432548432374</v>
      </c>
      <c r="AK290" s="125">
        <f t="shared" si="79"/>
        <v>-5065.0589293589137</v>
      </c>
      <c r="AL290" s="47">
        <f t="shared" si="80"/>
        <v>-4862.4565721845565</v>
      </c>
      <c r="AM290" s="125">
        <f t="shared" si="80"/>
        <v>-4667.9583092971743</v>
      </c>
      <c r="AN290" s="47">
        <f t="shared" si="88"/>
        <v>6236.881527407947</v>
      </c>
      <c r="AO290" s="125">
        <f t="shared" si="89"/>
        <v>1283728.3528327423</v>
      </c>
      <c r="AP290" s="47">
        <f t="shared" si="81"/>
        <v>213.61310572760448</v>
      </c>
      <c r="AQ290" s="52">
        <f t="shared" si="82"/>
        <v>452.17897772290911</v>
      </c>
    </row>
    <row r="291" spans="4:43" x14ac:dyDescent="0.25">
      <c r="D291" s="11" t="s">
        <v>9</v>
      </c>
      <c r="E291" s="19">
        <v>283</v>
      </c>
      <c r="F291" s="11">
        <v>283</v>
      </c>
      <c r="G291" s="26">
        <v>26.6</v>
      </c>
      <c r="H291" s="31">
        <f t="shared" si="83"/>
        <v>1.0138888888888891</v>
      </c>
      <c r="I291" s="55"/>
      <c r="J291" s="39">
        <f t="shared" si="84"/>
        <v>7.3888888888888893</v>
      </c>
      <c r="K291" s="38">
        <f>0.5*$J$3*(J292)^2</f>
        <v>40148.057098765443</v>
      </c>
      <c r="L291" s="38">
        <f t="shared" si="72"/>
        <v>11038.910879629613</v>
      </c>
      <c r="M291" s="40" t="str">
        <f t="shared" si="73"/>
        <v>NO</v>
      </c>
      <c r="N291" s="38">
        <f>0.5*$N$3*$L$3*$O$3*((J291)^2)</f>
        <v>23.477064369305559</v>
      </c>
      <c r="O291" s="38">
        <f>$M$3*$J$3*$P$3</f>
        <v>125.0281557</v>
      </c>
      <c r="P291" s="38">
        <f>H291*$J$3</f>
        <v>1156.8472222222224</v>
      </c>
      <c r="Q291" s="38">
        <f t="shared" si="74"/>
        <v>1305.352442291528</v>
      </c>
      <c r="R291" s="44">
        <f t="shared" si="75"/>
        <v>9645.1041569318459</v>
      </c>
      <c r="S291" s="80">
        <f>Q291*J291</f>
        <v>9645.1041569318459</v>
      </c>
      <c r="T291" s="43"/>
      <c r="U291" s="43"/>
      <c r="V291" s="80">
        <f>R291*1</f>
        <v>9645.1041569318459</v>
      </c>
      <c r="W291" s="77">
        <f>(L291-Q291)*-1</f>
        <v>-9733.5584373380843</v>
      </c>
      <c r="X291" s="38">
        <f>IF((H291&gt;0),0,$J$3*H291)*-1</f>
        <v>0</v>
      </c>
      <c r="Y291" s="38">
        <f t="shared" si="85"/>
        <v>675437.1876074454</v>
      </c>
      <c r="Z291" s="112">
        <f t="shared" si="76"/>
        <v>675.43718760744537</v>
      </c>
      <c r="AA291" s="82">
        <f t="shared" si="77"/>
        <v>1305.352442291528</v>
      </c>
      <c r="AB291" s="80">
        <f t="shared" si="86"/>
        <v>329141.91945701768</v>
      </c>
      <c r="AG291" s="125">
        <f t="shared" si="87"/>
        <v>-8078.8535029906097</v>
      </c>
      <c r="AH291" s="47">
        <f t="shared" si="78"/>
        <v>-7917.2764329307975</v>
      </c>
      <c r="AI291" s="125">
        <f t="shared" si="78"/>
        <v>-7758.9309042721816</v>
      </c>
      <c r="AJ291" s="47">
        <f t="shared" si="79"/>
        <v>-6983.0378138449632</v>
      </c>
      <c r="AK291" s="125">
        <f t="shared" si="79"/>
        <v>-6284.7340324604675</v>
      </c>
      <c r="AL291" s="47">
        <f t="shared" si="80"/>
        <v>-6033.3446711620481</v>
      </c>
      <c r="AM291" s="125">
        <f t="shared" si="80"/>
        <v>-5792.0108843155658</v>
      </c>
      <c r="AN291" s="47">
        <f t="shared" si="88"/>
        <v>444.87064309238121</v>
      </c>
      <c r="AO291" s="125">
        <f t="shared" si="89"/>
        <v>1284173.2234758346</v>
      </c>
      <c r="AP291" s="47">
        <f t="shared" si="81"/>
        <v>213.61310572760448</v>
      </c>
      <c r="AQ291" s="52">
        <f t="shared" si="82"/>
        <v>461.82408187984089</v>
      </c>
    </row>
    <row r="292" spans="4:43" x14ac:dyDescent="0.25">
      <c r="D292" s="11" t="s">
        <v>9</v>
      </c>
      <c r="E292" s="19">
        <v>284</v>
      </c>
      <c r="F292" s="11">
        <v>284</v>
      </c>
      <c r="G292" s="26">
        <v>30.2</v>
      </c>
      <c r="H292" s="31">
        <f t="shared" si="83"/>
        <v>1.0416666666666667</v>
      </c>
      <c r="I292" s="55"/>
      <c r="J292" s="39">
        <f t="shared" si="84"/>
        <v>8.3888888888888893</v>
      </c>
      <c r="K292" s="38">
        <f>0.5*$J$3*(J293)^2</f>
        <v>51186.967978395056</v>
      </c>
      <c r="L292" s="38">
        <f t="shared" si="72"/>
        <v>10386.533564814832</v>
      </c>
      <c r="M292" s="40" t="str">
        <f t="shared" si="73"/>
        <v>NO</v>
      </c>
      <c r="N292" s="38">
        <f>0.5*$N$3*$L$3*$O$3*((J292)^2)</f>
        <v>30.261775379305561</v>
      </c>
      <c r="O292" s="38">
        <f>$M$3*$J$3*$P$3</f>
        <v>125.0281557</v>
      </c>
      <c r="P292" s="38">
        <f>H292*$J$3</f>
        <v>1188.5416666666667</v>
      </c>
      <c r="Q292" s="38">
        <f t="shared" si="74"/>
        <v>1343.8315977459724</v>
      </c>
      <c r="R292" s="44">
        <f t="shared" si="75"/>
        <v>11273.253958868991</v>
      </c>
      <c r="S292" s="80">
        <f>Q292*J292</f>
        <v>11273.253958868991</v>
      </c>
      <c r="T292" s="43"/>
      <c r="U292" s="43"/>
      <c r="V292" s="80">
        <f>R292*1</f>
        <v>11273.253958868991</v>
      </c>
      <c r="W292" s="77">
        <f>(L292-Q292)*-1</f>
        <v>-9042.7019670688605</v>
      </c>
      <c r="X292" s="38">
        <f>IF((H292&gt;0),0,$J$3*H292)*-1</f>
        <v>0</v>
      </c>
      <c r="Y292" s="38">
        <f t="shared" si="85"/>
        <v>686710.44156631443</v>
      </c>
      <c r="Z292" s="112">
        <f t="shared" si="76"/>
        <v>686.71044156631444</v>
      </c>
      <c r="AA292" s="82">
        <f t="shared" si="77"/>
        <v>1343.8315977459724</v>
      </c>
      <c r="AB292" s="80">
        <f t="shared" si="86"/>
        <v>329141.91945701768</v>
      </c>
      <c r="AG292" s="125">
        <f t="shared" si="87"/>
        <v>-7505.4426326671537</v>
      </c>
      <c r="AH292" s="47">
        <f t="shared" si="78"/>
        <v>-7355.3337800138106</v>
      </c>
      <c r="AI292" s="125">
        <f t="shared" si="78"/>
        <v>-7208.2271044135341</v>
      </c>
      <c r="AJ292" s="47">
        <f t="shared" si="79"/>
        <v>-6487.4043939721805</v>
      </c>
      <c r="AK292" s="125">
        <f t="shared" si="79"/>
        <v>-5838.6639545749622</v>
      </c>
      <c r="AL292" s="47">
        <f t="shared" si="80"/>
        <v>-5605.1173963919637</v>
      </c>
      <c r="AM292" s="125">
        <f t="shared" si="80"/>
        <v>-5380.9127005362852</v>
      </c>
      <c r="AN292" s="47">
        <f t="shared" si="88"/>
        <v>-4936.042057443904</v>
      </c>
      <c r="AO292" s="125">
        <f t="shared" si="89"/>
        <v>1284173.2234758346</v>
      </c>
      <c r="AP292" s="47">
        <f t="shared" si="81"/>
        <v>213.61310572760448</v>
      </c>
      <c r="AQ292" s="52">
        <f t="shared" si="82"/>
        <v>473.09733583870997</v>
      </c>
    </row>
    <row r="293" spans="4:43" x14ac:dyDescent="0.25">
      <c r="D293" s="11" t="s">
        <v>9</v>
      </c>
      <c r="E293" s="19">
        <v>285</v>
      </c>
      <c r="F293" s="11">
        <v>285</v>
      </c>
      <c r="G293" s="26">
        <v>34.1</v>
      </c>
      <c r="H293" s="31">
        <f t="shared" si="83"/>
        <v>0.99999999999999989</v>
      </c>
      <c r="I293" s="55"/>
      <c r="J293" s="39">
        <f t="shared" si="84"/>
        <v>9.4722222222222214</v>
      </c>
      <c r="K293" s="38">
        <f>0.5*$J$3*(J294)^2</f>
        <v>61573.501543209888</v>
      </c>
      <c r="L293" s="38">
        <f t="shared" si="72"/>
        <v>11345.290509259255</v>
      </c>
      <c r="M293" s="40" t="str">
        <f t="shared" si="73"/>
        <v>NO</v>
      </c>
      <c r="N293" s="38">
        <f>0.5*$N$3*$L$3*$O$3*((J293)^2)</f>
        <v>38.582403215659717</v>
      </c>
      <c r="O293" s="38">
        <f>$M$3*$J$3*$P$3</f>
        <v>125.0281557</v>
      </c>
      <c r="P293" s="38">
        <f>H293*$J$3</f>
        <v>1140.9999999999998</v>
      </c>
      <c r="Q293" s="38">
        <f t="shared" si="74"/>
        <v>1304.6105589156596</v>
      </c>
      <c r="R293" s="44">
        <f t="shared" si="75"/>
        <v>12357.561127506664</v>
      </c>
      <c r="S293" s="80">
        <f>Q293*J293</f>
        <v>12357.561127506664</v>
      </c>
      <c r="T293" s="43"/>
      <c r="U293" s="43"/>
      <c r="V293" s="80">
        <f>R293*1</f>
        <v>12357.561127506664</v>
      </c>
      <c r="W293" s="77">
        <f>(L293-Q293)*-1</f>
        <v>-10040.679950343596</v>
      </c>
      <c r="X293" s="38">
        <f>IF((H293&gt;0),0,$J$3*H293)*-1</f>
        <v>0</v>
      </c>
      <c r="Y293" s="38">
        <f t="shared" si="85"/>
        <v>699068.00269382109</v>
      </c>
      <c r="Z293" s="112">
        <f t="shared" si="76"/>
        <v>699.06800269382109</v>
      </c>
      <c r="AA293" s="82">
        <f t="shared" si="77"/>
        <v>1304.6105589156596</v>
      </c>
      <c r="AB293" s="80">
        <f t="shared" si="86"/>
        <v>329141.91945701768</v>
      </c>
      <c r="AG293" s="125">
        <f t="shared" si="87"/>
        <v>-8333.7643587851835</v>
      </c>
      <c r="AH293" s="47">
        <f t="shared" si="78"/>
        <v>-8167.08907160948</v>
      </c>
      <c r="AI293" s="125">
        <f t="shared" si="78"/>
        <v>-8003.7472901772899</v>
      </c>
      <c r="AJ293" s="47">
        <f t="shared" si="79"/>
        <v>-7203.372561159561</v>
      </c>
      <c r="AK293" s="125">
        <f t="shared" si="79"/>
        <v>-6483.0353050436051</v>
      </c>
      <c r="AL293" s="47">
        <f t="shared" si="80"/>
        <v>-6223.7138928418608</v>
      </c>
      <c r="AM293" s="125">
        <f t="shared" si="80"/>
        <v>-5974.7653371281858</v>
      </c>
      <c r="AN293" s="47">
        <f t="shared" si="88"/>
        <v>-10910.80739457209</v>
      </c>
      <c r="AO293" s="125">
        <f t="shared" si="89"/>
        <v>1284173.2234758346</v>
      </c>
      <c r="AP293" s="47">
        <f t="shared" si="81"/>
        <v>213.61310572760448</v>
      </c>
      <c r="AQ293" s="52">
        <f t="shared" si="82"/>
        <v>485.45489696621661</v>
      </c>
    </row>
    <row r="294" spans="4:43" x14ac:dyDescent="0.25">
      <c r="D294" s="11" t="s">
        <v>9</v>
      </c>
      <c r="E294" s="19">
        <v>286</v>
      </c>
      <c r="F294" s="11">
        <v>286</v>
      </c>
      <c r="G294" s="26">
        <v>37.4</v>
      </c>
      <c r="H294" s="31">
        <f t="shared" si="83"/>
        <v>0.91666666666666685</v>
      </c>
      <c r="I294" s="55"/>
      <c r="J294" s="39">
        <f t="shared" si="84"/>
        <v>10.388888888888889</v>
      </c>
      <c r="K294" s="38">
        <f>0.5*$J$3*(J295)^2</f>
        <v>72918.792052469144</v>
      </c>
      <c r="L294" s="38">
        <f t="shared" si="72"/>
        <v>12304.047453703693</v>
      </c>
      <c r="M294" s="40" t="str">
        <f t="shared" si="73"/>
        <v>NO</v>
      </c>
      <c r="N294" s="38">
        <f>0.5*$N$3*$L$3*$O$3*((J294)^2)</f>
        <v>46.41129876930556</v>
      </c>
      <c r="O294" s="38">
        <f>$M$3*$J$3*$P$3</f>
        <v>125.0281557</v>
      </c>
      <c r="P294" s="38">
        <f>H294*$J$3</f>
        <v>1045.916666666667</v>
      </c>
      <c r="Q294" s="38">
        <f t="shared" si="74"/>
        <v>1217.3561211359727</v>
      </c>
      <c r="R294" s="44">
        <f t="shared" si="75"/>
        <v>12646.977480690382</v>
      </c>
      <c r="S294" s="80">
        <f>Q294*J294</f>
        <v>12646.977480690382</v>
      </c>
      <c r="T294" s="43"/>
      <c r="U294" s="43"/>
      <c r="V294" s="80">
        <f>R294*1</f>
        <v>12646.977480690382</v>
      </c>
      <c r="W294" s="77">
        <f>(L294-Q294)*-1</f>
        <v>-11086.691332567721</v>
      </c>
      <c r="X294" s="38">
        <f>IF((H294&gt;0),0,$J$3*H294)*-1</f>
        <v>0</v>
      </c>
      <c r="Y294" s="38">
        <f t="shared" si="85"/>
        <v>711714.98017451144</v>
      </c>
      <c r="Z294" s="112">
        <f t="shared" si="76"/>
        <v>711.71498017451142</v>
      </c>
      <c r="AA294" s="82">
        <f t="shared" si="77"/>
        <v>1217.3561211359727</v>
      </c>
      <c r="AB294" s="80">
        <f t="shared" si="86"/>
        <v>329141.91945701768</v>
      </c>
      <c r="AG294" s="125">
        <f t="shared" si="87"/>
        <v>-9201.9538060312079</v>
      </c>
      <c r="AH294" s="47">
        <f t="shared" si="78"/>
        <v>-9017.9147299105844</v>
      </c>
      <c r="AI294" s="125">
        <f t="shared" si="78"/>
        <v>-8837.5564353123718</v>
      </c>
      <c r="AJ294" s="47">
        <f t="shared" si="79"/>
        <v>-7953.8007917811346</v>
      </c>
      <c r="AK294" s="125">
        <f t="shared" si="79"/>
        <v>-7158.4207126030215</v>
      </c>
      <c r="AL294" s="47">
        <f t="shared" si="80"/>
        <v>-6872.0838840988999</v>
      </c>
      <c r="AM294" s="125">
        <f t="shared" si="80"/>
        <v>-6597.2005287349439</v>
      </c>
      <c r="AN294" s="47">
        <f t="shared" si="88"/>
        <v>-17508.007923307036</v>
      </c>
      <c r="AO294" s="125">
        <f t="shared" si="89"/>
        <v>1284173.2234758346</v>
      </c>
      <c r="AP294" s="47">
        <f t="shared" si="81"/>
        <v>213.61310572760448</v>
      </c>
      <c r="AQ294" s="52">
        <f t="shared" si="82"/>
        <v>498.10187444690695</v>
      </c>
    </row>
    <row r="295" spans="4:43" x14ac:dyDescent="0.25">
      <c r="D295" s="11" t="s">
        <v>9</v>
      </c>
      <c r="E295" s="19">
        <v>287</v>
      </c>
      <c r="F295" s="11">
        <v>287</v>
      </c>
      <c r="G295" s="26">
        <v>40.700000000000003</v>
      </c>
      <c r="H295" s="31">
        <f t="shared" si="83"/>
        <v>0.91666666666666685</v>
      </c>
      <c r="I295" s="55"/>
      <c r="J295" s="39">
        <f t="shared" si="84"/>
        <v>11.305555555555555</v>
      </c>
      <c r="K295" s="38">
        <f>0.5*$J$3*(J296)^2</f>
        <v>85222.839506172837</v>
      </c>
      <c r="L295" s="38">
        <f t="shared" si="72"/>
        <v>13262.804398148146</v>
      </c>
      <c r="M295" s="40" t="str">
        <f t="shared" si="73"/>
        <v>NO</v>
      </c>
      <c r="N295" s="38">
        <f>0.5*$N$3*$L$3*$O$3*((J295)^2)</f>
        <v>54.962861604826394</v>
      </c>
      <c r="O295" s="38">
        <f>$M$3*$J$3*$P$3</f>
        <v>125.0281557</v>
      </c>
      <c r="P295" s="38">
        <f>H295*$J$3</f>
        <v>1045.916666666667</v>
      </c>
      <c r="Q295" s="38">
        <f t="shared" si="74"/>
        <v>1225.9076839714935</v>
      </c>
      <c r="R295" s="44">
        <f t="shared" si="75"/>
        <v>13859.567427122161</v>
      </c>
      <c r="S295" s="80">
        <f>Q295*J295</f>
        <v>13859.567427122161</v>
      </c>
      <c r="T295" s="43"/>
      <c r="U295" s="43"/>
      <c r="V295" s="80">
        <f>R295*1</f>
        <v>13859.567427122161</v>
      </c>
      <c r="W295" s="77">
        <f>(L295-Q295)*-1</f>
        <v>-12036.896714176652</v>
      </c>
      <c r="X295" s="38">
        <f>IF((H295&gt;0),0,$J$3*H295)*-1</f>
        <v>0</v>
      </c>
      <c r="Y295" s="38">
        <f t="shared" si="85"/>
        <v>725574.54760163359</v>
      </c>
      <c r="Z295" s="112">
        <f t="shared" si="76"/>
        <v>725.57454760163364</v>
      </c>
      <c r="AA295" s="82">
        <f t="shared" si="77"/>
        <v>1225.9076839714935</v>
      </c>
      <c r="AB295" s="80">
        <f t="shared" si="86"/>
        <v>329141.91945701768</v>
      </c>
      <c r="AG295" s="125">
        <f t="shared" si="87"/>
        <v>-9990.6242727666195</v>
      </c>
      <c r="AH295" s="47">
        <f t="shared" si="78"/>
        <v>-9790.811787311286</v>
      </c>
      <c r="AI295" s="125">
        <f t="shared" si="78"/>
        <v>-9594.9955515650599</v>
      </c>
      <c r="AJ295" s="47">
        <f t="shared" si="79"/>
        <v>-8635.4959964085538</v>
      </c>
      <c r="AK295" s="125">
        <f t="shared" si="79"/>
        <v>-7771.9463967676984</v>
      </c>
      <c r="AL295" s="47">
        <f t="shared" si="80"/>
        <v>-7461.0685408969903</v>
      </c>
      <c r="AM295" s="125">
        <f t="shared" si="80"/>
        <v>-7162.6257992611108</v>
      </c>
      <c r="AN295" s="47">
        <f t="shared" si="88"/>
        <v>-24670.633722568145</v>
      </c>
      <c r="AO295" s="125">
        <f t="shared" si="89"/>
        <v>1284173.2234758346</v>
      </c>
      <c r="AP295" s="47">
        <f t="shared" si="81"/>
        <v>213.61310572760448</v>
      </c>
      <c r="AQ295" s="52">
        <f t="shared" si="82"/>
        <v>511.96144187402916</v>
      </c>
    </row>
    <row r="296" spans="4:43" x14ac:dyDescent="0.25">
      <c r="D296" s="11" t="s">
        <v>9</v>
      </c>
      <c r="E296" s="19">
        <v>288</v>
      </c>
      <c r="F296" s="11">
        <v>288</v>
      </c>
      <c r="G296" s="26">
        <v>44</v>
      </c>
      <c r="H296" s="31">
        <f t="shared" si="83"/>
        <v>0.91666666666666585</v>
      </c>
      <c r="I296" s="55"/>
      <c r="J296" s="39">
        <f t="shared" si="84"/>
        <v>12.222222222222221</v>
      </c>
      <c r="K296" s="38">
        <f>0.5*$J$3*(J297)^2</f>
        <v>98485.643904320983</v>
      </c>
      <c r="L296" s="38">
        <f t="shared" si="72"/>
        <v>8071.078317901236</v>
      </c>
      <c r="M296" s="40" t="str">
        <f t="shared" si="73"/>
        <v>NO</v>
      </c>
      <c r="N296" s="38">
        <f>0.5*$N$3*$L$3*$O$3*((J296)^2)</f>
        <v>64.237091722222218</v>
      </c>
      <c r="O296" s="38">
        <f>$M$3*$J$3*$P$3</f>
        <v>125.0281557</v>
      </c>
      <c r="P296" s="38">
        <f>H296*$J$3</f>
        <v>1045.9166666666658</v>
      </c>
      <c r="Q296" s="38">
        <f t="shared" si="74"/>
        <v>1235.1819140888881</v>
      </c>
      <c r="R296" s="44">
        <f t="shared" si="75"/>
        <v>15096.667838864187</v>
      </c>
      <c r="S296" s="80">
        <f>Q296*J296</f>
        <v>15096.667838864187</v>
      </c>
      <c r="T296" s="43"/>
      <c r="U296" s="43"/>
      <c r="V296" s="80">
        <f>R296*1</f>
        <v>15096.667838864187</v>
      </c>
      <c r="W296" s="77">
        <f>(L296-Q296)*-1</f>
        <v>-6835.8964038123477</v>
      </c>
      <c r="X296" s="38">
        <f>IF((H296&gt;0),0,$J$3*H296)*-1</f>
        <v>0</v>
      </c>
      <c r="Y296" s="38">
        <f t="shared" si="85"/>
        <v>740671.21544049773</v>
      </c>
      <c r="Z296" s="112">
        <f t="shared" si="76"/>
        <v>740.67121544049769</v>
      </c>
      <c r="AA296" s="82">
        <f t="shared" si="77"/>
        <v>1235.1819140888881</v>
      </c>
      <c r="AB296" s="80">
        <f t="shared" si="86"/>
        <v>329141.91945701768</v>
      </c>
      <c r="AG296" s="125">
        <f t="shared" si="87"/>
        <v>-5673.7940151642479</v>
      </c>
      <c r="AH296" s="47">
        <f t="shared" si="78"/>
        <v>-5560.3181348609633</v>
      </c>
      <c r="AI296" s="125">
        <f t="shared" si="78"/>
        <v>-5449.1117721637438</v>
      </c>
      <c r="AJ296" s="47">
        <f t="shared" si="79"/>
        <v>-4904.2005949473696</v>
      </c>
      <c r="AK296" s="125">
        <f t="shared" si="79"/>
        <v>-4413.7805354526326</v>
      </c>
      <c r="AL296" s="47">
        <f t="shared" si="80"/>
        <v>-4237.2293140345273</v>
      </c>
      <c r="AM296" s="125">
        <f t="shared" si="80"/>
        <v>-4067.7401414731462</v>
      </c>
      <c r="AN296" s="47">
        <f t="shared" si="88"/>
        <v>-28738.373864041292</v>
      </c>
      <c r="AO296" s="125">
        <f t="shared" si="89"/>
        <v>1284173.2234758346</v>
      </c>
      <c r="AP296" s="47">
        <f t="shared" si="81"/>
        <v>213.61310572760448</v>
      </c>
      <c r="AQ296" s="52">
        <f t="shared" si="82"/>
        <v>527.05810971289316</v>
      </c>
    </row>
    <row r="297" spans="4:43" x14ac:dyDescent="0.25">
      <c r="D297" s="11" t="s">
        <v>9</v>
      </c>
      <c r="E297" s="19">
        <v>289</v>
      </c>
      <c r="F297" s="11">
        <v>289</v>
      </c>
      <c r="G297" s="26">
        <v>47.3</v>
      </c>
      <c r="H297" s="31">
        <f t="shared" si="83"/>
        <v>0.72222222222222265</v>
      </c>
      <c r="I297" s="55"/>
      <c r="J297" s="39">
        <f t="shared" si="84"/>
        <v>13.138888888888889</v>
      </c>
      <c r="K297" s="38">
        <f>0.5*$J$3*(J298)^2</f>
        <v>106556.72222222222</v>
      </c>
      <c r="L297" s="38">
        <f t="shared" si="72"/>
        <v>2614.7916666666715</v>
      </c>
      <c r="M297" s="40" t="str">
        <f t="shared" si="73"/>
        <v>NO</v>
      </c>
      <c r="N297" s="38">
        <f>0.5*$N$3*$L$3*$O$3*((J297)^2)</f>
        <v>74.233989121493053</v>
      </c>
      <c r="O297" s="38">
        <f>$M$3*$J$3*$P$3</f>
        <v>125.0281557</v>
      </c>
      <c r="P297" s="38">
        <f>H297*$J$3</f>
        <v>824.055555555556</v>
      </c>
      <c r="Q297" s="38">
        <f t="shared" si="74"/>
        <v>1023.3177003770491</v>
      </c>
      <c r="R297" s="44">
        <f t="shared" si="75"/>
        <v>13445.25756328734</v>
      </c>
      <c r="S297" s="80">
        <f>Q297*J297</f>
        <v>13445.25756328734</v>
      </c>
      <c r="T297" s="43"/>
      <c r="U297" s="43"/>
      <c r="V297" s="80">
        <f>R297*1</f>
        <v>13445.25756328734</v>
      </c>
      <c r="W297" s="77">
        <f>(L297-Q297)*-1</f>
        <v>-1591.4739662896225</v>
      </c>
      <c r="X297" s="38">
        <f>IF((H297&gt;0),0,$J$3*H297)*-1</f>
        <v>0</v>
      </c>
      <c r="Y297" s="38">
        <f t="shared" si="85"/>
        <v>754116.47300378513</v>
      </c>
      <c r="Z297" s="112">
        <f t="shared" si="76"/>
        <v>754.11647300378513</v>
      </c>
      <c r="AA297" s="82">
        <f t="shared" si="77"/>
        <v>1023.3177003770491</v>
      </c>
      <c r="AB297" s="80">
        <f t="shared" si="86"/>
        <v>329141.91945701768</v>
      </c>
      <c r="AG297" s="125">
        <f t="shared" si="87"/>
        <v>-1320.9233920203865</v>
      </c>
      <c r="AH297" s="47">
        <f t="shared" si="78"/>
        <v>-1294.5049241799786</v>
      </c>
      <c r="AI297" s="125">
        <f t="shared" si="78"/>
        <v>-1268.6148256963791</v>
      </c>
      <c r="AJ297" s="47">
        <f t="shared" si="79"/>
        <v>-1141.7533431267411</v>
      </c>
      <c r="AK297" s="125">
        <f t="shared" si="79"/>
        <v>-1027.5780088140671</v>
      </c>
      <c r="AL297" s="47">
        <f t="shared" si="80"/>
        <v>-986.47488846150429</v>
      </c>
      <c r="AM297" s="125">
        <f t="shared" si="80"/>
        <v>-947.01589292304413</v>
      </c>
      <c r="AN297" s="47">
        <f t="shared" si="88"/>
        <v>-29685.389756964338</v>
      </c>
      <c r="AO297" s="125">
        <f t="shared" si="89"/>
        <v>1284173.2234758346</v>
      </c>
      <c r="AP297" s="47">
        <f t="shared" si="81"/>
        <v>213.61310572760448</v>
      </c>
      <c r="AQ297" s="52">
        <f t="shared" si="82"/>
        <v>540.5033672761806</v>
      </c>
    </row>
    <row r="298" spans="4:43" x14ac:dyDescent="0.25">
      <c r="D298" s="11" t="s">
        <v>9</v>
      </c>
      <c r="E298" s="19">
        <v>290</v>
      </c>
      <c r="F298" s="11">
        <v>290</v>
      </c>
      <c r="G298" s="26">
        <v>49.2</v>
      </c>
      <c r="H298" s="31">
        <f t="shared" si="83"/>
        <v>0.34722222222222221</v>
      </c>
      <c r="I298" s="55"/>
      <c r="J298" s="39">
        <f t="shared" si="84"/>
        <v>13.666666666666666</v>
      </c>
      <c r="K298" s="38">
        <f>0.5*$J$3*(J299)^2</f>
        <v>109171.51388888889</v>
      </c>
      <c r="L298" s="38">
        <f t="shared" si="72"/>
        <v>-2614.7916666666715</v>
      </c>
      <c r="M298" s="40" t="str">
        <f t="shared" si="73"/>
        <v>NO</v>
      </c>
      <c r="N298" s="38">
        <f>0.5*$N$3*$L$3*$O$3*((J298)^2)</f>
        <v>80.317600055</v>
      </c>
      <c r="O298" s="38">
        <f>$M$3*$J$3*$P$3</f>
        <v>125.0281557</v>
      </c>
      <c r="P298" s="38">
        <f>H298*$J$3</f>
        <v>396.18055555555554</v>
      </c>
      <c r="Q298" s="38">
        <f t="shared" si="74"/>
        <v>601.52631131055546</v>
      </c>
      <c r="R298" s="44">
        <f t="shared" si="75"/>
        <v>8220.8595879109234</v>
      </c>
      <c r="S298" s="80">
        <f>Q298*J298</f>
        <v>8220.8595879109234</v>
      </c>
      <c r="T298" s="43"/>
      <c r="U298" s="43"/>
      <c r="V298" s="80">
        <f>R298*1</f>
        <v>8220.8595879109234</v>
      </c>
      <c r="W298" s="77">
        <f>(L298-Q298)*-1</f>
        <v>3216.3179779772272</v>
      </c>
      <c r="X298" s="38">
        <f>IF((H298&gt;0),0,$J$3*H298)*-1</f>
        <v>0</v>
      </c>
      <c r="Y298" s="38">
        <f t="shared" si="85"/>
        <v>762337.33259169606</v>
      </c>
      <c r="Z298" s="112">
        <f t="shared" si="76"/>
        <v>762.33733259169605</v>
      </c>
      <c r="AA298" s="82">
        <f t="shared" si="77"/>
        <v>601.52631131055546</v>
      </c>
      <c r="AB298" s="80">
        <f t="shared" si="86"/>
        <v>329141.91945701768</v>
      </c>
      <c r="AG298" s="125">
        <f t="shared" si="87"/>
        <v>2669.5439217210983</v>
      </c>
      <c r="AH298" s="47">
        <f t="shared" si="78"/>
        <v>2616.1530432866762</v>
      </c>
      <c r="AI298" s="125">
        <f t="shared" si="78"/>
        <v>2563.8299824209425</v>
      </c>
      <c r="AJ298" s="47">
        <f t="shared" si="79"/>
        <v>2307.4469841788482</v>
      </c>
      <c r="AK298" s="125">
        <f t="shared" si="79"/>
        <v>2076.7022857609636</v>
      </c>
      <c r="AL298" s="47">
        <f t="shared" si="80"/>
        <v>1993.6341943305249</v>
      </c>
      <c r="AM298" s="125">
        <f t="shared" si="80"/>
        <v>1913.8888265573039</v>
      </c>
      <c r="AN298" s="47">
        <f t="shared" si="88"/>
        <v>-27771.500930407034</v>
      </c>
      <c r="AO298" s="125">
        <f t="shared" si="89"/>
        <v>1284173.2234758346</v>
      </c>
      <c r="AP298" s="47">
        <f t="shared" si="81"/>
        <v>213.61310572760448</v>
      </c>
      <c r="AQ298" s="52">
        <f t="shared" si="82"/>
        <v>548.72422686409163</v>
      </c>
    </row>
    <row r="299" spans="4:43" x14ac:dyDescent="0.25">
      <c r="D299" s="11" t="s">
        <v>9</v>
      </c>
      <c r="E299" s="19">
        <v>291</v>
      </c>
      <c r="F299" s="11">
        <v>291</v>
      </c>
      <c r="G299" s="26">
        <v>49.8</v>
      </c>
      <c r="H299" s="31">
        <f t="shared" si="83"/>
        <v>0</v>
      </c>
      <c r="I299" s="55"/>
      <c r="J299" s="39">
        <f t="shared" si="84"/>
        <v>13.833333333333334</v>
      </c>
      <c r="K299" s="38">
        <f>0.5*$J$3*(J300)^2</f>
        <v>106556.72222222222</v>
      </c>
      <c r="L299" s="38">
        <f t="shared" si="72"/>
        <v>-4711.4672067901265</v>
      </c>
      <c r="M299" s="40" t="str">
        <f t="shared" si="73"/>
        <v>NO</v>
      </c>
      <c r="N299" s="38">
        <f>0.5*$N$3*$L$3*$O$3*((J299)^2)</f>
        <v>82.288510823750002</v>
      </c>
      <c r="O299" s="38">
        <f>$M$3*$J$3*$P$3</f>
        <v>125.0281557</v>
      </c>
      <c r="P299" s="38">
        <f>H299*$J$3</f>
        <v>0</v>
      </c>
      <c r="Q299" s="38">
        <f t="shared" si="74"/>
        <v>207.31666652375</v>
      </c>
      <c r="R299" s="44">
        <f t="shared" si="75"/>
        <v>2867.8805535785418</v>
      </c>
      <c r="S299" s="80">
        <f>Q299*J299</f>
        <v>2867.8805535785418</v>
      </c>
      <c r="T299" s="43"/>
      <c r="U299" s="43"/>
      <c r="V299" s="80">
        <f>R299*1</f>
        <v>2867.8805535785418</v>
      </c>
      <c r="W299" s="77">
        <f>(L299-Q299)*-1</f>
        <v>4918.7838733138769</v>
      </c>
      <c r="X299" s="38">
        <f>IF((H299&gt;0),0,$J$3*H299)*-1</f>
        <v>0</v>
      </c>
      <c r="Y299" s="38">
        <f t="shared" si="85"/>
        <v>765205.21314527455</v>
      </c>
      <c r="Z299" s="112">
        <f t="shared" si="76"/>
        <v>765.20521314527457</v>
      </c>
      <c r="AA299" s="82">
        <f t="shared" si="77"/>
        <v>207.31666652375</v>
      </c>
      <c r="AB299" s="80">
        <f t="shared" si="86"/>
        <v>329141.91945701768</v>
      </c>
      <c r="AG299" s="125">
        <f t="shared" si="87"/>
        <v>4082.5906148505178</v>
      </c>
      <c r="AH299" s="47">
        <f t="shared" si="78"/>
        <v>4000.9388025535072</v>
      </c>
      <c r="AI299" s="125">
        <f t="shared" si="78"/>
        <v>3920.9200265024369</v>
      </c>
      <c r="AJ299" s="47">
        <f t="shared" si="79"/>
        <v>3528.8280238521934</v>
      </c>
      <c r="AK299" s="125">
        <f t="shared" si="79"/>
        <v>3175.9452214669741</v>
      </c>
      <c r="AL299" s="47">
        <f t="shared" si="80"/>
        <v>3048.9074126082951</v>
      </c>
      <c r="AM299" s="125">
        <f t="shared" si="80"/>
        <v>2926.9511161039632</v>
      </c>
      <c r="AN299" s="47">
        <f t="shared" si="88"/>
        <v>-24844.549814303071</v>
      </c>
      <c r="AO299" s="125">
        <f t="shared" si="89"/>
        <v>1284173.2234758346</v>
      </c>
      <c r="AP299" s="47">
        <f t="shared" si="81"/>
        <v>213.61310572760448</v>
      </c>
      <c r="AQ299" s="52">
        <f t="shared" si="82"/>
        <v>551.59210741767015</v>
      </c>
    </row>
    <row r="300" spans="4:43" x14ac:dyDescent="0.25">
      <c r="D300" s="11" t="s">
        <v>9</v>
      </c>
      <c r="E300" s="19">
        <v>292</v>
      </c>
      <c r="F300" s="11">
        <v>292</v>
      </c>
      <c r="G300" s="26">
        <v>49.2</v>
      </c>
      <c r="H300" s="31">
        <f t="shared" si="83"/>
        <v>-0.23611111111111052</v>
      </c>
      <c r="I300" s="55"/>
      <c r="J300" s="39">
        <f t="shared" si="84"/>
        <v>13.666666666666666</v>
      </c>
      <c r="K300" s="38">
        <f>0.5*$J$3*(J301)^2</f>
        <v>101845.25501543209</v>
      </c>
      <c r="L300" s="38">
        <f t="shared" si="72"/>
        <v>-3359.6111111111095</v>
      </c>
      <c r="M300" s="40" t="str">
        <f t="shared" si="73"/>
        <v>YES</v>
      </c>
      <c r="N300" s="38">
        <f>0.5*$N$3*$L$3*$O$3*((J300)^2)</f>
        <v>80.317600055</v>
      </c>
      <c r="O300" s="38">
        <f>$M$3*$J$3*$P$3</f>
        <v>125.0281557</v>
      </c>
      <c r="P300" s="38">
        <f>H300*$J$3</f>
        <v>-269.40277777777709</v>
      </c>
      <c r="Q300" s="38">
        <f t="shared" si="74"/>
        <v>-64.057022022777076</v>
      </c>
      <c r="R300" s="44">
        <f t="shared" si="75"/>
        <v>-875.44596764462005</v>
      </c>
      <c r="S300" s="80">
        <f>Q300*J300</f>
        <v>-875.44596764462005</v>
      </c>
      <c r="T300" s="43"/>
      <c r="U300" s="43"/>
      <c r="V300" s="80">
        <f>R300*1</f>
        <v>-875.44596764462005</v>
      </c>
      <c r="W300" s="77">
        <f>(L300-Q300)*-1</f>
        <v>3295.5540890883326</v>
      </c>
      <c r="X300" s="38">
        <f>IF((H300&gt;0),0,$J$3*H300)*-1</f>
        <v>269.40277777777709</v>
      </c>
      <c r="Y300" s="38">
        <f t="shared" si="85"/>
        <v>765205.21314527455</v>
      </c>
      <c r="Z300" s="112">
        <f t="shared" si="76"/>
        <v>765.20521314527457</v>
      </c>
      <c r="AA300" s="82">
        <f t="shared" si="77"/>
        <v>-64.057022022777076</v>
      </c>
      <c r="AB300" s="80">
        <f t="shared" si="86"/>
        <v>330017.3654246623</v>
      </c>
      <c r="AG300" s="125">
        <f t="shared" si="87"/>
        <v>2735.3098939433157</v>
      </c>
      <c r="AH300" s="47">
        <f t="shared" si="78"/>
        <v>2680.6036960644492</v>
      </c>
      <c r="AI300" s="125">
        <f t="shared" si="78"/>
        <v>2626.9916221431604</v>
      </c>
      <c r="AJ300" s="47">
        <f t="shared" si="79"/>
        <v>2364.2924599288444</v>
      </c>
      <c r="AK300" s="125">
        <f t="shared" si="79"/>
        <v>2127.8632139359602</v>
      </c>
      <c r="AL300" s="47">
        <f t="shared" si="80"/>
        <v>2042.7486853785217</v>
      </c>
      <c r="AM300" s="125">
        <f t="shared" si="80"/>
        <v>1961.0387379633808</v>
      </c>
      <c r="AN300" s="47">
        <f t="shared" si="88"/>
        <v>-22883.511076339691</v>
      </c>
      <c r="AO300" s="125">
        <f t="shared" si="89"/>
        <v>1284173.2234758346</v>
      </c>
      <c r="AP300" s="47">
        <f t="shared" si="81"/>
        <v>214.18127016060583</v>
      </c>
      <c r="AQ300" s="52">
        <f t="shared" si="82"/>
        <v>551.02394298466879</v>
      </c>
    </row>
    <row r="301" spans="4:43" x14ac:dyDescent="0.25">
      <c r="D301" s="11" t="s">
        <v>9</v>
      </c>
      <c r="E301" s="19">
        <v>293</v>
      </c>
      <c r="F301" s="11">
        <v>293</v>
      </c>
      <c r="G301" s="26">
        <v>48.1</v>
      </c>
      <c r="H301" s="31">
        <f t="shared" si="83"/>
        <v>-0.26388888888888967</v>
      </c>
      <c r="I301" s="55"/>
      <c r="J301" s="39">
        <f t="shared" si="84"/>
        <v>13.361111111111111</v>
      </c>
      <c r="K301" s="38">
        <f>0.5*$J$3*(J302)^2</f>
        <v>98485.643904320983</v>
      </c>
      <c r="L301" s="38">
        <f t="shared" si="72"/>
        <v>-2071.143904320983</v>
      </c>
      <c r="M301" s="40" t="str">
        <f t="shared" si="73"/>
        <v>YES</v>
      </c>
      <c r="N301" s="38">
        <f>0.5*$N$3*$L$3*$O$3*((J301)^2)</f>
        <v>76.766310836493048</v>
      </c>
      <c r="O301" s="38">
        <f>$M$3*$J$3*$P$3</f>
        <v>125.0281557</v>
      </c>
      <c r="P301" s="38">
        <f>H301*$J$3</f>
        <v>-301.09722222222314</v>
      </c>
      <c r="Q301" s="38">
        <f t="shared" si="74"/>
        <v>-99.302755685730077</v>
      </c>
      <c r="R301" s="44">
        <f t="shared" si="75"/>
        <v>-1326.79515235656</v>
      </c>
      <c r="S301" s="80">
        <f>Q301*J301</f>
        <v>-1326.79515235656</v>
      </c>
      <c r="T301" s="43"/>
      <c r="U301" s="43"/>
      <c r="V301" s="80">
        <f>R301*1</f>
        <v>-1326.79515235656</v>
      </c>
      <c r="W301" s="77">
        <f>(L301-Q301)*-1</f>
        <v>1971.8411486352529</v>
      </c>
      <c r="X301" s="38">
        <f>IF((H301&gt;0),0,$J$3*H301)*-1</f>
        <v>301.09722222222314</v>
      </c>
      <c r="Y301" s="38">
        <f t="shared" si="85"/>
        <v>765205.21314527455</v>
      </c>
      <c r="Z301" s="112">
        <f t="shared" si="76"/>
        <v>765.20521314527457</v>
      </c>
      <c r="AA301" s="82">
        <f t="shared" si="77"/>
        <v>-99.302755685730077</v>
      </c>
      <c r="AB301" s="80">
        <f t="shared" si="86"/>
        <v>331344.16057701886</v>
      </c>
      <c r="AG301" s="125">
        <f t="shared" si="87"/>
        <v>1636.6281533672598</v>
      </c>
      <c r="AH301" s="47">
        <f t="shared" si="78"/>
        <v>1603.8955902999146</v>
      </c>
      <c r="AI301" s="125">
        <f t="shared" si="78"/>
        <v>1571.8176784939162</v>
      </c>
      <c r="AJ301" s="47">
        <f t="shared" si="79"/>
        <v>1414.6359106445245</v>
      </c>
      <c r="AK301" s="125">
        <f t="shared" si="79"/>
        <v>1273.1723195800721</v>
      </c>
      <c r="AL301" s="47">
        <f t="shared" si="80"/>
        <v>1222.2454267968692</v>
      </c>
      <c r="AM301" s="125">
        <f t="shared" si="80"/>
        <v>1173.3556097249943</v>
      </c>
      <c r="AN301" s="47">
        <f t="shared" si="88"/>
        <v>-21710.155466614699</v>
      </c>
      <c r="AO301" s="125">
        <f t="shared" si="89"/>
        <v>1284173.2234758346</v>
      </c>
      <c r="AP301" s="47">
        <f t="shared" si="81"/>
        <v>215.04236021448523</v>
      </c>
      <c r="AQ301" s="52">
        <f t="shared" si="82"/>
        <v>550.16285293078931</v>
      </c>
    </row>
    <row r="302" spans="4:43" x14ac:dyDescent="0.25">
      <c r="D302" s="11" t="s">
        <v>9</v>
      </c>
      <c r="E302" s="19">
        <v>294</v>
      </c>
      <c r="F302" s="11">
        <v>294</v>
      </c>
      <c r="G302" s="26">
        <v>47.3</v>
      </c>
      <c r="H302" s="31">
        <f t="shared" si="83"/>
        <v>-0.18055555555555614</v>
      </c>
      <c r="I302" s="55"/>
      <c r="J302" s="39">
        <f t="shared" si="84"/>
        <v>13.138888888888889</v>
      </c>
      <c r="K302" s="38">
        <f>0.5*$J$3*(J303)^2</f>
        <v>96414.5</v>
      </c>
      <c r="L302" s="38">
        <f t="shared" si="72"/>
        <v>-411.58757716050604</v>
      </c>
      <c r="M302" s="40" t="str">
        <f t="shared" si="73"/>
        <v>YES</v>
      </c>
      <c r="N302" s="38">
        <f>0.5*$N$3*$L$3*$O$3*((J302)^2)</f>
        <v>74.233989121493053</v>
      </c>
      <c r="O302" s="38">
        <f>$M$3*$J$3*$P$3</f>
        <v>125.0281557</v>
      </c>
      <c r="P302" s="38">
        <f>H302*$J$3</f>
        <v>-206.01388888888954</v>
      </c>
      <c r="Q302" s="38">
        <f t="shared" si="74"/>
        <v>-6.751744067396487</v>
      </c>
      <c r="R302" s="44">
        <f t="shared" si="75"/>
        <v>-88.710415107737177</v>
      </c>
      <c r="S302" s="80">
        <f>Q302*J302</f>
        <v>-88.710415107737177</v>
      </c>
      <c r="T302" s="43"/>
      <c r="U302" s="43"/>
      <c r="V302" s="80">
        <f>R302*1</f>
        <v>-88.710415107737177</v>
      </c>
      <c r="W302" s="77">
        <f>(L302-Q302)*-1</f>
        <v>404.83583309310956</v>
      </c>
      <c r="X302" s="38">
        <f>IF((H302&gt;0),0,$J$3*H302)*-1</f>
        <v>206.01388888888954</v>
      </c>
      <c r="Y302" s="38">
        <f t="shared" si="85"/>
        <v>765205.21314527455</v>
      </c>
      <c r="Z302" s="112">
        <f t="shared" si="76"/>
        <v>765.20521314527457</v>
      </c>
      <c r="AA302" s="82">
        <f t="shared" si="77"/>
        <v>-6.751744067396487</v>
      </c>
      <c r="AB302" s="80">
        <f t="shared" si="86"/>
        <v>331432.87099212658</v>
      </c>
      <c r="AG302" s="125">
        <f t="shared" si="87"/>
        <v>336.01374146728091</v>
      </c>
      <c r="AH302" s="47">
        <f t="shared" si="78"/>
        <v>329.2934666379353</v>
      </c>
      <c r="AI302" s="125">
        <f t="shared" si="78"/>
        <v>322.70759730517659</v>
      </c>
      <c r="AJ302" s="47">
        <f t="shared" si="79"/>
        <v>290.43683757465897</v>
      </c>
      <c r="AK302" s="125">
        <f t="shared" si="79"/>
        <v>261.39315381719308</v>
      </c>
      <c r="AL302" s="47">
        <f t="shared" si="80"/>
        <v>250.93742766450535</v>
      </c>
      <c r="AM302" s="125">
        <f t="shared" si="80"/>
        <v>240.89993055792513</v>
      </c>
      <c r="AN302" s="47">
        <f t="shared" si="88"/>
        <v>-21469.255536056775</v>
      </c>
      <c r="AO302" s="125">
        <f t="shared" si="89"/>
        <v>1284173.2234758346</v>
      </c>
      <c r="AP302" s="47">
        <f t="shared" si="81"/>
        <v>215.09993327389017</v>
      </c>
      <c r="AQ302" s="52">
        <f t="shared" si="82"/>
        <v>550.10527987138437</v>
      </c>
    </row>
    <row r="303" spans="4:43" x14ac:dyDescent="0.25">
      <c r="D303" s="11" t="s">
        <v>9</v>
      </c>
      <c r="E303" s="19">
        <v>295</v>
      </c>
      <c r="F303" s="11">
        <v>295</v>
      </c>
      <c r="G303" s="26">
        <v>46.8</v>
      </c>
      <c r="H303" s="31">
        <f t="shared" si="83"/>
        <v>-8.3333333333332538E-2</v>
      </c>
      <c r="I303" s="55"/>
      <c r="J303" s="39">
        <f t="shared" si="84"/>
        <v>13</v>
      </c>
      <c r="K303" s="38">
        <f>0.5*$J$3*(J304)^2</f>
        <v>96002.912422839494</v>
      </c>
      <c r="L303" s="38">
        <f t="shared" si="72"/>
        <v>411.58757716050604</v>
      </c>
      <c r="M303" s="40" t="str">
        <f t="shared" si="73"/>
        <v>YES</v>
      </c>
      <c r="N303" s="38">
        <f>0.5*$N$3*$L$3*$O$3*((J303)^2)</f>
        <v>72.672855255000002</v>
      </c>
      <c r="O303" s="38">
        <f>$M$3*$J$3*$P$3</f>
        <v>125.0281557</v>
      </c>
      <c r="P303" s="38">
        <f>H303*$J$3</f>
        <v>-95.083333333332419</v>
      </c>
      <c r="Q303" s="38">
        <f t="shared" si="74"/>
        <v>102.61767762166758</v>
      </c>
      <c r="R303" s="44">
        <f t="shared" si="75"/>
        <v>1334.0298090816786</v>
      </c>
      <c r="S303" s="80">
        <f>Q303*J303</f>
        <v>1334.0298090816786</v>
      </c>
      <c r="T303" s="43"/>
      <c r="U303" s="43"/>
      <c r="V303" s="80">
        <f>R303*1</f>
        <v>1334.0298090816786</v>
      </c>
      <c r="W303" s="77">
        <f>(L303-Q303)*-1</f>
        <v>-308.96989953883849</v>
      </c>
      <c r="X303" s="38">
        <f>IF((H303&gt;0),0,$J$3*H303)*-1</f>
        <v>95.083333333332419</v>
      </c>
      <c r="Y303" s="38">
        <f t="shared" si="85"/>
        <v>766539.24295435625</v>
      </c>
      <c r="Z303" s="112">
        <f t="shared" si="76"/>
        <v>766.53924295435627</v>
      </c>
      <c r="AA303" s="82">
        <f t="shared" si="77"/>
        <v>102.61767762166758</v>
      </c>
      <c r="AB303" s="80">
        <f t="shared" si="86"/>
        <v>331432.87099212658</v>
      </c>
      <c r="AG303" s="125">
        <f t="shared" si="87"/>
        <v>-256.44501661723592</v>
      </c>
      <c r="AH303" s="47">
        <f t="shared" si="78"/>
        <v>-251.31611628489119</v>
      </c>
      <c r="AI303" s="125">
        <f t="shared" si="78"/>
        <v>-246.28979395919336</v>
      </c>
      <c r="AJ303" s="47">
        <f t="shared" si="79"/>
        <v>-221.66081456327402</v>
      </c>
      <c r="AK303" s="125">
        <f t="shared" si="79"/>
        <v>-199.49473310694663</v>
      </c>
      <c r="AL303" s="47">
        <f t="shared" si="80"/>
        <v>-191.51494378266875</v>
      </c>
      <c r="AM303" s="125">
        <f t="shared" si="80"/>
        <v>-183.85434603136198</v>
      </c>
      <c r="AN303" s="47">
        <f t="shared" si="88"/>
        <v>-21653.109882088138</v>
      </c>
      <c r="AO303" s="125">
        <f t="shared" si="89"/>
        <v>1284173.2234758346</v>
      </c>
      <c r="AP303" s="47">
        <f t="shared" si="81"/>
        <v>215.09993327389017</v>
      </c>
      <c r="AQ303" s="52">
        <f t="shared" si="82"/>
        <v>551.43930968046607</v>
      </c>
    </row>
    <row r="304" spans="4:43" x14ac:dyDescent="0.25">
      <c r="D304" s="11" t="s">
        <v>9</v>
      </c>
      <c r="E304" s="19">
        <v>296</v>
      </c>
      <c r="F304" s="11">
        <v>296</v>
      </c>
      <c r="G304" s="26">
        <v>46.7</v>
      </c>
      <c r="H304" s="31">
        <f t="shared" si="83"/>
        <v>0</v>
      </c>
      <c r="I304" s="55"/>
      <c r="J304" s="39">
        <f t="shared" si="84"/>
        <v>12.972222222222221</v>
      </c>
      <c r="K304" s="38">
        <f>0.5*$J$3*(J305)^2</f>
        <v>96414.5</v>
      </c>
      <c r="L304" s="38">
        <f t="shared" si="72"/>
        <v>1240.0451388888905</v>
      </c>
      <c r="M304" s="40" t="str">
        <f t="shared" si="73"/>
        <v>NO</v>
      </c>
      <c r="N304" s="38">
        <f>0.5*$N$3*$L$3*$O$3*((J304)^2)</f>
        <v>72.362619300659716</v>
      </c>
      <c r="O304" s="38">
        <f>$M$3*$J$3*$P$3</f>
        <v>125.0281557</v>
      </c>
      <c r="P304" s="38">
        <f>H304*$J$3</f>
        <v>0</v>
      </c>
      <c r="Q304" s="38">
        <f t="shared" si="74"/>
        <v>197.39077500065972</v>
      </c>
      <c r="R304" s="44">
        <f t="shared" si="75"/>
        <v>2560.5969979252245</v>
      </c>
      <c r="S304" s="80">
        <f>Q304*J304</f>
        <v>2560.5969979252245</v>
      </c>
      <c r="T304" s="43"/>
      <c r="U304" s="43"/>
      <c r="V304" s="80">
        <f>R304*1</f>
        <v>2560.5969979252245</v>
      </c>
      <c r="W304" s="77">
        <f>(L304-Q304)*-1</f>
        <v>-1042.6543638882308</v>
      </c>
      <c r="X304" s="38">
        <f>IF((H304&gt;0),0,$J$3*H304)*-1</f>
        <v>0</v>
      </c>
      <c r="Y304" s="38">
        <f t="shared" si="85"/>
        <v>769099.83995228144</v>
      </c>
      <c r="Z304" s="112">
        <f t="shared" si="76"/>
        <v>769.0998399522814</v>
      </c>
      <c r="AA304" s="82">
        <f t="shared" si="77"/>
        <v>197.39077500065972</v>
      </c>
      <c r="AB304" s="80">
        <f t="shared" si="86"/>
        <v>331432.87099212658</v>
      </c>
      <c r="AG304" s="125">
        <f t="shared" si="87"/>
        <v>-865.40312202723157</v>
      </c>
      <c r="AH304" s="47">
        <f t="shared" si="78"/>
        <v>-848.09505958668694</v>
      </c>
      <c r="AI304" s="125">
        <f t="shared" si="78"/>
        <v>-831.13315839495317</v>
      </c>
      <c r="AJ304" s="47">
        <f t="shared" si="79"/>
        <v>-748.0198425554579</v>
      </c>
      <c r="AK304" s="125">
        <f t="shared" si="79"/>
        <v>-673.21785829991211</v>
      </c>
      <c r="AL304" s="47">
        <f t="shared" si="80"/>
        <v>-646.28914396791561</v>
      </c>
      <c r="AM304" s="125">
        <f t="shared" si="80"/>
        <v>-620.43757820919893</v>
      </c>
      <c r="AN304" s="47">
        <f t="shared" si="88"/>
        <v>-22273.547460297337</v>
      </c>
      <c r="AO304" s="125">
        <f t="shared" si="89"/>
        <v>1284173.2234758346</v>
      </c>
      <c r="AP304" s="47">
        <f t="shared" si="81"/>
        <v>215.09993327389017</v>
      </c>
      <c r="AQ304" s="52">
        <f t="shared" si="82"/>
        <v>553.9999066783912</v>
      </c>
    </row>
    <row r="305" spans="4:43" x14ac:dyDescent="0.25">
      <c r="D305" s="11" t="s">
        <v>9</v>
      </c>
      <c r="E305" s="19">
        <v>297</v>
      </c>
      <c r="F305" s="11">
        <v>297</v>
      </c>
      <c r="G305" s="26">
        <v>46.8</v>
      </c>
      <c r="H305" s="31">
        <f t="shared" si="83"/>
        <v>5.5555555555555358E-2</v>
      </c>
      <c r="I305" s="55"/>
      <c r="J305" s="39">
        <f t="shared" si="84"/>
        <v>13</v>
      </c>
      <c r="K305" s="38">
        <f>0.5*$J$3*(J306)^2</f>
        <v>97654.545138888891</v>
      </c>
      <c r="L305" s="38">
        <f t="shared" si="72"/>
        <v>831.09876543209248</v>
      </c>
      <c r="M305" s="40" t="str">
        <f t="shared" si="73"/>
        <v>NO</v>
      </c>
      <c r="N305" s="38">
        <f>0.5*$N$3*$L$3*$O$3*((J305)^2)</f>
        <v>72.672855255000002</v>
      </c>
      <c r="O305" s="38">
        <f>$M$3*$J$3*$P$3</f>
        <v>125.0281557</v>
      </c>
      <c r="P305" s="38">
        <f>H305*$J$3</f>
        <v>63.388888888888665</v>
      </c>
      <c r="Q305" s="38">
        <f t="shared" si="74"/>
        <v>261.0898998438887</v>
      </c>
      <c r="R305" s="44">
        <f t="shared" si="75"/>
        <v>3394.1686979705532</v>
      </c>
      <c r="S305" s="80">
        <f>Q305*J305</f>
        <v>3394.1686979705532</v>
      </c>
      <c r="T305" s="43"/>
      <c r="U305" s="43"/>
      <c r="V305" s="80">
        <f>R305*1</f>
        <v>3394.1686979705532</v>
      </c>
      <c r="W305" s="77">
        <f>(L305-Q305)*-1</f>
        <v>-570.00886558820378</v>
      </c>
      <c r="X305" s="38">
        <f>IF((H305&gt;0),0,$J$3*H305)*-1</f>
        <v>0</v>
      </c>
      <c r="Y305" s="38">
        <f t="shared" si="85"/>
        <v>772494.00865025201</v>
      </c>
      <c r="Z305" s="112">
        <f t="shared" si="76"/>
        <v>772.494008650252</v>
      </c>
      <c r="AA305" s="82">
        <f t="shared" si="77"/>
        <v>261.0898998438887</v>
      </c>
      <c r="AB305" s="80">
        <f t="shared" si="86"/>
        <v>331432.87099212658</v>
      </c>
      <c r="AG305" s="125">
        <f t="shared" si="87"/>
        <v>-473.10735843820913</v>
      </c>
      <c r="AH305" s="47">
        <f t="shared" si="78"/>
        <v>-463.64521126944493</v>
      </c>
      <c r="AI305" s="125">
        <f t="shared" si="78"/>
        <v>-454.37230704405602</v>
      </c>
      <c r="AJ305" s="47">
        <f t="shared" si="79"/>
        <v>-408.93507633965044</v>
      </c>
      <c r="AK305" s="125">
        <f t="shared" si="79"/>
        <v>-368.04156870568539</v>
      </c>
      <c r="AL305" s="47">
        <f t="shared" si="80"/>
        <v>-353.31990595745799</v>
      </c>
      <c r="AM305" s="125">
        <f t="shared" si="80"/>
        <v>-339.18710971915965</v>
      </c>
      <c r="AN305" s="47">
        <f t="shared" si="88"/>
        <v>-22612.734570016495</v>
      </c>
      <c r="AO305" s="125">
        <f t="shared" si="89"/>
        <v>1284173.2234758346</v>
      </c>
      <c r="AP305" s="47">
        <f t="shared" si="81"/>
        <v>215.09993327389017</v>
      </c>
      <c r="AQ305" s="52">
        <f t="shared" si="82"/>
        <v>557.3940753763618</v>
      </c>
    </row>
    <row r="306" spans="4:43" x14ac:dyDescent="0.25">
      <c r="D306" s="11" t="s">
        <v>9</v>
      </c>
      <c r="E306" s="19">
        <v>298</v>
      </c>
      <c r="F306" s="11">
        <v>298</v>
      </c>
      <c r="G306" s="26">
        <v>47.1</v>
      </c>
      <c r="H306" s="31">
        <f t="shared" si="83"/>
        <v>6.9444444444444448E-2</v>
      </c>
      <c r="I306" s="55"/>
      <c r="J306" s="39">
        <f t="shared" si="84"/>
        <v>13.083333333333334</v>
      </c>
      <c r="K306" s="38">
        <f>0.5*$J$3*(J307)^2</f>
        <v>98485.643904320983</v>
      </c>
      <c r="L306" s="38">
        <f t="shared" si="72"/>
        <v>0</v>
      </c>
      <c r="M306" s="40" t="str">
        <f t="shared" si="73"/>
        <v>NO</v>
      </c>
      <c r="N306" s="38">
        <f>0.5*$N$3*$L$3*$O$3*((J306)^2)</f>
        <v>73.607544755937496</v>
      </c>
      <c r="O306" s="38">
        <f>$M$3*$J$3*$P$3</f>
        <v>125.0281557</v>
      </c>
      <c r="P306" s="38">
        <f>H306*$J$3</f>
        <v>79.236111111111114</v>
      </c>
      <c r="Q306" s="38">
        <f t="shared" si="74"/>
        <v>277.87181156704861</v>
      </c>
      <c r="R306" s="44">
        <f t="shared" si="75"/>
        <v>3635.4895346688863</v>
      </c>
      <c r="S306" s="80">
        <f>Q306*J306</f>
        <v>3635.4895346688863</v>
      </c>
      <c r="T306" s="43"/>
      <c r="U306" s="43"/>
      <c r="V306" s="80">
        <f>R306*1</f>
        <v>3635.4895346688863</v>
      </c>
      <c r="W306" s="77">
        <f>(L306-Q306)*-1</f>
        <v>277.87181156704861</v>
      </c>
      <c r="X306" s="38">
        <f>IF((H306&gt;0),0,$J$3*H306)*-1</f>
        <v>0</v>
      </c>
      <c r="Y306" s="38">
        <f t="shared" si="85"/>
        <v>776129.49818492087</v>
      </c>
      <c r="Z306" s="112">
        <f t="shared" si="76"/>
        <v>776.12949818492086</v>
      </c>
      <c r="AA306" s="82">
        <f t="shared" si="77"/>
        <v>277.87181156704861</v>
      </c>
      <c r="AB306" s="80">
        <f t="shared" si="86"/>
        <v>331432.87099212658</v>
      </c>
      <c r="AG306" s="125">
        <f t="shared" si="87"/>
        <v>230.63360360065033</v>
      </c>
      <c r="AH306" s="47">
        <f t="shared" si="78"/>
        <v>226.02093152863733</v>
      </c>
      <c r="AI306" s="125">
        <f t="shared" si="78"/>
        <v>221.50051289806458</v>
      </c>
      <c r="AJ306" s="47">
        <f t="shared" si="79"/>
        <v>199.35046160825814</v>
      </c>
      <c r="AK306" s="125">
        <f t="shared" si="79"/>
        <v>179.41541544743234</v>
      </c>
      <c r="AL306" s="47">
        <f t="shared" si="80"/>
        <v>172.23879882953503</v>
      </c>
      <c r="AM306" s="125">
        <f t="shared" si="80"/>
        <v>165.34924687635362</v>
      </c>
      <c r="AN306" s="47">
        <f t="shared" si="88"/>
        <v>-22447.385323140141</v>
      </c>
      <c r="AO306" s="125">
        <f t="shared" si="89"/>
        <v>1284173.2234758346</v>
      </c>
      <c r="AP306" s="47">
        <f t="shared" si="81"/>
        <v>215.09993327389017</v>
      </c>
      <c r="AQ306" s="52">
        <f t="shared" si="82"/>
        <v>561.02956491103066</v>
      </c>
    </row>
    <row r="307" spans="4:43" x14ac:dyDescent="0.25">
      <c r="D307" s="11" t="s">
        <v>9</v>
      </c>
      <c r="E307" s="19">
        <v>299</v>
      </c>
      <c r="F307" s="11">
        <v>299</v>
      </c>
      <c r="G307" s="26">
        <v>47.3</v>
      </c>
      <c r="H307" s="31">
        <f t="shared" si="83"/>
        <v>2.7777777777777186E-2</v>
      </c>
      <c r="I307" s="55"/>
      <c r="J307" s="39">
        <f t="shared" si="84"/>
        <v>13.138888888888889</v>
      </c>
      <c r="K307" s="38">
        <f>0.5*$J$3*(J308)^2</f>
        <v>98485.643904320983</v>
      </c>
      <c r="L307" s="38">
        <f t="shared" si="72"/>
        <v>-831.09876543209248</v>
      </c>
      <c r="M307" s="40" t="str">
        <f t="shared" si="73"/>
        <v>NO</v>
      </c>
      <c r="N307" s="38">
        <f>0.5*$N$3*$L$3*$O$3*((J307)^2)</f>
        <v>74.233989121493053</v>
      </c>
      <c r="O307" s="38">
        <f>$M$3*$J$3*$P$3</f>
        <v>125.0281557</v>
      </c>
      <c r="P307" s="38">
        <f>H307*$J$3</f>
        <v>31.694444444443771</v>
      </c>
      <c r="Q307" s="38">
        <f t="shared" si="74"/>
        <v>230.95658926593683</v>
      </c>
      <c r="R307" s="44">
        <f t="shared" si="75"/>
        <v>3034.5129645218922</v>
      </c>
      <c r="S307" s="80">
        <f>Q307*J307</f>
        <v>3034.5129645218922</v>
      </c>
      <c r="T307" s="43"/>
      <c r="U307" s="43"/>
      <c r="V307" s="80">
        <f>R307*1</f>
        <v>3034.5129645218922</v>
      </c>
      <c r="W307" s="77">
        <f>(L307-Q307)*-1</f>
        <v>1062.0553546980293</v>
      </c>
      <c r="X307" s="38">
        <f>IF((H307&gt;0),0,$J$3*H307)*-1</f>
        <v>0</v>
      </c>
      <c r="Y307" s="38">
        <f t="shared" si="85"/>
        <v>779164.01114944275</v>
      </c>
      <c r="Z307" s="112">
        <f t="shared" si="76"/>
        <v>779.16401114944279</v>
      </c>
      <c r="AA307" s="82">
        <f t="shared" si="77"/>
        <v>230.95658926593683</v>
      </c>
      <c r="AB307" s="80">
        <f t="shared" si="86"/>
        <v>331432.87099212658</v>
      </c>
      <c r="AG307" s="125">
        <f t="shared" si="87"/>
        <v>881.50594439936424</v>
      </c>
      <c r="AH307" s="47">
        <f t="shared" si="78"/>
        <v>863.87582551137689</v>
      </c>
      <c r="AI307" s="125">
        <f t="shared" si="78"/>
        <v>846.59830900114935</v>
      </c>
      <c r="AJ307" s="47">
        <f t="shared" si="79"/>
        <v>761.93847810103443</v>
      </c>
      <c r="AK307" s="125">
        <f t="shared" si="79"/>
        <v>685.74463029093101</v>
      </c>
      <c r="AL307" s="47">
        <f t="shared" si="80"/>
        <v>658.31484507929372</v>
      </c>
      <c r="AM307" s="125">
        <f t="shared" si="80"/>
        <v>631.98225127612193</v>
      </c>
      <c r="AN307" s="47">
        <f t="shared" si="88"/>
        <v>-21815.403071864021</v>
      </c>
      <c r="AO307" s="125">
        <f t="shared" si="89"/>
        <v>1284173.2234758346</v>
      </c>
      <c r="AP307" s="47">
        <f t="shared" si="81"/>
        <v>215.09993327389017</v>
      </c>
      <c r="AQ307" s="52">
        <f t="shared" si="82"/>
        <v>564.06407787555258</v>
      </c>
    </row>
    <row r="308" spans="4:43" x14ac:dyDescent="0.25">
      <c r="D308" s="11" t="s">
        <v>9</v>
      </c>
      <c r="E308" s="19">
        <v>300</v>
      </c>
      <c r="F308" s="11">
        <v>300</v>
      </c>
      <c r="G308" s="26">
        <v>47.3</v>
      </c>
      <c r="H308" s="31">
        <f t="shared" si="83"/>
        <v>-2.7777777777777186E-2</v>
      </c>
      <c r="I308" s="55"/>
      <c r="J308" s="39">
        <f t="shared" si="84"/>
        <v>13.138888888888889</v>
      </c>
      <c r="K308" s="38">
        <f>0.5*$J$3*(J309)^2</f>
        <v>97654.545138888891</v>
      </c>
      <c r="L308" s="38">
        <f t="shared" si="72"/>
        <v>-2062.3398919752944</v>
      </c>
      <c r="M308" s="40" t="str">
        <f t="shared" si="73"/>
        <v>YES</v>
      </c>
      <c r="N308" s="38">
        <f>0.5*$N$3*$L$3*$O$3*((J308)^2)</f>
        <v>74.233989121493053</v>
      </c>
      <c r="O308" s="38">
        <f>$M$3*$J$3*$P$3</f>
        <v>125.0281557</v>
      </c>
      <c r="P308" s="38">
        <f>H308*$J$3</f>
        <v>-31.694444444443771</v>
      </c>
      <c r="Q308" s="38">
        <f t="shared" si="74"/>
        <v>167.56770037704928</v>
      </c>
      <c r="R308" s="44">
        <f t="shared" si="75"/>
        <v>2201.6533966206753</v>
      </c>
      <c r="S308" s="80">
        <f>Q308*J308</f>
        <v>2201.6533966206753</v>
      </c>
      <c r="T308" s="43"/>
      <c r="U308" s="43"/>
      <c r="V308" s="80">
        <f>R308*1</f>
        <v>2201.6533966206753</v>
      </c>
      <c r="W308" s="77">
        <f>(L308-Q308)*-1</f>
        <v>2229.9075923523437</v>
      </c>
      <c r="X308" s="38">
        <f>IF((H308&gt;0),0,$J$3*H308)*-1</f>
        <v>31.694444444443771</v>
      </c>
      <c r="Y308" s="38">
        <f t="shared" si="85"/>
        <v>781365.6645460634</v>
      </c>
      <c r="Z308" s="112">
        <f t="shared" si="76"/>
        <v>781.36566454606339</v>
      </c>
      <c r="AA308" s="82">
        <f t="shared" si="77"/>
        <v>167.56770037704928</v>
      </c>
      <c r="AB308" s="80">
        <f t="shared" si="86"/>
        <v>331432.87099212658</v>
      </c>
      <c r="AG308" s="125">
        <f t="shared" si="87"/>
        <v>1850.8233016524453</v>
      </c>
      <c r="AH308" s="47">
        <f t="shared" si="78"/>
        <v>1813.8068356193962</v>
      </c>
      <c r="AI308" s="125">
        <f t="shared" si="78"/>
        <v>1777.5306989070082</v>
      </c>
      <c r="AJ308" s="47">
        <f t="shared" si="79"/>
        <v>1599.7776290163074</v>
      </c>
      <c r="AK308" s="125">
        <f t="shared" si="79"/>
        <v>1439.7998661146767</v>
      </c>
      <c r="AL308" s="47">
        <f t="shared" si="80"/>
        <v>1382.2078714700895</v>
      </c>
      <c r="AM308" s="125">
        <f t="shared" si="80"/>
        <v>1326.9195566112858</v>
      </c>
      <c r="AN308" s="47">
        <f t="shared" si="88"/>
        <v>-20488.483515252734</v>
      </c>
      <c r="AO308" s="125">
        <f t="shared" si="89"/>
        <v>1284173.2234758346</v>
      </c>
      <c r="AP308" s="47">
        <f t="shared" si="81"/>
        <v>215.09993327389017</v>
      </c>
      <c r="AQ308" s="52">
        <f t="shared" si="82"/>
        <v>566.26573127217318</v>
      </c>
    </row>
    <row r="309" spans="4:43" x14ac:dyDescent="0.25">
      <c r="D309" s="11" t="s">
        <v>9</v>
      </c>
      <c r="E309" s="19">
        <v>301</v>
      </c>
      <c r="F309" s="11">
        <v>301</v>
      </c>
      <c r="G309" s="26">
        <v>47.1</v>
      </c>
      <c r="H309" s="31">
        <f t="shared" si="83"/>
        <v>-9.7222222222221627E-2</v>
      </c>
      <c r="I309" s="55"/>
      <c r="J309" s="39">
        <f t="shared" si="84"/>
        <v>13.083333333333334</v>
      </c>
      <c r="K309" s="38">
        <f>0.5*$J$3*(J310)^2</f>
        <v>95592.205246913596</v>
      </c>
      <c r="L309" s="38">
        <f t="shared" si="72"/>
        <v>-3253.9629629629926</v>
      </c>
      <c r="M309" s="40" t="str">
        <f t="shared" si="73"/>
        <v>YES</v>
      </c>
      <c r="N309" s="38">
        <f>0.5*$N$3*$L$3*$O$3*((J309)^2)</f>
        <v>73.607544755937496</v>
      </c>
      <c r="O309" s="38">
        <f>$M$3*$J$3*$P$3</f>
        <v>125.0281557</v>
      </c>
      <c r="P309" s="38">
        <f>H309*$J$3</f>
        <v>-110.93055555555488</v>
      </c>
      <c r="Q309" s="38">
        <f t="shared" si="74"/>
        <v>87.705144900382621</v>
      </c>
      <c r="R309" s="44">
        <f t="shared" si="75"/>
        <v>1147.4756457800061</v>
      </c>
      <c r="S309" s="80">
        <f>Q309*J309</f>
        <v>1147.4756457800061</v>
      </c>
      <c r="T309" s="43"/>
      <c r="U309" s="43"/>
      <c r="V309" s="80">
        <f>R309*1</f>
        <v>1147.4756457800061</v>
      </c>
      <c r="W309" s="77">
        <f>(L309-Q309)*-1</f>
        <v>3341.6681078633751</v>
      </c>
      <c r="X309" s="38">
        <f>IF((H309&gt;0),0,$J$3*H309)*-1</f>
        <v>110.93055555555488</v>
      </c>
      <c r="Y309" s="38">
        <f t="shared" si="85"/>
        <v>782513.14019184338</v>
      </c>
      <c r="Z309" s="112">
        <f t="shared" si="76"/>
        <v>782.51314019184338</v>
      </c>
      <c r="AA309" s="82">
        <f t="shared" si="77"/>
        <v>87.705144900382621</v>
      </c>
      <c r="AB309" s="80">
        <f t="shared" si="86"/>
        <v>331432.87099212658</v>
      </c>
      <c r="AG309" s="125">
        <f t="shared" si="87"/>
        <v>2773.5845295266013</v>
      </c>
      <c r="AH309" s="47">
        <f t="shared" si="78"/>
        <v>2718.1128389360692</v>
      </c>
      <c r="AI309" s="125">
        <f t="shared" si="78"/>
        <v>2663.7505821573477</v>
      </c>
      <c r="AJ309" s="47">
        <f t="shared" si="79"/>
        <v>2397.3755239416132</v>
      </c>
      <c r="AK309" s="125">
        <f t="shared" si="79"/>
        <v>2157.6379715474518</v>
      </c>
      <c r="AL309" s="47">
        <f t="shared" si="80"/>
        <v>2071.3324526855536</v>
      </c>
      <c r="AM309" s="125">
        <f t="shared" si="80"/>
        <v>1988.4791545781313</v>
      </c>
      <c r="AN309" s="47">
        <f t="shared" si="88"/>
        <v>-18500.004360674604</v>
      </c>
      <c r="AO309" s="125">
        <f t="shared" si="89"/>
        <v>1284173.2234758346</v>
      </c>
      <c r="AP309" s="47">
        <f t="shared" si="81"/>
        <v>215.09993327389017</v>
      </c>
      <c r="AQ309" s="52">
        <f t="shared" si="82"/>
        <v>567.41320691795318</v>
      </c>
    </row>
    <row r="310" spans="4:43" x14ac:dyDescent="0.25">
      <c r="D310" s="11" t="s">
        <v>9</v>
      </c>
      <c r="E310" s="19">
        <v>302</v>
      </c>
      <c r="F310" s="11">
        <v>302</v>
      </c>
      <c r="G310" s="26">
        <v>46.6</v>
      </c>
      <c r="H310" s="31">
        <f t="shared" si="83"/>
        <v>-0.18055555555555614</v>
      </c>
      <c r="I310" s="55"/>
      <c r="J310" s="39">
        <f t="shared" si="84"/>
        <v>12.944444444444445</v>
      </c>
      <c r="K310" s="38">
        <f>0.5*$J$3*(J311)^2</f>
        <v>92338.242283950603</v>
      </c>
      <c r="L310" s="38">
        <f t="shared" si="72"/>
        <v>-3988.2175925925694</v>
      </c>
      <c r="M310" s="40" t="str">
        <f t="shared" si="73"/>
        <v>YES</v>
      </c>
      <c r="N310" s="38">
        <f>0.5*$N$3*$L$3*$O$3*((J310)^2)</f>
        <v>72.053046952638894</v>
      </c>
      <c r="O310" s="38">
        <f>$M$3*$J$3*$P$3</f>
        <v>125.0281557</v>
      </c>
      <c r="P310" s="38">
        <f>H310*$J$3</f>
        <v>-206.01388888888954</v>
      </c>
      <c r="Q310" s="38">
        <f t="shared" si="74"/>
        <v>-8.9326862362506461</v>
      </c>
      <c r="R310" s="44">
        <f t="shared" si="75"/>
        <v>-115.62866072480003</v>
      </c>
      <c r="S310" s="80">
        <f>Q310*J310</f>
        <v>-115.62866072480003</v>
      </c>
      <c r="T310" s="43"/>
      <c r="U310" s="43"/>
      <c r="V310" s="80">
        <f>R310*1</f>
        <v>-115.62866072480003</v>
      </c>
      <c r="W310" s="77">
        <f>(L310-Q310)*-1</f>
        <v>3979.284906356319</v>
      </c>
      <c r="X310" s="38">
        <f>IF((H310&gt;0),0,$J$3*H310)*-1</f>
        <v>206.01388888888954</v>
      </c>
      <c r="Y310" s="38">
        <f t="shared" si="85"/>
        <v>782513.14019184338</v>
      </c>
      <c r="Z310" s="112">
        <f t="shared" si="76"/>
        <v>782.51314019184338</v>
      </c>
      <c r="AA310" s="82">
        <f t="shared" si="77"/>
        <v>-8.9326862362506461</v>
      </c>
      <c r="AB310" s="80">
        <f t="shared" si="86"/>
        <v>331548.49965285137</v>
      </c>
      <c r="AG310" s="125">
        <f t="shared" si="87"/>
        <v>3302.8064722757445</v>
      </c>
      <c r="AH310" s="47">
        <f t="shared" si="78"/>
        <v>3236.7503428302293</v>
      </c>
      <c r="AI310" s="125">
        <f t="shared" si="78"/>
        <v>3172.0153359736246</v>
      </c>
      <c r="AJ310" s="47">
        <f t="shared" si="79"/>
        <v>2854.8138023762622</v>
      </c>
      <c r="AK310" s="125">
        <f t="shared" si="79"/>
        <v>2569.332422138636</v>
      </c>
      <c r="AL310" s="47">
        <f t="shared" si="80"/>
        <v>2466.5591252530903</v>
      </c>
      <c r="AM310" s="125">
        <f t="shared" si="80"/>
        <v>2367.8967602429666</v>
      </c>
      <c r="AN310" s="47">
        <f t="shared" si="88"/>
        <v>-16132.107600431638</v>
      </c>
      <c r="AO310" s="125">
        <f t="shared" si="89"/>
        <v>1284173.2234758346</v>
      </c>
      <c r="AP310" s="47">
        <f t="shared" si="81"/>
        <v>215.17497627470055</v>
      </c>
      <c r="AQ310" s="52">
        <f t="shared" si="82"/>
        <v>567.33816391714277</v>
      </c>
    </row>
    <row r="311" spans="4:43" x14ac:dyDescent="0.25">
      <c r="D311" s="11" t="s">
        <v>9</v>
      </c>
      <c r="E311" s="19">
        <v>303</v>
      </c>
      <c r="F311" s="11">
        <v>303</v>
      </c>
      <c r="G311" s="26">
        <v>45.8</v>
      </c>
      <c r="H311" s="31">
        <f t="shared" si="83"/>
        <v>-0.25000000000000061</v>
      </c>
      <c r="I311" s="55"/>
      <c r="J311" s="39">
        <f t="shared" si="84"/>
        <v>12.722222222222221</v>
      </c>
      <c r="K311" s="38">
        <f>0.5*$J$3*(J312)^2</f>
        <v>88350.024691358034</v>
      </c>
      <c r="L311" s="38">
        <f t="shared" si="72"/>
        <v>-5817.2511574074015</v>
      </c>
      <c r="M311" s="40" t="str">
        <f t="shared" si="73"/>
        <v>YES</v>
      </c>
      <c r="N311" s="38">
        <f>0.5*$N$3*$L$3*$O$3*((J311)^2)</f>
        <v>69.600357995972217</v>
      </c>
      <c r="O311" s="38">
        <f>$M$3*$J$3*$P$3</f>
        <v>125.0281557</v>
      </c>
      <c r="P311" s="38">
        <f>H311*$J$3</f>
        <v>-285.25000000000068</v>
      </c>
      <c r="Q311" s="38">
        <f t="shared" si="74"/>
        <v>-90.621486304028451</v>
      </c>
      <c r="R311" s="44">
        <f t="shared" si="75"/>
        <v>-1152.9066868679174</v>
      </c>
      <c r="S311" s="80">
        <f>Q311*J311</f>
        <v>-1152.9066868679174</v>
      </c>
      <c r="T311" s="43"/>
      <c r="U311" s="43"/>
      <c r="V311" s="80">
        <f>R311*1</f>
        <v>-1152.9066868679174</v>
      </c>
      <c r="W311" s="77">
        <f>(L311-Q311)*-1</f>
        <v>5726.6296711033729</v>
      </c>
      <c r="X311" s="38">
        <f>IF((H311&gt;0),0,$J$3*H311)*-1</f>
        <v>285.25000000000068</v>
      </c>
      <c r="Y311" s="38">
        <f t="shared" si="85"/>
        <v>782513.14019184338</v>
      </c>
      <c r="Z311" s="112">
        <f t="shared" si="76"/>
        <v>782.51314019184338</v>
      </c>
      <c r="AA311" s="82">
        <f t="shared" si="77"/>
        <v>-90.621486304028451</v>
      </c>
      <c r="AB311" s="80">
        <f t="shared" si="86"/>
        <v>332701.40633971931</v>
      </c>
      <c r="AG311" s="125">
        <f t="shared" si="87"/>
        <v>4753.102627015799</v>
      </c>
      <c r="AH311" s="47">
        <f t="shared" si="78"/>
        <v>4658.0405744754826</v>
      </c>
      <c r="AI311" s="125">
        <f t="shared" si="78"/>
        <v>4564.8797629859728</v>
      </c>
      <c r="AJ311" s="47">
        <f t="shared" si="79"/>
        <v>4108.3917866873753</v>
      </c>
      <c r="AK311" s="125">
        <f t="shared" si="79"/>
        <v>3697.5526080186378</v>
      </c>
      <c r="AL311" s="47">
        <f t="shared" si="80"/>
        <v>3549.650503697892</v>
      </c>
      <c r="AM311" s="125">
        <f t="shared" si="80"/>
        <v>3407.664483549976</v>
      </c>
      <c r="AN311" s="47">
        <f t="shared" si="88"/>
        <v>-12724.443116881663</v>
      </c>
      <c r="AO311" s="125">
        <f t="shared" si="89"/>
        <v>1284173.2234758346</v>
      </c>
      <c r="AP311" s="47">
        <f t="shared" si="81"/>
        <v>215.92321271447784</v>
      </c>
      <c r="AQ311" s="52">
        <f t="shared" si="82"/>
        <v>566.58992747736556</v>
      </c>
    </row>
    <row r="312" spans="4:43" x14ac:dyDescent="0.25">
      <c r="D312" s="11" t="s">
        <v>9</v>
      </c>
      <c r="E312" s="19">
        <v>304</v>
      </c>
      <c r="F312" s="11">
        <v>304</v>
      </c>
      <c r="G312" s="26">
        <v>44.8</v>
      </c>
      <c r="H312" s="31">
        <f t="shared" si="83"/>
        <v>-0.34722222222222221</v>
      </c>
      <c r="I312" s="55"/>
      <c r="J312" s="39">
        <f t="shared" si="84"/>
        <v>12.444444444444445</v>
      </c>
      <c r="K312" s="38">
        <f>0.5*$J$3*(J313)^2</f>
        <v>82532.773533950633</v>
      </c>
      <c r="L312" s="38">
        <f t="shared" si="72"/>
        <v>-5619.1608796296496</v>
      </c>
      <c r="M312" s="40" t="str">
        <f t="shared" si="73"/>
        <v>YES</v>
      </c>
      <c r="N312" s="38">
        <f>0.5*$N$3*$L$3*$O$3*((J312)^2)</f>
        <v>66.594221368888896</v>
      </c>
      <c r="O312" s="38">
        <f>$M$3*$J$3*$P$3</f>
        <v>125.0281557</v>
      </c>
      <c r="P312" s="38">
        <f>H312*$J$3</f>
        <v>-396.18055555555554</v>
      </c>
      <c r="Q312" s="38">
        <f t="shared" si="74"/>
        <v>-204.55817848666663</v>
      </c>
      <c r="R312" s="44">
        <f t="shared" si="75"/>
        <v>-2545.6128878340737</v>
      </c>
      <c r="S312" s="80">
        <f>Q312*J312</f>
        <v>-2545.6128878340737</v>
      </c>
      <c r="T312" s="43"/>
      <c r="U312" s="43"/>
      <c r="V312" s="80">
        <f>R312*1</f>
        <v>-2545.6128878340737</v>
      </c>
      <c r="W312" s="77">
        <f>(L312-Q312)*-1</f>
        <v>5414.6027011429833</v>
      </c>
      <c r="X312" s="38">
        <f>IF((H312&gt;0),0,$J$3*H312)*-1</f>
        <v>396.18055555555554</v>
      </c>
      <c r="Y312" s="38">
        <f t="shared" si="85"/>
        <v>782513.14019184338</v>
      </c>
      <c r="Z312" s="112">
        <f t="shared" si="76"/>
        <v>782.51314019184338</v>
      </c>
      <c r="AA312" s="82">
        <f t="shared" si="77"/>
        <v>-204.55817848666663</v>
      </c>
      <c r="AB312" s="80">
        <f t="shared" si="86"/>
        <v>335247.01922755339</v>
      </c>
      <c r="AG312" s="125">
        <f t="shared" si="87"/>
        <v>4494.1202419486763</v>
      </c>
      <c r="AH312" s="47">
        <f t="shared" si="78"/>
        <v>4404.2378371097029</v>
      </c>
      <c r="AI312" s="125">
        <f t="shared" si="78"/>
        <v>4316.1530803675087</v>
      </c>
      <c r="AJ312" s="47">
        <f t="shared" si="79"/>
        <v>3884.5377723307579</v>
      </c>
      <c r="AK312" s="125">
        <f t="shared" si="79"/>
        <v>3496.083995097682</v>
      </c>
      <c r="AL312" s="47">
        <f t="shared" si="80"/>
        <v>3356.2406352937746</v>
      </c>
      <c r="AM312" s="125">
        <f t="shared" si="80"/>
        <v>3221.9910098820237</v>
      </c>
      <c r="AN312" s="47">
        <f t="shared" si="88"/>
        <v>-9502.452106999639</v>
      </c>
      <c r="AO312" s="125">
        <f t="shared" si="89"/>
        <v>1284173.2234758346</v>
      </c>
      <c r="AP312" s="47">
        <f t="shared" si="81"/>
        <v>217.57531547868217</v>
      </c>
      <c r="AQ312" s="52">
        <f t="shared" si="82"/>
        <v>564.93782471316126</v>
      </c>
    </row>
    <row r="313" spans="4:43" x14ac:dyDescent="0.25">
      <c r="D313" s="11" t="s">
        <v>9</v>
      </c>
      <c r="E313" s="19">
        <v>305</v>
      </c>
      <c r="F313" s="11">
        <v>305</v>
      </c>
      <c r="G313" s="26">
        <v>43.3</v>
      </c>
      <c r="H313" s="31">
        <f t="shared" si="83"/>
        <v>-0.41666666666666663</v>
      </c>
      <c r="I313" s="55"/>
      <c r="J313" s="39">
        <f t="shared" si="84"/>
        <v>12.027777777777779</v>
      </c>
      <c r="K313" s="38">
        <f>0.5*$J$3*(J314)^2</f>
        <v>76913.612654320983</v>
      </c>
      <c r="L313" s="38">
        <f t="shared" si="72"/>
        <v>-3636.057098765421</v>
      </c>
      <c r="M313" s="40" t="str">
        <f t="shared" si="73"/>
        <v>YES</v>
      </c>
      <c r="N313" s="38">
        <f>0.5*$N$3*$L$3*$O$3*((J313)^2)</f>
        <v>62.209442613159737</v>
      </c>
      <c r="O313" s="38">
        <f>$M$3*$J$3*$P$3</f>
        <v>125.0281557</v>
      </c>
      <c r="P313" s="38">
        <f>H313*$J$3</f>
        <v>-475.41666666666663</v>
      </c>
      <c r="Q313" s="38">
        <f t="shared" si="74"/>
        <v>-288.17906835350686</v>
      </c>
      <c r="R313" s="44">
        <f t="shared" si="75"/>
        <v>-3466.1537943630133</v>
      </c>
      <c r="S313" s="80">
        <f>Q313*J313</f>
        <v>-3466.1537943630133</v>
      </c>
      <c r="T313" s="43"/>
      <c r="U313" s="43"/>
      <c r="V313" s="80">
        <f>R313*1</f>
        <v>-3466.1537943630133</v>
      </c>
      <c r="W313" s="77">
        <f>(L313-Q313)*-1</f>
        <v>3347.8780304119141</v>
      </c>
      <c r="X313" s="38">
        <f>IF((H313&gt;0),0,$J$3*H313)*-1</f>
        <v>475.41666666666663</v>
      </c>
      <c r="Y313" s="38">
        <f t="shared" si="85"/>
        <v>782513.14019184338</v>
      </c>
      <c r="Z313" s="112">
        <f t="shared" si="76"/>
        <v>782.51314019184338</v>
      </c>
      <c r="AA313" s="82">
        <f t="shared" si="77"/>
        <v>-288.17906835350686</v>
      </c>
      <c r="AB313" s="80">
        <f t="shared" si="86"/>
        <v>338713.17302191642</v>
      </c>
      <c r="AG313" s="125">
        <f t="shared" si="87"/>
        <v>2778.7387652418884</v>
      </c>
      <c r="AH313" s="47">
        <f t="shared" si="78"/>
        <v>2723.1639899370507</v>
      </c>
      <c r="AI313" s="125">
        <f t="shared" si="78"/>
        <v>2668.7007101383097</v>
      </c>
      <c r="AJ313" s="47">
        <f t="shared" si="79"/>
        <v>2401.8306391244787</v>
      </c>
      <c r="AK313" s="125">
        <f t="shared" si="79"/>
        <v>2161.6475752120309</v>
      </c>
      <c r="AL313" s="47">
        <f t="shared" si="80"/>
        <v>2075.1816722035496</v>
      </c>
      <c r="AM313" s="125">
        <f t="shared" si="80"/>
        <v>1992.1744053154075</v>
      </c>
      <c r="AN313" s="47">
        <f t="shared" si="88"/>
        <v>-7510.2777016842319</v>
      </c>
      <c r="AO313" s="125">
        <f t="shared" si="89"/>
        <v>1284173.2234758346</v>
      </c>
      <c r="AP313" s="47">
        <f t="shared" si="81"/>
        <v>219.82484929122376</v>
      </c>
      <c r="AQ313" s="52">
        <f t="shared" si="82"/>
        <v>562.68829090061968</v>
      </c>
    </row>
    <row r="314" spans="4:43" x14ac:dyDescent="0.25">
      <c r="D314" s="11" t="s">
        <v>9</v>
      </c>
      <c r="E314" s="19">
        <v>306</v>
      </c>
      <c r="F314" s="11">
        <v>306</v>
      </c>
      <c r="G314" s="26">
        <v>41.8</v>
      </c>
      <c r="H314" s="31">
        <f t="shared" si="83"/>
        <v>-0.34722222222222221</v>
      </c>
      <c r="I314" s="55"/>
      <c r="J314" s="39">
        <f t="shared" si="84"/>
        <v>11.611111111111111</v>
      </c>
      <c r="K314" s="38">
        <f>0.5*$J$3*(J315)^2</f>
        <v>73277.555555555562</v>
      </c>
      <c r="L314" s="38">
        <f t="shared" si="72"/>
        <v>-1785.0135030864185</v>
      </c>
      <c r="M314" s="40" t="str">
        <f t="shared" si="73"/>
        <v>YES</v>
      </c>
      <c r="N314" s="38">
        <f>0.5*$N$3*$L$3*$O$3*((J314)^2)</f>
        <v>57.973975279305556</v>
      </c>
      <c r="O314" s="38">
        <f>$M$3*$J$3*$P$3</f>
        <v>125.0281557</v>
      </c>
      <c r="P314" s="38">
        <f>H314*$J$3</f>
        <v>-396.18055555555554</v>
      </c>
      <c r="Q314" s="38">
        <f t="shared" si="74"/>
        <v>-213.17842457624997</v>
      </c>
      <c r="R314" s="44">
        <f t="shared" si="75"/>
        <v>-2475.2383742464581</v>
      </c>
      <c r="S314" s="80">
        <f>Q314*J314</f>
        <v>-2475.2383742464581</v>
      </c>
      <c r="T314" s="43"/>
      <c r="U314" s="43"/>
      <c r="V314" s="80">
        <f>R314*1</f>
        <v>-2475.2383742464581</v>
      </c>
      <c r="W314" s="77">
        <f>(L314-Q314)*-1</f>
        <v>1571.8350785101686</v>
      </c>
      <c r="X314" s="38">
        <f>IF((H314&gt;0),0,$J$3*H314)*-1</f>
        <v>396.18055555555554</v>
      </c>
      <c r="Y314" s="38">
        <f t="shared" si="85"/>
        <v>782513.14019184338</v>
      </c>
      <c r="Z314" s="112">
        <f t="shared" si="76"/>
        <v>782.51314019184338</v>
      </c>
      <c r="AA314" s="82">
        <f t="shared" si="77"/>
        <v>-213.17842457624997</v>
      </c>
      <c r="AB314" s="80">
        <f t="shared" si="86"/>
        <v>341188.41139616288</v>
      </c>
      <c r="AG314" s="125">
        <f t="shared" si="87"/>
        <v>1304.6231151634399</v>
      </c>
      <c r="AH314" s="47">
        <f t="shared" si="78"/>
        <v>1278.5306528601711</v>
      </c>
      <c r="AI314" s="125">
        <f t="shared" si="78"/>
        <v>1252.9600398029677</v>
      </c>
      <c r="AJ314" s="47">
        <f t="shared" si="79"/>
        <v>1127.6640358226709</v>
      </c>
      <c r="AK314" s="125">
        <f t="shared" si="79"/>
        <v>1014.8976322404038</v>
      </c>
      <c r="AL314" s="47">
        <f t="shared" si="80"/>
        <v>974.30172695078761</v>
      </c>
      <c r="AM314" s="125">
        <f t="shared" si="80"/>
        <v>935.32965787275612</v>
      </c>
      <c r="AN314" s="47">
        <f t="shared" si="88"/>
        <v>-6574.9480438114761</v>
      </c>
      <c r="AO314" s="125">
        <f t="shared" si="89"/>
        <v>1284173.2234758346</v>
      </c>
      <c r="AP314" s="47">
        <f t="shared" si="81"/>
        <v>221.43127899610971</v>
      </c>
      <c r="AQ314" s="52">
        <f t="shared" si="82"/>
        <v>561.08186119573361</v>
      </c>
    </row>
    <row r="315" spans="4:43" x14ac:dyDescent="0.25">
      <c r="D315" s="11" t="s">
        <v>9</v>
      </c>
      <c r="E315" s="19">
        <v>307</v>
      </c>
      <c r="F315" s="11">
        <v>307</v>
      </c>
      <c r="G315" s="26">
        <v>40.799999999999997</v>
      </c>
      <c r="H315" s="31">
        <f t="shared" si="83"/>
        <v>-0.20833333333333331</v>
      </c>
      <c r="I315" s="55"/>
      <c r="J315" s="39">
        <f t="shared" si="84"/>
        <v>11.333333333333334</v>
      </c>
      <c r="K315" s="38">
        <f>0.5*$J$3*(J316)^2</f>
        <v>71492.542052469144</v>
      </c>
      <c r="L315" s="38">
        <f t="shared" si="72"/>
        <v>-707.84259259259852</v>
      </c>
      <c r="M315" s="40" t="str">
        <f t="shared" si="73"/>
        <v>YES</v>
      </c>
      <c r="N315" s="38">
        <f>0.5*$N$3*$L$3*$O$3*((J315)^2)</f>
        <v>55.233281180000006</v>
      </c>
      <c r="O315" s="38">
        <f>$M$3*$J$3*$P$3</f>
        <v>125.0281557</v>
      </c>
      <c r="P315" s="38">
        <f>H315*$J$3</f>
        <v>-237.70833333333331</v>
      </c>
      <c r="Q315" s="38">
        <f t="shared" si="74"/>
        <v>-57.446896453333309</v>
      </c>
      <c r="R315" s="44">
        <f t="shared" si="75"/>
        <v>-651.06482647111091</v>
      </c>
      <c r="S315" s="80">
        <f>Q315*J315</f>
        <v>-651.06482647111091</v>
      </c>
      <c r="T315" s="43"/>
      <c r="U315" s="43"/>
      <c r="V315" s="80">
        <f>R315*1</f>
        <v>-651.06482647111091</v>
      </c>
      <c r="W315" s="77">
        <f>(L315-Q315)*-1</f>
        <v>650.39569613926517</v>
      </c>
      <c r="X315" s="38">
        <f>IF((H315&gt;0),0,$J$3*H315)*-1</f>
        <v>237.70833333333331</v>
      </c>
      <c r="Y315" s="38">
        <f t="shared" si="85"/>
        <v>782513.14019184338</v>
      </c>
      <c r="Z315" s="112">
        <f t="shared" si="76"/>
        <v>782.51314019184338</v>
      </c>
      <c r="AA315" s="82">
        <f t="shared" si="77"/>
        <v>-57.446896453333309</v>
      </c>
      <c r="AB315" s="80">
        <f t="shared" si="86"/>
        <v>341839.47622263397</v>
      </c>
      <c r="AG315" s="125">
        <f t="shared" si="87"/>
        <v>539.82842779559007</v>
      </c>
      <c r="AH315" s="47">
        <f t="shared" si="78"/>
        <v>529.03185923967828</v>
      </c>
      <c r="AI315" s="125">
        <f t="shared" si="78"/>
        <v>518.45122205488474</v>
      </c>
      <c r="AJ315" s="47">
        <f t="shared" si="79"/>
        <v>466.60609984939629</v>
      </c>
      <c r="AK315" s="125">
        <f t="shared" si="79"/>
        <v>419.94548986445665</v>
      </c>
      <c r="AL315" s="47">
        <f t="shared" si="80"/>
        <v>403.14767026987835</v>
      </c>
      <c r="AM315" s="125">
        <f t="shared" si="80"/>
        <v>387.02176345908322</v>
      </c>
      <c r="AN315" s="47">
        <f t="shared" si="88"/>
        <v>-6187.9262803523925</v>
      </c>
      <c r="AO315" s="125">
        <f t="shared" si="89"/>
        <v>1284173.2234758346</v>
      </c>
      <c r="AP315" s="47">
        <f t="shared" si="81"/>
        <v>221.85382006848943</v>
      </c>
      <c r="AQ315" s="52">
        <f t="shared" si="82"/>
        <v>560.65932012335395</v>
      </c>
    </row>
    <row r="316" spans="4:43" x14ac:dyDescent="0.25">
      <c r="D316" s="11" t="s">
        <v>9</v>
      </c>
      <c r="E316" s="19">
        <v>308</v>
      </c>
      <c r="F316" s="11">
        <v>308</v>
      </c>
      <c r="G316" s="26">
        <v>40.299999999999997</v>
      </c>
      <c r="H316" s="31">
        <f t="shared" si="83"/>
        <v>-9.7222222222221627E-2</v>
      </c>
      <c r="I316" s="55"/>
      <c r="J316" s="39">
        <f t="shared" si="84"/>
        <v>11.194444444444445</v>
      </c>
      <c r="K316" s="38">
        <f>0.5*$J$3*(J317)^2</f>
        <v>70784.699459876545</v>
      </c>
      <c r="L316" s="38">
        <f t="shared" si="72"/>
        <v>-1405.120370370365</v>
      </c>
      <c r="M316" s="40" t="str">
        <f t="shared" si="73"/>
        <v>YES</v>
      </c>
      <c r="N316" s="38">
        <f>0.5*$N$3*$L$3*$O$3*((J316)^2)</f>
        <v>53.887819367326394</v>
      </c>
      <c r="O316" s="38">
        <f>$M$3*$J$3*$P$3</f>
        <v>125.0281557</v>
      </c>
      <c r="P316" s="38">
        <f>H316*$J$3</f>
        <v>-110.93055555555488</v>
      </c>
      <c r="Q316" s="38">
        <f t="shared" si="74"/>
        <v>67.985419511771511</v>
      </c>
      <c r="R316" s="44">
        <f t="shared" si="75"/>
        <v>761.0590017567755</v>
      </c>
      <c r="S316" s="80">
        <f>Q316*J316</f>
        <v>761.0590017567755</v>
      </c>
      <c r="T316" s="43"/>
      <c r="U316" s="43"/>
      <c r="V316" s="80">
        <f>R316*1</f>
        <v>761.0590017567755</v>
      </c>
      <c r="W316" s="77">
        <f>(L316-Q316)*-1</f>
        <v>1473.1057898821364</v>
      </c>
      <c r="X316" s="38">
        <f>IF((H316&gt;0),0,$J$3*H316)*-1</f>
        <v>110.93055555555488</v>
      </c>
      <c r="Y316" s="38">
        <f t="shared" si="85"/>
        <v>783274.19919360022</v>
      </c>
      <c r="Z316" s="112">
        <f t="shared" si="76"/>
        <v>783.27419919360023</v>
      </c>
      <c r="AA316" s="82">
        <f t="shared" si="77"/>
        <v>67.985419511771511</v>
      </c>
      <c r="AB316" s="80">
        <f t="shared" si="86"/>
        <v>341839.47622263397</v>
      </c>
      <c r="AG316" s="125">
        <f t="shared" si="87"/>
        <v>1222.6778056021731</v>
      </c>
      <c r="AH316" s="47">
        <f t="shared" si="78"/>
        <v>1198.2242494901295</v>
      </c>
      <c r="AI316" s="125">
        <f t="shared" si="78"/>
        <v>1174.2597645003268</v>
      </c>
      <c r="AJ316" s="47">
        <f t="shared" si="79"/>
        <v>1056.8337880502941</v>
      </c>
      <c r="AK316" s="125">
        <f t="shared" si="79"/>
        <v>951.15040924526465</v>
      </c>
      <c r="AL316" s="47">
        <f t="shared" si="80"/>
        <v>913.10439287545398</v>
      </c>
      <c r="AM316" s="125">
        <f t="shared" si="80"/>
        <v>876.58021716043584</v>
      </c>
      <c r="AN316" s="47">
        <f t="shared" si="88"/>
        <v>-5311.346063191957</v>
      </c>
      <c r="AO316" s="125">
        <f t="shared" si="89"/>
        <v>1284173.2234758346</v>
      </c>
      <c r="AP316" s="47">
        <f t="shared" si="81"/>
        <v>221.85382006848943</v>
      </c>
      <c r="AQ316" s="52">
        <f t="shared" si="82"/>
        <v>561.4203791251108</v>
      </c>
    </row>
    <row r="317" spans="4:43" x14ac:dyDescent="0.25">
      <c r="D317" s="11" t="s">
        <v>9</v>
      </c>
      <c r="E317" s="19">
        <v>309</v>
      </c>
      <c r="F317" s="11">
        <v>309</v>
      </c>
      <c r="G317" s="26">
        <v>40.1</v>
      </c>
      <c r="H317" s="31">
        <f t="shared" si="83"/>
        <v>-8.3333333333332538E-2</v>
      </c>
      <c r="I317" s="55"/>
      <c r="J317" s="39">
        <f t="shared" si="84"/>
        <v>11.138888888888889</v>
      </c>
      <c r="K317" s="38">
        <f>0.5*$J$3*(J318)^2</f>
        <v>69379.57908950618</v>
      </c>
      <c r="L317" s="38">
        <f t="shared" si="72"/>
        <v>-1736.5914351851825</v>
      </c>
      <c r="M317" s="40" t="str">
        <f t="shared" si="73"/>
        <v>YES</v>
      </c>
      <c r="N317" s="38">
        <f>0.5*$N$3*$L$3*$O$3*((J317)^2)</f>
        <v>53.35427988649306</v>
      </c>
      <c r="O317" s="38">
        <f>$M$3*$J$3*$P$3</f>
        <v>125.0281557</v>
      </c>
      <c r="P317" s="38">
        <f>H317*$J$3</f>
        <v>-95.083333333332419</v>
      </c>
      <c r="Q317" s="38">
        <f t="shared" si="74"/>
        <v>83.29910225316064</v>
      </c>
      <c r="R317" s="44">
        <f t="shared" si="75"/>
        <v>927.85944454215053</v>
      </c>
      <c r="S317" s="80">
        <f>Q317*J317</f>
        <v>927.85944454215053</v>
      </c>
      <c r="T317" s="43"/>
      <c r="U317" s="43"/>
      <c r="V317" s="80">
        <f>R317*1</f>
        <v>927.85944454215053</v>
      </c>
      <c r="W317" s="77">
        <f>(L317-Q317)*-1</f>
        <v>1819.890537438343</v>
      </c>
      <c r="X317" s="38">
        <f>IF((H317&gt;0),0,$J$3*H317)*-1</f>
        <v>95.083333333332419</v>
      </c>
      <c r="Y317" s="38">
        <f t="shared" si="85"/>
        <v>784202.05863814242</v>
      </c>
      <c r="Z317" s="112">
        <f t="shared" si="76"/>
        <v>784.20205863814238</v>
      </c>
      <c r="AA317" s="82">
        <f t="shared" si="77"/>
        <v>83.29910225316064</v>
      </c>
      <c r="AB317" s="80">
        <f t="shared" si="86"/>
        <v>341839.47622263397</v>
      </c>
      <c r="AG317" s="125">
        <f t="shared" si="87"/>
        <v>1510.5091460738247</v>
      </c>
      <c r="AH317" s="47">
        <f t="shared" si="78"/>
        <v>1480.2989631523483</v>
      </c>
      <c r="AI317" s="125">
        <f t="shared" si="78"/>
        <v>1450.6929838893013</v>
      </c>
      <c r="AJ317" s="47">
        <f t="shared" si="79"/>
        <v>1305.6236855003713</v>
      </c>
      <c r="AK317" s="125">
        <f t="shared" si="79"/>
        <v>1175.0613169503342</v>
      </c>
      <c r="AL317" s="47">
        <f t="shared" si="80"/>
        <v>1128.0588642723208</v>
      </c>
      <c r="AM317" s="125">
        <f t="shared" si="80"/>
        <v>1082.9365097014279</v>
      </c>
      <c r="AN317" s="47">
        <f t="shared" si="88"/>
        <v>-4228.4095534905291</v>
      </c>
      <c r="AO317" s="125">
        <f t="shared" si="89"/>
        <v>1284173.2234758346</v>
      </c>
      <c r="AP317" s="47">
        <f t="shared" si="81"/>
        <v>221.85382006848943</v>
      </c>
      <c r="AQ317" s="52">
        <f t="shared" si="82"/>
        <v>562.34823856965295</v>
      </c>
    </row>
    <row r="318" spans="4:43" x14ac:dyDescent="0.25">
      <c r="D318" s="11" t="s">
        <v>9</v>
      </c>
      <c r="E318" s="19">
        <v>310</v>
      </c>
      <c r="F318" s="11">
        <v>310</v>
      </c>
      <c r="G318" s="26">
        <v>39.700000000000003</v>
      </c>
      <c r="H318" s="31">
        <f t="shared" si="83"/>
        <v>-0.12499999999999981</v>
      </c>
      <c r="I318" s="55"/>
      <c r="J318" s="39">
        <f t="shared" si="84"/>
        <v>11.027777777777779</v>
      </c>
      <c r="K318" s="38">
        <f>0.5*$J$3*(J319)^2</f>
        <v>67642.987654320998</v>
      </c>
      <c r="L318" s="38">
        <f t="shared" si="72"/>
        <v>-2394.251157407416</v>
      </c>
      <c r="M318" s="40" t="str">
        <f t="shared" si="73"/>
        <v>YES</v>
      </c>
      <c r="N318" s="38">
        <f>0.5*$N$3*$L$3*$O$3*((J318)^2)</f>
        <v>52.295164200659727</v>
      </c>
      <c r="O318" s="38">
        <f>$M$3*$J$3*$P$3</f>
        <v>125.0281557</v>
      </c>
      <c r="P318" s="38">
        <f>H318*$J$3</f>
        <v>-142.62499999999977</v>
      </c>
      <c r="Q318" s="38">
        <f t="shared" si="74"/>
        <v>34.698319900659953</v>
      </c>
      <c r="R318" s="44">
        <f t="shared" si="75"/>
        <v>382.64536112672226</v>
      </c>
      <c r="S318" s="80">
        <f>Q318*J318</f>
        <v>382.64536112672226</v>
      </c>
      <c r="T318" s="43"/>
      <c r="U318" s="43"/>
      <c r="V318" s="80">
        <f>R318*1</f>
        <v>382.64536112672226</v>
      </c>
      <c r="W318" s="77">
        <f>(L318-Q318)*-1</f>
        <v>2428.949477308076</v>
      </c>
      <c r="X318" s="38">
        <f>IF((H318&gt;0),0,$J$3*H318)*-1</f>
        <v>142.62499999999977</v>
      </c>
      <c r="Y318" s="38">
        <f t="shared" si="85"/>
        <v>784584.70399926917</v>
      </c>
      <c r="Z318" s="112">
        <f t="shared" si="76"/>
        <v>784.58470399926921</v>
      </c>
      <c r="AA318" s="82">
        <f t="shared" si="77"/>
        <v>34.698319900659953</v>
      </c>
      <c r="AB318" s="80">
        <f t="shared" si="86"/>
        <v>341839.47622263397</v>
      </c>
      <c r="AG318" s="125">
        <f t="shared" si="87"/>
        <v>2016.028066165703</v>
      </c>
      <c r="AH318" s="47">
        <f t="shared" si="78"/>
        <v>1975.707504842389</v>
      </c>
      <c r="AI318" s="125">
        <f t="shared" si="78"/>
        <v>1936.1933547455412</v>
      </c>
      <c r="AJ318" s="47">
        <f t="shared" si="79"/>
        <v>1742.574019270987</v>
      </c>
      <c r="AK318" s="125">
        <f t="shared" si="79"/>
        <v>1568.3166173438883</v>
      </c>
      <c r="AL318" s="47">
        <f t="shared" si="80"/>
        <v>1505.5839526501327</v>
      </c>
      <c r="AM318" s="125">
        <f t="shared" si="80"/>
        <v>1445.3605945441273</v>
      </c>
      <c r="AN318" s="47">
        <f t="shared" si="88"/>
        <v>-2783.0489589464019</v>
      </c>
      <c r="AO318" s="125">
        <f t="shared" si="89"/>
        <v>1284173.2234758346</v>
      </c>
      <c r="AP318" s="47">
        <f t="shared" si="81"/>
        <v>221.85382006848943</v>
      </c>
      <c r="AQ318" s="52">
        <f t="shared" si="82"/>
        <v>562.73088393077978</v>
      </c>
    </row>
    <row r="319" spans="4:43" x14ac:dyDescent="0.25">
      <c r="D319" s="11" t="s">
        <v>9</v>
      </c>
      <c r="E319" s="19">
        <v>311</v>
      </c>
      <c r="F319" s="11">
        <v>311</v>
      </c>
      <c r="G319" s="26">
        <v>39.200000000000003</v>
      </c>
      <c r="H319" s="31">
        <f t="shared" si="83"/>
        <v>-0.16666666666666705</v>
      </c>
      <c r="I319" s="55"/>
      <c r="J319" s="39">
        <f t="shared" si="84"/>
        <v>10.888888888888889</v>
      </c>
      <c r="K319" s="38">
        <f>0.5*$J$3*(J320)^2</f>
        <v>65248.736496913582</v>
      </c>
      <c r="L319" s="38">
        <f t="shared" si="72"/>
        <v>-3675.2349537036935</v>
      </c>
      <c r="M319" s="40" t="str">
        <f t="shared" si="73"/>
        <v>YES</v>
      </c>
      <c r="N319" s="38">
        <f>0.5*$N$3*$L$3*$O$3*((J319)^2)</f>
        <v>50.986200735555563</v>
      </c>
      <c r="O319" s="38">
        <f>$M$3*$J$3*$P$3</f>
        <v>125.0281557</v>
      </c>
      <c r="P319" s="38">
        <f>H319*$J$3</f>
        <v>-190.16666666666711</v>
      </c>
      <c r="Q319" s="38">
        <f t="shared" si="74"/>
        <v>-14.152310231111549</v>
      </c>
      <c r="R319" s="44">
        <f t="shared" si="75"/>
        <v>-154.1029336276591</v>
      </c>
      <c r="S319" s="80">
        <f>Q319*J319</f>
        <v>-154.1029336276591</v>
      </c>
      <c r="T319" s="43"/>
      <c r="U319" s="43"/>
      <c r="V319" s="80">
        <f>R319*1</f>
        <v>-154.1029336276591</v>
      </c>
      <c r="W319" s="77">
        <f>(L319-Q319)*-1</f>
        <v>3661.0826434725818</v>
      </c>
      <c r="X319" s="38">
        <f>IF((H319&gt;0),0,$J$3*H319)*-1</f>
        <v>190.16666666666711</v>
      </c>
      <c r="Y319" s="38">
        <f t="shared" si="85"/>
        <v>784584.70399926917</v>
      </c>
      <c r="Z319" s="112">
        <f t="shared" si="76"/>
        <v>784.58470399926921</v>
      </c>
      <c r="AA319" s="82">
        <f t="shared" si="77"/>
        <v>-14.152310231111549</v>
      </c>
      <c r="AB319" s="80">
        <f t="shared" si="86"/>
        <v>341993.57915626164</v>
      </c>
      <c r="AG319" s="125">
        <f t="shared" si="87"/>
        <v>3038.6985940822428</v>
      </c>
      <c r="AH319" s="47">
        <f t="shared" si="78"/>
        <v>2977.9246222005982</v>
      </c>
      <c r="AI319" s="125">
        <f t="shared" si="78"/>
        <v>2918.3661297565864</v>
      </c>
      <c r="AJ319" s="47">
        <f t="shared" si="79"/>
        <v>2626.5295167809277</v>
      </c>
      <c r="AK319" s="125">
        <f t="shared" si="79"/>
        <v>2363.8765651028348</v>
      </c>
      <c r="AL319" s="47">
        <f t="shared" si="80"/>
        <v>2269.3215024987212</v>
      </c>
      <c r="AM319" s="125">
        <f t="shared" si="80"/>
        <v>2178.5486423987722</v>
      </c>
      <c r="AN319" s="47">
        <f t="shared" si="88"/>
        <v>-604.50031654762961</v>
      </c>
      <c r="AO319" s="125">
        <f t="shared" si="89"/>
        <v>1284173.2234758346</v>
      </c>
      <c r="AP319" s="47">
        <f t="shared" si="81"/>
        <v>221.95383287241378</v>
      </c>
      <c r="AQ319" s="52">
        <f t="shared" si="82"/>
        <v>562.63087112685548</v>
      </c>
    </row>
    <row r="320" spans="4:43" x14ac:dyDescent="0.25">
      <c r="D320" s="11" t="s">
        <v>9</v>
      </c>
      <c r="E320" s="19">
        <v>312</v>
      </c>
      <c r="F320" s="11">
        <v>312</v>
      </c>
      <c r="G320" s="26">
        <v>38.5</v>
      </c>
      <c r="H320" s="31">
        <f t="shared" si="83"/>
        <v>-0.25000000000000061</v>
      </c>
      <c r="I320" s="55"/>
      <c r="J320" s="39">
        <f t="shared" si="84"/>
        <v>10.694444444444445</v>
      </c>
      <c r="K320" s="38">
        <f>0.5*$J$3*(J321)^2</f>
        <v>61573.501543209888</v>
      </c>
      <c r="L320" s="38">
        <f t="shared" si="72"/>
        <v>-4523.501543209888</v>
      </c>
      <c r="M320" s="40" t="str">
        <f t="shared" si="73"/>
        <v>YES</v>
      </c>
      <c r="N320" s="38">
        <f>0.5*$N$3*$L$3*$O$3*((J320)^2)</f>
        <v>49.181523349826392</v>
      </c>
      <c r="O320" s="38">
        <f>$M$3*$J$3*$P$3</f>
        <v>125.0281557</v>
      </c>
      <c r="P320" s="38">
        <f>H320*$J$3</f>
        <v>-285.25000000000068</v>
      </c>
      <c r="Q320" s="38">
        <f t="shared" si="74"/>
        <v>-111.04032095017428</v>
      </c>
      <c r="R320" s="44">
        <f t="shared" si="75"/>
        <v>-1187.5145434949193</v>
      </c>
      <c r="S320" s="80">
        <f>Q320*J320</f>
        <v>-1187.5145434949193</v>
      </c>
      <c r="T320" s="43"/>
      <c r="U320" s="43"/>
      <c r="V320" s="80">
        <f>R320*1</f>
        <v>-1187.5145434949193</v>
      </c>
      <c r="W320" s="77">
        <f>(L320-Q320)*-1</f>
        <v>4412.4612222597134</v>
      </c>
      <c r="X320" s="38">
        <f>IF((H320&gt;0),0,$J$3*H320)*-1</f>
        <v>285.25000000000068</v>
      </c>
      <c r="Y320" s="38">
        <f t="shared" si="85"/>
        <v>784584.70399926917</v>
      </c>
      <c r="Z320" s="112">
        <f t="shared" si="76"/>
        <v>784.58470399926921</v>
      </c>
      <c r="AA320" s="82">
        <f t="shared" si="77"/>
        <v>-111.04032095017428</v>
      </c>
      <c r="AB320" s="80">
        <f t="shared" si="86"/>
        <v>343181.09369975654</v>
      </c>
      <c r="AG320" s="125">
        <f t="shared" si="87"/>
        <v>3662.3428144755621</v>
      </c>
      <c r="AH320" s="47">
        <f t="shared" si="78"/>
        <v>3589.0959581860507</v>
      </c>
      <c r="AI320" s="125">
        <f t="shared" si="78"/>
        <v>3517.3140390223298</v>
      </c>
      <c r="AJ320" s="47">
        <f t="shared" si="79"/>
        <v>3165.5826351200967</v>
      </c>
      <c r="AK320" s="125">
        <f t="shared" si="79"/>
        <v>2849.0243716080872</v>
      </c>
      <c r="AL320" s="47">
        <f t="shared" si="80"/>
        <v>2735.0633967437634</v>
      </c>
      <c r="AM320" s="125">
        <f t="shared" si="80"/>
        <v>2625.660860874013</v>
      </c>
      <c r="AN320" s="47">
        <f t="shared" si="88"/>
        <v>2021.1605443263834</v>
      </c>
      <c r="AO320" s="125">
        <f t="shared" si="89"/>
        <v>1286194.3840201609</v>
      </c>
      <c r="AP320" s="47">
        <f t="shared" si="81"/>
        <v>222.72452981114202</v>
      </c>
      <c r="AQ320" s="52">
        <f t="shared" si="82"/>
        <v>561.86017418812719</v>
      </c>
    </row>
    <row r="321" spans="4:43" x14ac:dyDescent="0.25">
      <c r="D321" s="11" t="s">
        <v>9</v>
      </c>
      <c r="E321" s="19">
        <v>313</v>
      </c>
      <c r="F321" s="11">
        <v>313</v>
      </c>
      <c r="G321" s="26">
        <v>37.4</v>
      </c>
      <c r="H321" s="31">
        <f t="shared" si="83"/>
        <v>-0.34722222222222221</v>
      </c>
      <c r="I321" s="55"/>
      <c r="J321" s="39">
        <f t="shared" si="84"/>
        <v>10.388888888888889</v>
      </c>
      <c r="K321" s="38">
        <f>0.5*$J$3*(J322)^2</f>
        <v>57050</v>
      </c>
      <c r="L321" s="38">
        <f t="shared" si="72"/>
        <v>-4958.4197530864258</v>
      </c>
      <c r="M321" s="40" t="str">
        <f t="shared" si="73"/>
        <v>YES</v>
      </c>
      <c r="N321" s="38">
        <f>0.5*$N$3*$L$3*$O$3*((J321)^2)</f>
        <v>46.41129876930556</v>
      </c>
      <c r="O321" s="38">
        <f>$M$3*$J$3*$P$3</f>
        <v>125.0281557</v>
      </c>
      <c r="P321" s="38">
        <f>H321*$J$3</f>
        <v>-396.18055555555554</v>
      </c>
      <c r="Q321" s="38">
        <f t="shared" si="74"/>
        <v>-224.74110108624996</v>
      </c>
      <c r="R321" s="44">
        <f t="shared" si="75"/>
        <v>-2334.8103279515967</v>
      </c>
      <c r="S321" s="80">
        <f>Q321*J321</f>
        <v>-2334.8103279515967</v>
      </c>
      <c r="T321" s="43"/>
      <c r="U321" s="43"/>
      <c r="V321" s="80">
        <f>R321*1</f>
        <v>-2334.8103279515967</v>
      </c>
      <c r="W321" s="77">
        <f>(L321-Q321)*-1</f>
        <v>4733.678652000176</v>
      </c>
      <c r="X321" s="38">
        <f>IF((H321&gt;0),0,$J$3*H321)*-1</f>
        <v>396.18055555555554</v>
      </c>
      <c r="Y321" s="38">
        <f t="shared" si="85"/>
        <v>784584.70399926917</v>
      </c>
      <c r="Z321" s="112">
        <f t="shared" si="76"/>
        <v>784.58470399926921</v>
      </c>
      <c r="AA321" s="82">
        <f t="shared" si="77"/>
        <v>-224.74110108624996</v>
      </c>
      <c r="AB321" s="80">
        <f t="shared" si="86"/>
        <v>345515.90402770817</v>
      </c>
      <c r="AG321" s="125">
        <f t="shared" si="87"/>
        <v>3928.9532811601457</v>
      </c>
      <c r="AH321" s="47">
        <f t="shared" si="78"/>
        <v>3850.3742155369428</v>
      </c>
      <c r="AI321" s="125">
        <f t="shared" si="78"/>
        <v>3773.3667312262037</v>
      </c>
      <c r="AJ321" s="47">
        <f t="shared" si="79"/>
        <v>3396.0300581035835</v>
      </c>
      <c r="AK321" s="125">
        <f t="shared" si="79"/>
        <v>3056.4270522932252</v>
      </c>
      <c r="AL321" s="47">
        <f t="shared" si="80"/>
        <v>2934.1699702014962</v>
      </c>
      <c r="AM321" s="125">
        <f t="shared" si="80"/>
        <v>2816.8031713934361</v>
      </c>
      <c r="AN321" s="47">
        <f t="shared" si="88"/>
        <v>4837.9637157198194</v>
      </c>
      <c r="AO321" s="125">
        <f t="shared" si="89"/>
        <v>1291032.3477358806</v>
      </c>
      <c r="AP321" s="47">
        <f t="shared" si="81"/>
        <v>224.23982171398262</v>
      </c>
      <c r="AQ321" s="52">
        <f t="shared" si="82"/>
        <v>560.34488228528653</v>
      </c>
    </row>
    <row r="322" spans="4:43" x14ac:dyDescent="0.25">
      <c r="D322" s="11" t="s">
        <v>9</v>
      </c>
      <c r="E322" s="19">
        <v>314</v>
      </c>
      <c r="F322" s="11">
        <v>314</v>
      </c>
      <c r="G322" s="26">
        <v>36</v>
      </c>
      <c r="H322" s="31">
        <f t="shared" si="83"/>
        <v>-0.41666666666666663</v>
      </c>
      <c r="I322" s="55"/>
      <c r="J322" s="39">
        <f t="shared" si="84"/>
        <v>10</v>
      </c>
      <c r="K322" s="38">
        <f>0.5*$J$3*(J323)^2</f>
        <v>52091.580246913574</v>
      </c>
      <c r="L322" s="38">
        <f t="shared" si="72"/>
        <v>-4153.7330246913552</v>
      </c>
      <c r="M322" s="40" t="str">
        <f t="shared" si="73"/>
        <v>YES</v>
      </c>
      <c r="N322" s="38">
        <f>0.5*$N$3*$L$3*$O$3*((J322)^2)</f>
        <v>43.001689499999998</v>
      </c>
      <c r="O322" s="38">
        <f>$M$3*$J$3*$P$3</f>
        <v>125.0281557</v>
      </c>
      <c r="P322" s="38">
        <f>H322*$J$3</f>
        <v>-475.41666666666663</v>
      </c>
      <c r="Q322" s="38">
        <f t="shared" si="74"/>
        <v>-307.38682146666662</v>
      </c>
      <c r="R322" s="44">
        <f t="shared" si="75"/>
        <v>-3073.8682146666661</v>
      </c>
      <c r="S322" s="80">
        <f>Q322*J322</f>
        <v>-3073.8682146666661</v>
      </c>
      <c r="T322" s="43"/>
      <c r="U322" s="43"/>
      <c r="V322" s="80">
        <f>R322*1</f>
        <v>-3073.8682146666661</v>
      </c>
      <c r="W322" s="77">
        <f>(L322-Q322)*-1</f>
        <v>3846.3462032246885</v>
      </c>
      <c r="X322" s="38">
        <f>IF((H322&gt;0),0,$J$3*H322)*-1</f>
        <v>475.41666666666663</v>
      </c>
      <c r="Y322" s="38">
        <f t="shared" si="85"/>
        <v>784584.70399926917</v>
      </c>
      <c r="Z322" s="112">
        <f t="shared" si="76"/>
        <v>784.58470399926921</v>
      </c>
      <c r="AA322" s="82">
        <f t="shared" si="77"/>
        <v>-307.38682146666662</v>
      </c>
      <c r="AB322" s="80">
        <f t="shared" si="86"/>
        <v>348589.77224237483</v>
      </c>
      <c r="AG322" s="125">
        <f t="shared" si="87"/>
        <v>3192.4673486764914</v>
      </c>
      <c r="AH322" s="47">
        <f t="shared" si="78"/>
        <v>3128.6180017029615</v>
      </c>
      <c r="AI322" s="125">
        <f t="shared" si="78"/>
        <v>3066.0456416689021</v>
      </c>
      <c r="AJ322" s="47">
        <f t="shared" si="79"/>
        <v>2759.4410775020119</v>
      </c>
      <c r="AK322" s="125">
        <f t="shared" si="79"/>
        <v>2483.4969697518109</v>
      </c>
      <c r="AL322" s="47">
        <f t="shared" si="80"/>
        <v>2384.1570909617385</v>
      </c>
      <c r="AM322" s="125">
        <f t="shared" si="80"/>
        <v>2288.7908073232688</v>
      </c>
      <c r="AN322" s="47">
        <f t="shared" si="88"/>
        <v>7126.7545230430878</v>
      </c>
      <c r="AO322" s="125">
        <f t="shared" si="89"/>
        <v>1298159.1022589237</v>
      </c>
      <c r="AP322" s="47">
        <f t="shared" si="81"/>
        <v>226.23476218530129</v>
      </c>
      <c r="AQ322" s="52">
        <f t="shared" si="82"/>
        <v>558.34994181396792</v>
      </c>
    </row>
    <row r="323" spans="4:43" x14ac:dyDescent="0.25">
      <c r="D323" s="11" t="s">
        <v>9</v>
      </c>
      <c r="E323" s="19">
        <v>315</v>
      </c>
      <c r="F323" s="11">
        <v>315</v>
      </c>
      <c r="G323" s="26">
        <v>34.4</v>
      </c>
      <c r="H323" s="31">
        <f t="shared" si="83"/>
        <v>-0.41666666666666663</v>
      </c>
      <c r="I323" s="55"/>
      <c r="J323" s="39">
        <f t="shared" si="84"/>
        <v>9.5555555555555554</v>
      </c>
      <c r="K323" s="38">
        <f>0.5*$J$3*(J324)^2</f>
        <v>47937.847222222219</v>
      </c>
      <c r="L323" s="38">
        <f t="shared" si="72"/>
        <v>-3702.527391975309</v>
      </c>
      <c r="M323" s="40" t="str">
        <f t="shared" si="73"/>
        <v>YES</v>
      </c>
      <c r="N323" s="38">
        <f>0.5*$N$3*$L$3*$O$3*((J323)^2)</f>
        <v>39.264258708888889</v>
      </c>
      <c r="O323" s="38">
        <f>$M$3*$J$3*$P$3</f>
        <v>125.0281557</v>
      </c>
      <c r="P323" s="38">
        <f>H323*$J$3</f>
        <v>-475.41666666666663</v>
      </c>
      <c r="Q323" s="38">
        <f t="shared" si="74"/>
        <v>-311.1242522577777</v>
      </c>
      <c r="R323" s="44">
        <f t="shared" si="75"/>
        <v>-2972.9650771298757</v>
      </c>
      <c r="S323" s="80">
        <f>Q323*J323</f>
        <v>-2972.9650771298757</v>
      </c>
      <c r="T323" s="43"/>
      <c r="U323" s="43"/>
      <c r="V323" s="80">
        <f>R323*1</f>
        <v>-2972.9650771298757</v>
      </c>
      <c r="W323" s="77">
        <f>(L323-Q323)*-1</f>
        <v>3391.4031397175313</v>
      </c>
      <c r="X323" s="38">
        <f>IF((H323&gt;0),0,$J$3*H323)*-1</f>
        <v>475.41666666666663</v>
      </c>
      <c r="Y323" s="38">
        <f t="shared" si="85"/>
        <v>784584.70399926917</v>
      </c>
      <c r="Z323" s="112">
        <f t="shared" si="76"/>
        <v>784.58470399926921</v>
      </c>
      <c r="AA323" s="82">
        <f t="shared" si="77"/>
        <v>-311.1242522577777</v>
      </c>
      <c r="AB323" s="80">
        <f t="shared" si="86"/>
        <v>351562.73731950473</v>
      </c>
      <c r="AG323" s="125">
        <f t="shared" si="87"/>
        <v>2814.8646059655507</v>
      </c>
      <c r="AH323" s="47">
        <f t="shared" si="78"/>
        <v>2758.5673138462398</v>
      </c>
      <c r="AI323" s="125">
        <f t="shared" si="78"/>
        <v>2703.395967569315</v>
      </c>
      <c r="AJ323" s="47">
        <f t="shared" si="79"/>
        <v>2433.0563708123836</v>
      </c>
      <c r="AK323" s="125">
        <f t="shared" si="79"/>
        <v>2189.7507337311454</v>
      </c>
      <c r="AL323" s="47">
        <f t="shared" si="80"/>
        <v>2102.1607043818994</v>
      </c>
      <c r="AM323" s="125">
        <f t="shared" si="80"/>
        <v>2018.0742762066234</v>
      </c>
      <c r="AN323" s="47">
        <f t="shared" si="88"/>
        <v>9144.8287992497117</v>
      </c>
      <c r="AO323" s="125">
        <f t="shared" si="89"/>
        <v>1307303.9310581733</v>
      </c>
      <c r="AP323" s="47">
        <f t="shared" si="81"/>
        <v>228.16421652035856</v>
      </c>
      <c r="AQ323" s="52">
        <f t="shared" si="82"/>
        <v>556.42048747891067</v>
      </c>
    </row>
    <row r="324" spans="4:43" x14ac:dyDescent="0.25">
      <c r="D324" s="11" t="s">
        <v>9</v>
      </c>
      <c r="E324" s="19">
        <v>316</v>
      </c>
      <c r="F324" s="11">
        <v>316</v>
      </c>
      <c r="G324" s="26">
        <v>33</v>
      </c>
      <c r="H324" s="31">
        <f t="shared" si="83"/>
        <v>-0.37499999999999989</v>
      </c>
      <c r="I324" s="55"/>
      <c r="J324" s="39">
        <f t="shared" si="84"/>
        <v>9.1666666666666661</v>
      </c>
      <c r="K324" s="38">
        <f>0.5*$J$3*(J325)^2</f>
        <v>44235.31983024691</v>
      </c>
      <c r="L324" s="38">
        <f t="shared" si="72"/>
        <v>-4617.264274691348</v>
      </c>
      <c r="M324" s="40" t="str">
        <f t="shared" si="73"/>
        <v>YES</v>
      </c>
      <c r="N324" s="38">
        <f>0.5*$N$3*$L$3*$O$3*((J324)^2)</f>
        <v>36.133364093749996</v>
      </c>
      <c r="O324" s="38">
        <f>$M$3*$J$3*$P$3</f>
        <v>125.0281557</v>
      </c>
      <c r="P324" s="38">
        <f>H324*$J$3</f>
        <v>-427.87499999999989</v>
      </c>
      <c r="Q324" s="38">
        <f t="shared" si="74"/>
        <v>-266.71348020624987</v>
      </c>
      <c r="R324" s="44">
        <f t="shared" si="75"/>
        <v>-2444.8735685572901</v>
      </c>
      <c r="S324" s="80">
        <f>Q324*J324</f>
        <v>-2444.8735685572901</v>
      </c>
      <c r="T324" s="43"/>
      <c r="U324" s="43"/>
      <c r="V324" s="80">
        <f>R324*1</f>
        <v>-2444.8735685572901</v>
      </c>
      <c r="W324" s="77">
        <f>(L324-Q324)*-1</f>
        <v>4350.5507944850979</v>
      </c>
      <c r="X324" s="38">
        <f>IF((H324&gt;0),0,$J$3*H324)*-1</f>
        <v>427.87499999999989</v>
      </c>
      <c r="Y324" s="38">
        <f t="shared" si="85"/>
        <v>784584.70399926917</v>
      </c>
      <c r="Z324" s="112">
        <f t="shared" si="76"/>
        <v>784.58470399926921</v>
      </c>
      <c r="AA324" s="82">
        <f t="shared" si="77"/>
        <v>-266.71348020624987</v>
      </c>
      <c r="AB324" s="80">
        <f t="shared" si="86"/>
        <v>354007.61088806204</v>
      </c>
      <c r="AG324" s="125">
        <f t="shared" si="87"/>
        <v>3610.9571594226309</v>
      </c>
      <c r="AH324" s="47">
        <f t="shared" si="78"/>
        <v>3538.7380162341783</v>
      </c>
      <c r="AI324" s="125">
        <f t="shared" si="78"/>
        <v>3467.9632559094948</v>
      </c>
      <c r="AJ324" s="47">
        <f t="shared" si="79"/>
        <v>3121.1669303185454</v>
      </c>
      <c r="AK324" s="125">
        <f t="shared" si="79"/>
        <v>2809.0502372866908</v>
      </c>
      <c r="AL324" s="47">
        <f t="shared" si="80"/>
        <v>2696.6882277952232</v>
      </c>
      <c r="AM324" s="125">
        <f t="shared" si="80"/>
        <v>2588.8206986834143</v>
      </c>
      <c r="AN324" s="47">
        <f t="shared" si="88"/>
        <v>11733.649497933126</v>
      </c>
      <c r="AO324" s="125">
        <f t="shared" si="89"/>
        <v>1319037.5805561065</v>
      </c>
      <c r="AP324" s="47">
        <f t="shared" si="81"/>
        <v>229.75093946635229</v>
      </c>
      <c r="AQ324" s="52">
        <f t="shared" si="82"/>
        <v>554.83376453291692</v>
      </c>
    </row>
    <row r="325" spans="4:43" x14ac:dyDescent="0.25">
      <c r="D325" s="11" t="s">
        <v>9</v>
      </c>
      <c r="E325" s="19">
        <v>317</v>
      </c>
      <c r="F325" s="11">
        <v>317</v>
      </c>
      <c r="G325" s="26">
        <v>31.7</v>
      </c>
      <c r="H325" s="31">
        <f t="shared" si="83"/>
        <v>-0.41666666666666663</v>
      </c>
      <c r="I325" s="55"/>
      <c r="J325" s="39">
        <f t="shared" si="84"/>
        <v>8.8055555555555554</v>
      </c>
      <c r="K325" s="38">
        <f>0.5*$J$3*(J326)^2</f>
        <v>39618.055555555562</v>
      </c>
      <c r="L325" s="38">
        <f t="shared" si="72"/>
        <v>-5106.3271604938345</v>
      </c>
      <c r="M325" s="40" t="str">
        <f t="shared" si="73"/>
        <v>YES</v>
      </c>
      <c r="N325" s="38">
        <f>0.5*$N$3*$L$3*$O$3*((J325)^2)</f>
        <v>33.342567717326389</v>
      </c>
      <c r="O325" s="38">
        <f>$M$3*$J$3*$P$3</f>
        <v>125.0281557</v>
      </c>
      <c r="P325" s="38">
        <f>H325*$J$3</f>
        <v>-475.41666666666663</v>
      </c>
      <c r="Q325" s="38">
        <f t="shared" si="74"/>
        <v>-317.04594324934021</v>
      </c>
      <c r="R325" s="44">
        <f t="shared" si="75"/>
        <v>-2791.7656669455791</v>
      </c>
      <c r="S325" s="80">
        <f>Q325*J325</f>
        <v>-2791.7656669455791</v>
      </c>
      <c r="T325" s="43"/>
      <c r="U325" s="43"/>
      <c r="V325" s="80">
        <f>R325*1</f>
        <v>-2791.7656669455791</v>
      </c>
      <c r="W325" s="77">
        <f>(L325-Q325)*-1</f>
        <v>4789.2812172444947</v>
      </c>
      <c r="X325" s="38">
        <f>IF((H325&gt;0),0,$J$3*H325)*-1</f>
        <v>475.41666666666663</v>
      </c>
      <c r="Y325" s="38">
        <f t="shared" si="85"/>
        <v>784584.70399926917</v>
      </c>
      <c r="Z325" s="112">
        <f t="shared" si="76"/>
        <v>784.58470399926921</v>
      </c>
      <c r="AA325" s="82">
        <f t="shared" si="77"/>
        <v>-317.04594324934021</v>
      </c>
      <c r="AB325" s="80">
        <f t="shared" si="86"/>
        <v>356799.37655500765</v>
      </c>
      <c r="AG325" s="125">
        <f t="shared" si="87"/>
        <v>3975.1034103129305</v>
      </c>
      <c r="AH325" s="47">
        <f t="shared" si="78"/>
        <v>3895.6013421066718</v>
      </c>
      <c r="AI325" s="125">
        <f t="shared" si="78"/>
        <v>3817.6893152645384</v>
      </c>
      <c r="AJ325" s="47">
        <f t="shared" si="79"/>
        <v>3435.9203837380846</v>
      </c>
      <c r="AK325" s="125">
        <f t="shared" si="79"/>
        <v>3092.3283453642762</v>
      </c>
      <c r="AL325" s="47">
        <f t="shared" si="80"/>
        <v>2968.6352115497052</v>
      </c>
      <c r="AM325" s="125">
        <f t="shared" si="80"/>
        <v>2849.8898030877167</v>
      </c>
      <c r="AN325" s="47">
        <f t="shared" si="88"/>
        <v>14583.539301020843</v>
      </c>
      <c r="AO325" s="125">
        <f t="shared" si="89"/>
        <v>1333621.1198571273</v>
      </c>
      <c r="AP325" s="47">
        <f t="shared" si="81"/>
        <v>231.56279538419997</v>
      </c>
      <c r="AQ325" s="52">
        <f t="shared" si="82"/>
        <v>553.02190861506926</v>
      </c>
    </row>
    <row r="326" spans="4:43" x14ac:dyDescent="0.25">
      <c r="D326" s="11" t="s">
        <v>9</v>
      </c>
      <c r="E326" s="19">
        <v>318</v>
      </c>
      <c r="F326" s="11">
        <v>318</v>
      </c>
      <c r="G326" s="26">
        <v>30</v>
      </c>
      <c r="H326" s="31">
        <f t="shared" si="83"/>
        <v>-0.51388888888888873</v>
      </c>
      <c r="I326" s="55"/>
      <c r="J326" s="39">
        <f t="shared" si="84"/>
        <v>8.3333333333333339</v>
      </c>
      <c r="K326" s="38">
        <f>0.5*$J$3*(J327)^2</f>
        <v>34511.728395061727</v>
      </c>
      <c r="L326" s="38">
        <f t="shared" si="72"/>
        <v>-4524.8221450617275</v>
      </c>
      <c r="M326" s="40" t="str">
        <f t="shared" si="73"/>
        <v>YES</v>
      </c>
      <c r="N326" s="38">
        <f>0.5*$N$3*$L$3*$O$3*((J326)^2)</f>
        <v>29.862284375000005</v>
      </c>
      <c r="O326" s="38">
        <f>$M$3*$J$3*$P$3</f>
        <v>125.0281557</v>
      </c>
      <c r="P326" s="38">
        <f>H326*$J$3</f>
        <v>-586.34722222222206</v>
      </c>
      <c r="Q326" s="38">
        <f t="shared" si="74"/>
        <v>-431.45678214722204</v>
      </c>
      <c r="R326" s="44">
        <f t="shared" si="75"/>
        <v>-3595.4731845601841</v>
      </c>
      <c r="S326" s="80">
        <f>Q326*J326</f>
        <v>-3595.4731845601841</v>
      </c>
      <c r="T326" s="43"/>
      <c r="U326" s="43"/>
      <c r="V326" s="80">
        <f>R326*1</f>
        <v>-3595.4731845601841</v>
      </c>
      <c r="W326" s="77">
        <f>(L326-Q326)*-1</f>
        <v>4093.3653629145056</v>
      </c>
      <c r="X326" s="38">
        <f>IF((H326&gt;0),0,$J$3*H326)*-1</f>
        <v>586.34722222222206</v>
      </c>
      <c r="Y326" s="38">
        <f t="shared" si="85"/>
        <v>784584.70399926917</v>
      </c>
      <c r="Z326" s="112">
        <f t="shared" si="76"/>
        <v>784.58470399926921</v>
      </c>
      <c r="AA326" s="82">
        <f t="shared" si="77"/>
        <v>-431.45678214722204</v>
      </c>
      <c r="AB326" s="80">
        <f t="shared" si="86"/>
        <v>360394.84973956784</v>
      </c>
      <c r="AG326" s="125">
        <f t="shared" si="87"/>
        <v>3397.4932512190394</v>
      </c>
      <c r="AH326" s="47">
        <f t="shared" si="78"/>
        <v>3329.5433861946585</v>
      </c>
      <c r="AI326" s="125">
        <f t="shared" si="78"/>
        <v>3262.9525184707654</v>
      </c>
      <c r="AJ326" s="47">
        <f t="shared" si="79"/>
        <v>2936.6572666236889</v>
      </c>
      <c r="AK326" s="125">
        <f t="shared" si="79"/>
        <v>2642.9915399613201</v>
      </c>
      <c r="AL326" s="47">
        <f t="shared" si="80"/>
        <v>2537.271878362867</v>
      </c>
      <c r="AM326" s="125">
        <f t="shared" si="80"/>
        <v>2435.7810032283523</v>
      </c>
      <c r="AN326" s="47">
        <f t="shared" si="88"/>
        <v>17019.320304249195</v>
      </c>
      <c r="AO326" s="125">
        <f t="shared" si="89"/>
        <v>1350640.4401613765</v>
      </c>
      <c r="AP326" s="47">
        <f t="shared" si="81"/>
        <v>233.89625748097956</v>
      </c>
      <c r="AQ326" s="52">
        <f t="shared" si="82"/>
        <v>550.68844651828965</v>
      </c>
    </row>
    <row r="327" spans="4:43" x14ac:dyDescent="0.25">
      <c r="D327" s="11" t="s">
        <v>9</v>
      </c>
      <c r="E327" s="19">
        <v>319</v>
      </c>
      <c r="F327" s="11">
        <v>319</v>
      </c>
      <c r="G327" s="26">
        <v>28</v>
      </c>
      <c r="H327" s="31">
        <f t="shared" si="83"/>
        <v>-0.54166666666666641</v>
      </c>
      <c r="I327" s="55"/>
      <c r="J327" s="39">
        <f t="shared" si="84"/>
        <v>7.7777777777777777</v>
      </c>
      <c r="K327" s="38">
        <f>0.5*$J$3*(J328)^2</f>
        <v>29986.90625</v>
      </c>
      <c r="L327" s="38">
        <f t="shared" si="72"/>
        <v>-1137.9185956790134</v>
      </c>
      <c r="M327" s="40" t="str">
        <f t="shared" si="73"/>
        <v>YES</v>
      </c>
      <c r="N327" s="38">
        <f>0.5*$N$3*$L$3*$O$3*((J327)^2)</f>
        <v>26.01336772222222</v>
      </c>
      <c r="O327" s="38">
        <f>$M$3*$J$3*$P$3</f>
        <v>125.0281557</v>
      </c>
      <c r="P327" s="38">
        <f>H327*$J$3</f>
        <v>-618.0416666666664</v>
      </c>
      <c r="Q327" s="38">
        <f t="shared" si="74"/>
        <v>-467.00014324444419</v>
      </c>
      <c r="R327" s="44">
        <f t="shared" si="75"/>
        <v>-3632.2233363456771</v>
      </c>
      <c r="S327" s="80">
        <f>Q327*J327</f>
        <v>-3632.2233363456771</v>
      </c>
      <c r="T327" s="43"/>
      <c r="U327" s="43"/>
      <c r="V327" s="80">
        <f>R327*1</f>
        <v>-3632.2233363456771</v>
      </c>
      <c r="W327" s="77">
        <f>(L327-Q327)*-1</f>
        <v>670.91845243456919</v>
      </c>
      <c r="X327" s="38">
        <f>IF((H327&gt;0),0,$J$3*H327)*-1</f>
        <v>618.0416666666664</v>
      </c>
      <c r="Y327" s="38">
        <f t="shared" si="85"/>
        <v>784584.70399926917</v>
      </c>
      <c r="Z327" s="112">
        <f t="shared" si="76"/>
        <v>784.58470399926921</v>
      </c>
      <c r="AA327" s="82">
        <f t="shared" si="77"/>
        <v>-467.00014324444419</v>
      </c>
      <c r="AB327" s="80">
        <f t="shared" si="86"/>
        <v>364027.07307591353</v>
      </c>
      <c r="AG327" s="125">
        <f t="shared" si="87"/>
        <v>556.86231552069239</v>
      </c>
      <c r="AH327" s="47">
        <f t="shared" si="78"/>
        <v>545.72506921027855</v>
      </c>
      <c r="AI327" s="125">
        <f t="shared" si="78"/>
        <v>534.810567826073</v>
      </c>
      <c r="AJ327" s="47">
        <f t="shared" si="79"/>
        <v>481.32951104346569</v>
      </c>
      <c r="AK327" s="125">
        <f t="shared" si="79"/>
        <v>433.19655993911914</v>
      </c>
      <c r="AL327" s="47">
        <f t="shared" si="80"/>
        <v>415.86869754155435</v>
      </c>
      <c r="AM327" s="125">
        <f t="shared" si="80"/>
        <v>399.23394963989216</v>
      </c>
      <c r="AN327" s="47">
        <f t="shared" si="88"/>
        <v>17418.554253889088</v>
      </c>
      <c r="AO327" s="125">
        <f t="shared" si="89"/>
        <v>1368058.9944152655</v>
      </c>
      <c r="AP327" s="47">
        <f t="shared" si="81"/>
        <v>236.25357042626788</v>
      </c>
      <c r="AQ327" s="52">
        <f t="shared" si="82"/>
        <v>548.33113357300135</v>
      </c>
    </row>
    <row r="328" spans="4:43" x14ac:dyDescent="0.25">
      <c r="D328" s="11" t="s">
        <v>9</v>
      </c>
      <c r="E328" s="19">
        <v>320</v>
      </c>
      <c r="F328" s="11">
        <v>320</v>
      </c>
      <c r="G328" s="26">
        <v>26.1</v>
      </c>
      <c r="H328" s="31">
        <f t="shared" si="83"/>
        <v>-0.33333333333333315</v>
      </c>
      <c r="I328" s="55"/>
      <c r="J328" s="39">
        <f t="shared" si="84"/>
        <v>7.25</v>
      </c>
      <c r="K328" s="38">
        <f>0.5*$J$3*(J329)^2</f>
        <v>28848.987654320987</v>
      </c>
      <c r="L328" s="38">
        <f t="shared" si="72"/>
        <v>-1556.109182098764</v>
      </c>
      <c r="M328" s="40" t="str">
        <f t="shared" si="73"/>
        <v>YES</v>
      </c>
      <c r="N328" s="38">
        <f>0.5*$N$3*$L$3*$O$3*((J328)^2)</f>
        <v>22.602763043437502</v>
      </c>
      <c r="O328" s="38">
        <f>$M$3*$J$3*$P$3</f>
        <v>125.0281557</v>
      </c>
      <c r="P328" s="38">
        <f>H328*$J$3</f>
        <v>-380.33333333333314</v>
      </c>
      <c r="Q328" s="38">
        <f t="shared" si="74"/>
        <v>-232.70241458989562</v>
      </c>
      <c r="R328" s="44">
        <f t="shared" si="75"/>
        <v>-1687.0925057767433</v>
      </c>
      <c r="S328" s="80">
        <f>Q328*J328</f>
        <v>-1687.0925057767433</v>
      </c>
      <c r="T328" s="43"/>
      <c r="U328" s="43"/>
      <c r="V328" s="80">
        <f>R328*1</f>
        <v>-1687.0925057767433</v>
      </c>
      <c r="W328" s="77">
        <f>(L328-Q328)*-1</f>
        <v>1323.4067675088684</v>
      </c>
      <c r="X328" s="38">
        <f>IF((H328&gt;0),0,$J$3*H328)*-1</f>
        <v>380.33333333333314</v>
      </c>
      <c r="Y328" s="38">
        <f t="shared" si="85"/>
        <v>784584.70399926917</v>
      </c>
      <c r="Z328" s="112">
        <f t="shared" si="76"/>
        <v>784.58470399926921</v>
      </c>
      <c r="AA328" s="82">
        <f t="shared" si="77"/>
        <v>-232.70241458989562</v>
      </c>
      <c r="AB328" s="80">
        <f t="shared" si="86"/>
        <v>365714.16558169026</v>
      </c>
      <c r="AG328" s="125">
        <f t="shared" si="87"/>
        <v>1098.4276170323608</v>
      </c>
      <c r="AH328" s="47">
        <f t="shared" si="78"/>
        <v>1076.4590646917136</v>
      </c>
      <c r="AI328" s="125">
        <f t="shared" si="78"/>
        <v>1054.9298833978794</v>
      </c>
      <c r="AJ328" s="47">
        <f t="shared" si="79"/>
        <v>949.43689505809152</v>
      </c>
      <c r="AK328" s="125">
        <f t="shared" si="79"/>
        <v>854.49320555228235</v>
      </c>
      <c r="AL328" s="47">
        <f t="shared" si="80"/>
        <v>820.31347733019106</v>
      </c>
      <c r="AM328" s="125">
        <f t="shared" si="80"/>
        <v>787.50093823698342</v>
      </c>
      <c r="AN328" s="47">
        <f t="shared" si="88"/>
        <v>18206.05519212607</v>
      </c>
      <c r="AO328" s="125">
        <f t="shared" si="89"/>
        <v>1386265.0496073915</v>
      </c>
      <c r="AP328" s="47">
        <f t="shared" si="81"/>
        <v>237.34849346251698</v>
      </c>
      <c r="AQ328" s="52">
        <f t="shared" si="82"/>
        <v>547.2362105367522</v>
      </c>
    </row>
    <row r="329" spans="4:43" x14ac:dyDescent="0.25">
      <c r="D329" s="11" t="s">
        <v>9</v>
      </c>
      <c r="E329" s="19">
        <v>321</v>
      </c>
      <c r="F329" s="11">
        <v>321</v>
      </c>
      <c r="G329" s="26">
        <v>25.6</v>
      </c>
      <c r="H329" s="31">
        <f t="shared" si="83"/>
        <v>-0.16666666666666705</v>
      </c>
      <c r="I329" s="55"/>
      <c r="J329" s="39">
        <f t="shared" si="84"/>
        <v>7.1111111111111107</v>
      </c>
      <c r="K329" s="38">
        <f>0.5*$J$3*(J330)^2</f>
        <v>27292.878472222223</v>
      </c>
      <c r="L329" s="38">
        <f t="shared" ref="L329:L392" si="90">K330-K329</f>
        <v>0</v>
      </c>
      <c r="M329" s="40" t="str">
        <f t="shared" ref="M329:M392" si="91">IF((H329)&lt;0,"YES","NO")</f>
        <v>YES</v>
      </c>
      <c r="N329" s="38">
        <f>0.5*$N$3*$L$3*$O$3*((J329)^2)</f>
        <v>21.745051875555554</v>
      </c>
      <c r="O329" s="38">
        <f>$M$3*$J$3*$P$3</f>
        <v>125.0281557</v>
      </c>
      <c r="P329" s="38">
        <f>H329*$J$3</f>
        <v>-190.16666666666711</v>
      </c>
      <c r="Q329" s="38">
        <f t="shared" ref="Q329:Q392" si="92">P329+O329+N329</f>
        <v>-43.393459091111559</v>
      </c>
      <c r="R329" s="44">
        <f t="shared" ref="R329:R392" si="93">Q329*J329</f>
        <v>-308.57570909234886</v>
      </c>
      <c r="S329" s="80">
        <f>Q329*J329</f>
        <v>-308.57570909234886</v>
      </c>
      <c r="T329" s="43"/>
      <c r="U329" s="43"/>
      <c r="V329" s="80">
        <f>R329*1</f>
        <v>-308.57570909234886</v>
      </c>
      <c r="W329" s="77">
        <f>(L329-Q329)*-1</f>
        <v>-43.393459091111559</v>
      </c>
      <c r="X329" s="38">
        <f>IF((H329&gt;0),0,$J$3*H329)*-1</f>
        <v>190.16666666666711</v>
      </c>
      <c r="Y329" s="38">
        <f t="shared" si="85"/>
        <v>784584.70399926917</v>
      </c>
      <c r="Z329" s="112">
        <f t="shared" ref="Z329:Z392" si="94">Y329/1000</f>
        <v>784.58470399926921</v>
      </c>
      <c r="AA329" s="82">
        <f t="shared" ref="AA329:AA392" si="95">Q329</f>
        <v>-43.393459091111559</v>
      </c>
      <c r="AB329" s="80">
        <f t="shared" si="86"/>
        <v>366022.74129078264</v>
      </c>
      <c r="AG329" s="125">
        <f t="shared" si="87"/>
        <v>-36.016571045622591</v>
      </c>
      <c r="AH329" s="47">
        <f t="shared" ref="AH329:AI392" si="96">AG329*0.98</f>
        <v>-35.29623962471014</v>
      </c>
      <c r="AI329" s="125">
        <f t="shared" si="96"/>
        <v>-34.590314832215938</v>
      </c>
      <c r="AJ329" s="47">
        <f t="shared" ref="AJ329:AK392" si="97">AI329*0.9</f>
        <v>-31.131283348994344</v>
      </c>
      <c r="AK329" s="125">
        <f t="shared" si="97"/>
        <v>-28.018155014094912</v>
      </c>
      <c r="AL329" s="47">
        <f t="shared" ref="AL329:AM392" si="98">AK329*0.96</f>
        <v>-26.897428813531114</v>
      </c>
      <c r="AM329" s="125">
        <f t="shared" si="98"/>
        <v>-25.821531660989869</v>
      </c>
      <c r="AN329" s="47">
        <f t="shared" si="88"/>
        <v>18180.233660465081</v>
      </c>
      <c r="AO329" s="125">
        <f t="shared" si="89"/>
        <v>1404445.2832678566</v>
      </c>
      <c r="AP329" s="47">
        <f t="shared" ref="AP329:AP392" si="99">0.649*AB329/1000</f>
        <v>237.54875909771795</v>
      </c>
      <c r="AQ329" s="52">
        <f t="shared" ref="AQ329:AQ392" si="100">Z329-AP329</f>
        <v>547.03594490155126</v>
      </c>
    </row>
    <row r="330" spans="4:43" x14ac:dyDescent="0.25">
      <c r="D330" s="11" t="s">
        <v>9</v>
      </c>
      <c r="E330" s="19">
        <v>322</v>
      </c>
      <c r="F330" s="11">
        <v>322</v>
      </c>
      <c r="G330" s="26">
        <v>24.9</v>
      </c>
      <c r="H330" s="31">
        <f t="shared" ref="H330:H393" si="101">($G331-$G329)/2/3.6</f>
        <v>-9.7222222222222612E-2</v>
      </c>
      <c r="I330" s="55"/>
      <c r="J330" s="39">
        <f t="shared" ref="J330:J393" si="102">G330*1000/3600</f>
        <v>6.916666666666667</v>
      </c>
      <c r="K330" s="38">
        <f>0.5*$J$3*(J331)^2</f>
        <v>27292.878472222223</v>
      </c>
      <c r="L330" s="38">
        <f t="shared" si="90"/>
        <v>-1299.4722222222226</v>
      </c>
      <c r="M330" s="40" t="str">
        <f t="shared" si="91"/>
        <v>YES</v>
      </c>
      <c r="N330" s="38">
        <f>0.5*$N$3*$L$3*$O$3*((J330)^2)</f>
        <v>20.572127705937501</v>
      </c>
      <c r="O330" s="38">
        <f>$M$3*$J$3*$P$3</f>
        <v>125.0281557</v>
      </c>
      <c r="P330" s="38">
        <f>H330*$J$3</f>
        <v>-110.930555555556</v>
      </c>
      <c r="Q330" s="38">
        <f t="shared" si="92"/>
        <v>34.669727850381506</v>
      </c>
      <c r="R330" s="44">
        <f t="shared" si="93"/>
        <v>239.79895096513874</v>
      </c>
      <c r="S330" s="80">
        <f>Q330*J330</f>
        <v>239.79895096513874</v>
      </c>
      <c r="T330" s="43"/>
      <c r="U330" s="43"/>
      <c r="V330" s="80">
        <f>R330*1</f>
        <v>239.79895096513874</v>
      </c>
      <c r="W330" s="77">
        <f>(L330-Q330)*-1</f>
        <v>1334.1419500726042</v>
      </c>
      <c r="X330" s="38">
        <f>IF((H330&gt;0),0,$J$3*H330)*-1</f>
        <v>110.930555555556</v>
      </c>
      <c r="Y330" s="38">
        <f t="shared" ref="Y330:Y393" si="103">Y329+ IF(S330&gt;0, S330, 0)</f>
        <v>784824.50295023434</v>
      </c>
      <c r="Z330" s="112">
        <f t="shared" si="94"/>
        <v>784.82450295023432</v>
      </c>
      <c r="AA330" s="82">
        <f t="shared" si="95"/>
        <v>34.669727850381506</v>
      </c>
      <c r="AB330" s="80">
        <f t="shared" ref="AB330:AB393" si="104">AB329 + IF(S330&lt;0, ABS(S330), 0)</f>
        <v>366022.74129078264</v>
      </c>
      <c r="AG330" s="125">
        <f t="shared" ref="AG330:AG393" si="105">W330*0.83</f>
        <v>1107.3378185602614</v>
      </c>
      <c r="AH330" s="47">
        <f t="shared" si="96"/>
        <v>1085.1910621890561</v>
      </c>
      <c r="AI330" s="125">
        <f t="shared" si="96"/>
        <v>1063.4872409452748</v>
      </c>
      <c r="AJ330" s="47">
        <f t="shared" si="97"/>
        <v>957.13851685074735</v>
      </c>
      <c r="AK330" s="125">
        <f t="shared" si="97"/>
        <v>861.42466516567265</v>
      </c>
      <c r="AL330" s="47">
        <f t="shared" si="98"/>
        <v>826.96767855904568</v>
      </c>
      <c r="AM330" s="125">
        <f t="shared" si="98"/>
        <v>793.88897141668383</v>
      </c>
      <c r="AN330" s="47">
        <f t="shared" ref="AN330:AN393" si="106">AM330+AN329</f>
        <v>18974.122631881764</v>
      </c>
      <c r="AO330" s="125">
        <f t="shared" ref="AO330:AO393" si="107">IF((AN330)&lt;0,AO329,AN330+AO329)</f>
        <v>1423419.4058997384</v>
      </c>
      <c r="AP330" s="47">
        <f t="shared" si="99"/>
        <v>237.54875909771795</v>
      </c>
      <c r="AQ330" s="52">
        <f t="shared" si="100"/>
        <v>547.27574385251637</v>
      </c>
    </row>
    <row r="331" spans="4:43" x14ac:dyDescent="0.25">
      <c r="D331" s="11" t="s">
        <v>9</v>
      </c>
      <c r="E331" s="19">
        <v>323</v>
      </c>
      <c r="F331" s="11">
        <v>323</v>
      </c>
      <c r="G331" s="26">
        <v>24.9</v>
      </c>
      <c r="H331" s="31">
        <f t="shared" si="101"/>
        <v>-8.3333333333333037E-2</v>
      </c>
      <c r="I331" s="55"/>
      <c r="J331" s="39">
        <f t="shared" si="102"/>
        <v>6.916666666666667</v>
      </c>
      <c r="K331" s="38">
        <f>0.5*$J$3*(J332)^2</f>
        <v>25993.40625</v>
      </c>
      <c r="L331" s="38">
        <f t="shared" si="90"/>
        <v>-848.70679012345499</v>
      </c>
      <c r="M331" s="40" t="str">
        <f t="shared" si="91"/>
        <v>YES</v>
      </c>
      <c r="N331" s="38">
        <f>0.5*$N$3*$L$3*$O$3*((J331)^2)</f>
        <v>20.572127705937501</v>
      </c>
      <c r="O331" s="38">
        <f>$M$3*$J$3*$P$3</f>
        <v>125.0281557</v>
      </c>
      <c r="P331" s="38">
        <f>H331*$J$3</f>
        <v>-95.083333333333002</v>
      </c>
      <c r="Q331" s="38">
        <f t="shared" si="92"/>
        <v>50.516950072604502</v>
      </c>
      <c r="R331" s="44">
        <f t="shared" si="93"/>
        <v>349.40890466884781</v>
      </c>
      <c r="S331" s="80">
        <f>Q331*J331</f>
        <v>349.40890466884781</v>
      </c>
      <c r="T331" s="43"/>
      <c r="U331" s="43"/>
      <c r="V331" s="80">
        <f>R331*1</f>
        <v>349.40890466884781</v>
      </c>
      <c r="W331" s="77">
        <f>(L331-Q331)*-1</f>
        <v>899.22374019605945</v>
      </c>
      <c r="X331" s="38">
        <f>IF((H331&gt;0),0,$J$3*H331)*-1</f>
        <v>95.083333333333002</v>
      </c>
      <c r="Y331" s="38">
        <f t="shared" si="103"/>
        <v>785173.91185490321</v>
      </c>
      <c r="Z331" s="112">
        <f t="shared" si="94"/>
        <v>785.17391185490317</v>
      </c>
      <c r="AA331" s="82">
        <f t="shared" si="95"/>
        <v>50.516950072604502</v>
      </c>
      <c r="AB331" s="80">
        <f t="shared" si="104"/>
        <v>366022.74129078264</v>
      </c>
      <c r="AG331" s="125">
        <f t="shared" si="105"/>
        <v>746.35570436272928</v>
      </c>
      <c r="AH331" s="47">
        <f t="shared" si="96"/>
        <v>731.42859027547468</v>
      </c>
      <c r="AI331" s="125">
        <f t="shared" si="96"/>
        <v>716.80001846996515</v>
      </c>
      <c r="AJ331" s="47">
        <f t="shared" si="97"/>
        <v>645.12001662296871</v>
      </c>
      <c r="AK331" s="125">
        <f t="shared" si="97"/>
        <v>580.60801496067188</v>
      </c>
      <c r="AL331" s="47">
        <f t="shared" si="98"/>
        <v>557.38369436224502</v>
      </c>
      <c r="AM331" s="125">
        <f t="shared" si="98"/>
        <v>535.08834658775515</v>
      </c>
      <c r="AN331" s="47">
        <f t="shared" si="106"/>
        <v>19509.21097846952</v>
      </c>
      <c r="AO331" s="125">
        <f t="shared" si="107"/>
        <v>1442928.616878208</v>
      </c>
      <c r="AP331" s="47">
        <f t="shared" si="99"/>
        <v>237.54875909771795</v>
      </c>
      <c r="AQ331" s="52">
        <f t="shared" si="100"/>
        <v>547.62515275718522</v>
      </c>
    </row>
    <row r="332" spans="4:43" x14ac:dyDescent="0.25">
      <c r="D332" s="11" t="s">
        <v>9</v>
      </c>
      <c r="E332" s="19">
        <v>324</v>
      </c>
      <c r="F332" s="11">
        <v>324</v>
      </c>
      <c r="G332" s="26">
        <v>24.3</v>
      </c>
      <c r="H332" s="31">
        <f t="shared" si="101"/>
        <v>-0.1388888888888889</v>
      </c>
      <c r="I332" s="55"/>
      <c r="J332" s="39">
        <f t="shared" si="102"/>
        <v>6.75</v>
      </c>
      <c r="K332" s="38">
        <f>0.5*$J$3*(J333)^2</f>
        <v>25144.699459876545</v>
      </c>
      <c r="L332" s="38">
        <f t="shared" si="90"/>
        <v>0</v>
      </c>
      <c r="M332" s="40" t="str">
        <f t="shared" si="91"/>
        <v>YES</v>
      </c>
      <c r="N332" s="38">
        <f>0.5*$N$3*$L$3*$O$3*((J332)^2)</f>
        <v>19.592644778437499</v>
      </c>
      <c r="O332" s="38">
        <f>$M$3*$J$3*$P$3</f>
        <v>125.0281557</v>
      </c>
      <c r="P332" s="38">
        <f>H332*$J$3</f>
        <v>-158.47222222222223</v>
      </c>
      <c r="Q332" s="38">
        <f t="shared" si="92"/>
        <v>-13.85142174378473</v>
      </c>
      <c r="R332" s="44">
        <f t="shared" si="93"/>
        <v>-93.497096770546932</v>
      </c>
      <c r="S332" s="80">
        <f>Q332*J332</f>
        <v>-93.497096770546932</v>
      </c>
      <c r="T332" s="43"/>
      <c r="U332" s="43"/>
      <c r="V332" s="80">
        <f>R332*1</f>
        <v>-93.497096770546932</v>
      </c>
      <c r="W332" s="77">
        <f>(L332-Q332)*-1</f>
        <v>-13.85142174378473</v>
      </c>
      <c r="X332" s="38">
        <f>IF((H332&gt;0),0,$J$3*H332)*-1</f>
        <v>158.47222222222223</v>
      </c>
      <c r="Y332" s="38">
        <f t="shared" si="103"/>
        <v>785173.91185490321</v>
      </c>
      <c r="Z332" s="112">
        <f t="shared" si="94"/>
        <v>785.17391185490317</v>
      </c>
      <c r="AA332" s="82">
        <f t="shared" si="95"/>
        <v>-13.85142174378473</v>
      </c>
      <c r="AB332" s="80">
        <f t="shared" si="104"/>
        <v>366116.2383875532</v>
      </c>
      <c r="AG332" s="125">
        <f t="shared" si="105"/>
        <v>-11.496680047341325</v>
      </c>
      <c r="AH332" s="47">
        <f t="shared" si="96"/>
        <v>-11.266746446394498</v>
      </c>
      <c r="AI332" s="125">
        <f t="shared" si="96"/>
        <v>-11.041411517466608</v>
      </c>
      <c r="AJ332" s="47">
        <f t="shared" si="97"/>
        <v>-9.9372703657199484</v>
      </c>
      <c r="AK332" s="125">
        <f t="shared" si="97"/>
        <v>-8.9435433291479534</v>
      </c>
      <c r="AL332" s="47">
        <f t="shared" si="98"/>
        <v>-8.5858015959820353</v>
      </c>
      <c r="AM332" s="125">
        <f t="shared" si="98"/>
        <v>-8.242369532142753</v>
      </c>
      <c r="AN332" s="47">
        <f t="shared" si="106"/>
        <v>19500.968608937379</v>
      </c>
      <c r="AO332" s="125">
        <f t="shared" si="107"/>
        <v>1462429.5854871455</v>
      </c>
      <c r="AP332" s="47">
        <f t="shared" si="99"/>
        <v>237.60943871352205</v>
      </c>
      <c r="AQ332" s="52">
        <f t="shared" si="100"/>
        <v>547.56447314138109</v>
      </c>
    </row>
    <row r="333" spans="4:43" x14ac:dyDescent="0.25">
      <c r="D333" s="11" t="s">
        <v>9</v>
      </c>
      <c r="E333" s="19">
        <v>325</v>
      </c>
      <c r="F333" s="11">
        <v>325</v>
      </c>
      <c r="G333" s="26">
        <v>23.9</v>
      </c>
      <c r="H333" s="31">
        <f t="shared" si="101"/>
        <v>-5.5555555555555851E-2</v>
      </c>
      <c r="I333" s="55"/>
      <c r="J333" s="39">
        <f t="shared" si="102"/>
        <v>6.6388888888888893</v>
      </c>
      <c r="K333" s="38">
        <f>0.5*$J$3*(J334)^2</f>
        <v>25144.699459876545</v>
      </c>
      <c r="L333" s="38">
        <f t="shared" si="90"/>
        <v>-627.28587962963502</v>
      </c>
      <c r="M333" s="40" t="str">
        <f t="shared" si="91"/>
        <v>YES</v>
      </c>
      <c r="N333" s="38">
        <f>0.5*$N$3*$L$3*$O$3*((J333)^2)</f>
        <v>18.952928286493059</v>
      </c>
      <c r="O333" s="38">
        <f>$M$3*$J$3*$P$3</f>
        <v>125.0281557</v>
      </c>
      <c r="P333" s="38">
        <f>H333*$J$3</f>
        <v>-63.388888888889227</v>
      </c>
      <c r="Q333" s="38">
        <f t="shared" si="92"/>
        <v>80.592195097603835</v>
      </c>
      <c r="R333" s="44">
        <f t="shared" si="93"/>
        <v>535.04262856464766</v>
      </c>
      <c r="S333" s="80">
        <f>Q333*J333</f>
        <v>535.04262856464766</v>
      </c>
      <c r="T333" s="43"/>
      <c r="U333" s="43"/>
      <c r="V333" s="80">
        <f>R333*1</f>
        <v>535.04262856464766</v>
      </c>
      <c r="W333" s="77">
        <f>(L333-Q333)*-1</f>
        <v>707.87807472723887</v>
      </c>
      <c r="X333" s="38">
        <f>IF((H333&gt;0),0,$J$3*H333)*-1</f>
        <v>63.388888888889227</v>
      </c>
      <c r="Y333" s="38">
        <f t="shared" si="103"/>
        <v>785708.95448346785</v>
      </c>
      <c r="Z333" s="112">
        <f t="shared" si="94"/>
        <v>785.70895448346789</v>
      </c>
      <c r="AA333" s="82">
        <f t="shared" si="95"/>
        <v>80.592195097603835</v>
      </c>
      <c r="AB333" s="80">
        <f t="shared" si="104"/>
        <v>366116.2383875532</v>
      </c>
      <c r="AG333" s="125">
        <f t="shared" si="105"/>
        <v>587.53880202360824</v>
      </c>
      <c r="AH333" s="47">
        <f t="shared" si="96"/>
        <v>575.78802598313609</v>
      </c>
      <c r="AI333" s="125">
        <f t="shared" si="96"/>
        <v>564.27226546347333</v>
      </c>
      <c r="AJ333" s="47">
        <f t="shared" si="97"/>
        <v>507.84503891712603</v>
      </c>
      <c r="AK333" s="125">
        <f t="shared" si="97"/>
        <v>457.06053502541346</v>
      </c>
      <c r="AL333" s="47">
        <f t="shared" si="98"/>
        <v>438.77811362439689</v>
      </c>
      <c r="AM333" s="125">
        <f t="shared" si="98"/>
        <v>421.226989079421</v>
      </c>
      <c r="AN333" s="47">
        <f t="shared" si="106"/>
        <v>19922.195598016799</v>
      </c>
      <c r="AO333" s="125">
        <f t="shared" si="107"/>
        <v>1482351.7810851622</v>
      </c>
      <c r="AP333" s="47">
        <f t="shared" si="99"/>
        <v>237.60943871352205</v>
      </c>
      <c r="AQ333" s="52">
        <f t="shared" si="100"/>
        <v>548.09951576994581</v>
      </c>
    </row>
    <row r="334" spans="4:43" x14ac:dyDescent="0.25">
      <c r="D334" s="11" t="s">
        <v>9</v>
      </c>
      <c r="E334" s="19">
        <v>326</v>
      </c>
      <c r="F334" s="11">
        <v>326</v>
      </c>
      <c r="G334" s="26">
        <v>23.9</v>
      </c>
      <c r="H334" s="31">
        <f t="shared" si="101"/>
        <v>-4.1666666666666269E-2</v>
      </c>
      <c r="I334" s="55"/>
      <c r="J334" s="39">
        <f t="shared" si="102"/>
        <v>6.6388888888888893</v>
      </c>
      <c r="K334" s="38">
        <f>0.5*$J$3*(J335)^2</f>
        <v>24517.41358024691</v>
      </c>
      <c r="L334" s="38">
        <f t="shared" si="90"/>
        <v>-619.36226851851097</v>
      </c>
      <c r="M334" s="40" t="str">
        <f t="shared" si="91"/>
        <v>YES</v>
      </c>
      <c r="N334" s="38">
        <f>0.5*$N$3*$L$3*$O$3*((J334)^2)</f>
        <v>18.952928286493059</v>
      </c>
      <c r="O334" s="38">
        <f>$M$3*$J$3*$P$3</f>
        <v>125.0281557</v>
      </c>
      <c r="P334" s="38">
        <f>H334*$J$3</f>
        <v>-47.54166666666621</v>
      </c>
      <c r="Q334" s="38">
        <f t="shared" si="92"/>
        <v>96.439417319826845</v>
      </c>
      <c r="R334" s="44">
        <f t="shared" si="93"/>
        <v>640.25057609551709</v>
      </c>
      <c r="S334" s="80">
        <f>Q334*J334</f>
        <v>640.25057609551709</v>
      </c>
      <c r="T334" s="43"/>
      <c r="U334" s="43"/>
      <c r="V334" s="80">
        <f>R334*1</f>
        <v>640.25057609551709</v>
      </c>
      <c r="W334" s="77">
        <f>(L334-Q334)*-1</f>
        <v>715.80168583833779</v>
      </c>
      <c r="X334" s="38">
        <f>IF((H334&gt;0),0,$J$3*H334)*-1</f>
        <v>47.54166666666621</v>
      </c>
      <c r="Y334" s="38">
        <f t="shared" si="103"/>
        <v>786349.20505956339</v>
      </c>
      <c r="Z334" s="112">
        <f t="shared" si="94"/>
        <v>786.34920505956336</v>
      </c>
      <c r="AA334" s="82">
        <f t="shared" si="95"/>
        <v>96.439417319826845</v>
      </c>
      <c r="AB334" s="80">
        <f t="shared" si="104"/>
        <v>366116.2383875532</v>
      </c>
      <c r="AG334" s="125">
        <f t="shared" si="105"/>
        <v>594.1153992458203</v>
      </c>
      <c r="AH334" s="47">
        <f t="shared" si="96"/>
        <v>582.23309126090385</v>
      </c>
      <c r="AI334" s="125">
        <f t="shared" si="96"/>
        <v>570.58842943568573</v>
      </c>
      <c r="AJ334" s="47">
        <f t="shared" si="97"/>
        <v>513.52958649211712</v>
      </c>
      <c r="AK334" s="125">
        <f t="shared" si="97"/>
        <v>462.17662784290542</v>
      </c>
      <c r="AL334" s="47">
        <f t="shared" si="98"/>
        <v>443.68956272918916</v>
      </c>
      <c r="AM334" s="125">
        <f t="shared" si="98"/>
        <v>425.94198022002161</v>
      </c>
      <c r="AN334" s="47">
        <f t="shared" si="106"/>
        <v>20348.13757823682</v>
      </c>
      <c r="AO334" s="125">
        <f t="shared" si="107"/>
        <v>1502699.9186633991</v>
      </c>
      <c r="AP334" s="47">
        <f t="shared" si="99"/>
        <v>237.60943871352205</v>
      </c>
      <c r="AQ334" s="52">
        <f t="shared" si="100"/>
        <v>548.73976634604128</v>
      </c>
    </row>
    <row r="335" spans="4:43" x14ac:dyDescent="0.25">
      <c r="D335" s="11" t="s">
        <v>9</v>
      </c>
      <c r="E335" s="19">
        <v>327</v>
      </c>
      <c r="F335" s="11">
        <v>327</v>
      </c>
      <c r="G335" s="26">
        <v>23.6</v>
      </c>
      <c r="H335" s="31">
        <f t="shared" si="101"/>
        <v>-8.3333333333333037E-2</v>
      </c>
      <c r="I335" s="55"/>
      <c r="J335" s="39">
        <f t="shared" si="102"/>
        <v>6.5555555555555554</v>
      </c>
      <c r="K335" s="38">
        <f>0.5*$J$3*(J336)^2</f>
        <v>23898.051311728399</v>
      </c>
      <c r="L335" s="38">
        <f t="shared" si="90"/>
        <v>-5398.6203703703723</v>
      </c>
      <c r="M335" s="40" t="str">
        <f t="shared" si="91"/>
        <v>YES</v>
      </c>
      <c r="N335" s="38">
        <f>0.5*$N$3*$L$3*$O$3*((J335)^2)</f>
        <v>18.480108783888888</v>
      </c>
      <c r="O335" s="38">
        <f>$M$3*$J$3*$P$3</f>
        <v>125.0281557</v>
      </c>
      <c r="P335" s="38">
        <f>H335*$J$3</f>
        <v>-95.083333333333002</v>
      </c>
      <c r="Q335" s="38">
        <f t="shared" si="92"/>
        <v>48.424931150555885</v>
      </c>
      <c r="R335" s="44">
        <f t="shared" si="93"/>
        <v>317.45232643142191</v>
      </c>
      <c r="S335" s="80">
        <f>Q335*J335</f>
        <v>317.45232643142191</v>
      </c>
      <c r="T335" s="43"/>
      <c r="U335" s="43"/>
      <c r="V335" s="80">
        <f>R335*1</f>
        <v>317.45232643142191</v>
      </c>
      <c r="W335" s="77">
        <f>(L335-Q335)*-1</f>
        <v>5447.0453015209278</v>
      </c>
      <c r="X335" s="38">
        <f>IF((H335&gt;0),0,$J$3*H335)*-1</f>
        <v>95.083333333333002</v>
      </c>
      <c r="Y335" s="38">
        <f t="shared" si="103"/>
        <v>786666.6573859948</v>
      </c>
      <c r="Z335" s="112">
        <f t="shared" si="94"/>
        <v>786.66665738599477</v>
      </c>
      <c r="AA335" s="82">
        <f t="shared" si="95"/>
        <v>48.424931150555885</v>
      </c>
      <c r="AB335" s="80">
        <f t="shared" si="104"/>
        <v>366116.2383875532</v>
      </c>
      <c r="AG335" s="125">
        <f t="shared" si="105"/>
        <v>4521.04760026237</v>
      </c>
      <c r="AH335" s="47">
        <f t="shared" si="96"/>
        <v>4430.6266482571227</v>
      </c>
      <c r="AI335" s="125">
        <f t="shared" si="96"/>
        <v>4342.0141152919805</v>
      </c>
      <c r="AJ335" s="47">
        <f t="shared" si="97"/>
        <v>3907.8127037627823</v>
      </c>
      <c r="AK335" s="125">
        <f t="shared" si="97"/>
        <v>3517.031433386504</v>
      </c>
      <c r="AL335" s="47">
        <f t="shared" si="98"/>
        <v>3376.3501760510435</v>
      </c>
      <c r="AM335" s="125">
        <f t="shared" si="98"/>
        <v>3241.2961690090015</v>
      </c>
      <c r="AN335" s="47">
        <f t="shared" si="106"/>
        <v>23589.433747245821</v>
      </c>
      <c r="AO335" s="125">
        <f t="shared" si="107"/>
        <v>1526289.352410645</v>
      </c>
      <c r="AP335" s="47">
        <f t="shared" si="99"/>
        <v>237.60943871352205</v>
      </c>
      <c r="AQ335" s="52">
        <f t="shared" si="100"/>
        <v>549.05721867247269</v>
      </c>
    </row>
    <row r="336" spans="4:43" x14ac:dyDescent="0.25">
      <c r="D336" s="11" t="s">
        <v>9</v>
      </c>
      <c r="E336" s="19">
        <v>328</v>
      </c>
      <c r="F336" s="11">
        <v>328</v>
      </c>
      <c r="G336" s="26">
        <v>23.3</v>
      </c>
      <c r="H336" s="31">
        <f t="shared" si="101"/>
        <v>-0.43055555555555575</v>
      </c>
      <c r="I336" s="55"/>
      <c r="J336" s="39">
        <f t="shared" si="102"/>
        <v>6.4722222222222223</v>
      </c>
      <c r="K336" s="38">
        <f>0.5*$J$3*(J337)^2</f>
        <v>18499.430941358027</v>
      </c>
      <c r="L336" s="38">
        <f t="shared" si="90"/>
        <v>-5018.2870370370401</v>
      </c>
      <c r="M336" s="40" t="str">
        <f t="shared" si="91"/>
        <v>YES</v>
      </c>
      <c r="N336" s="38">
        <f>0.5*$N$3*$L$3*$O$3*((J336)^2)</f>
        <v>18.013261738159724</v>
      </c>
      <c r="O336" s="38">
        <f>$M$3*$J$3*$P$3</f>
        <v>125.0281557</v>
      </c>
      <c r="P336" s="38">
        <f>H336*$J$3</f>
        <v>-491.26388888888908</v>
      </c>
      <c r="Q336" s="38">
        <f t="shared" si="92"/>
        <v>-348.22247145072936</v>
      </c>
      <c r="R336" s="44">
        <f t="shared" si="93"/>
        <v>-2253.7732180005542</v>
      </c>
      <c r="S336" s="80">
        <f>Q336*J336</f>
        <v>-2253.7732180005542</v>
      </c>
      <c r="T336" s="43"/>
      <c r="U336" s="43"/>
      <c r="V336" s="80">
        <f>R336*1</f>
        <v>-2253.7732180005542</v>
      </c>
      <c r="W336" s="77">
        <f>(L336-Q336)*-1</f>
        <v>4670.0645655863109</v>
      </c>
      <c r="X336" s="38">
        <f>IF((H336&gt;0),0,$J$3*H336)*-1</f>
        <v>491.26388888888908</v>
      </c>
      <c r="Y336" s="38">
        <f t="shared" si="103"/>
        <v>786666.6573859948</v>
      </c>
      <c r="Z336" s="112">
        <f t="shared" si="94"/>
        <v>786.66665738599477</v>
      </c>
      <c r="AA336" s="82">
        <f t="shared" si="95"/>
        <v>-348.22247145072936</v>
      </c>
      <c r="AB336" s="80">
        <f t="shared" si="104"/>
        <v>368370.01160555374</v>
      </c>
      <c r="AG336" s="125">
        <f t="shared" si="105"/>
        <v>3876.153589436638</v>
      </c>
      <c r="AH336" s="47">
        <f t="shared" si="96"/>
        <v>3798.630517647905</v>
      </c>
      <c r="AI336" s="125">
        <f t="shared" si="96"/>
        <v>3722.6579072949467</v>
      </c>
      <c r="AJ336" s="47">
        <f t="shared" si="97"/>
        <v>3350.3921165654519</v>
      </c>
      <c r="AK336" s="125">
        <f t="shared" si="97"/>
        <v>3015.352904908907</v>
      </c>
      <c r="AL336" s="47">
        <f t="shared" si="98"/>
        <v>2894.7387887125506</v>
      </c>
      <c r="AM336" s="125">
        <f t="shared" si="98"/>
        <v>2778.9492371640486</v>
      </c>
      <c r="AN336" s="47">
        <f t="shared" si="106"/>
        <v>26368.382984409869</v>
      </c>
      <c r="AO336" s="125">
        <f t="shared" si="107"/>
        <v>1552657.7353950548</v>
      </c>
      <c r="AP336" s="47">
        <f t="shared" si="99"/>
        <v>239.07213753200438</v>
      </c>
      <c r="AQ336" s="52">
        <f t="shared" si="100"/>
        <v>547.59451985399039</v>
      </c>
    </row>
    <row r="337" spans="4:43" x14ac:dyDescent="0.25">
      <c r="D337" s="11" t="s">
        <v>9</v>
      </c>
      <c r="E337" s="19">
        <v>329</v>
      </c>
      <c r="F337" s="11">
        <v>329</v>
      </c>
      <c r="G337" s="26">
        <v>20.5</v>
      </c>
      <c r="H337" s="31">
        <f t="shared" si="101"/>
        <v>-0.80555555555555558</v>
      </c>
      <c r="I337" s="55"/>
      <c r="J337" s="39">
        <f t="shared" si="102"/>
        <v>5.6944444444444446</v>
      </c>
      <c r="K337" s="38">
        <f>0.5*$J$3*(J338)^2</f>
        <v>13481.143904320987</v>
      </c>
      <c r="L337" s="38">
        <f t="shared" si="90"/>
        <v>-908.574074074073</v>
      </c>
      <c r="M337" s="40" t="str">
        <f t="shared" si="91"/>
        <v>YES</v>
      </c>
      <c r="N337" s="38">
        <f>0.5*$N$3*$L$3*$O$3*((J337)^2)</f>
        <v>13.944027787326391</v>
      </c>
      <c r="O337" s="38">
        <f>$M$3*$J$3*$P$3</f>
        <v>125.0281557</v>
      </c>
      <c r="P337" s="38">
        <f>H337*$J$3</f>
        <v>-919.13888888888891</v>
      </c>
      <c r="Q337" s="38">
        <f t="shared" si="92"/>
        <v>-780.16670540156258</v>
      </c>
      <c r="R337" s="44">
        <f t="shared" si="93"/>
        <v>-4442.6159613144537</v>
      </c>
      <c r="S337" s="80">
        <f>Q337*J337</f>
        <v>-4442.6159613144537</v>
      </c>
      <c r="T337" s="43"/>
      <c r="U337" s="43"/>
      <c r="V337" s="80">
        <f>R337*1</f>
        <v>-4442.6159613144537</v>
      </c>
      <c r="W337" s="77">
        <f>(L337-Q337)*-1</f>
        <v>128.40736867251042</v>
      </c>
      <c r="X337" s="38">
        <f>IF((H337&gt;0),0,$J$3*H337)*-1</f>
        <v>919.13888888888891</v>
      </c>
      <c r="Y337" s="38">
        <f t="shared" si="103"/>
        <v>786666.6573859948</v>
      </c>
      <c r="Z337" s="112">
        <f t="shared" si="94"/>
        <v>786.66665738599477</v>
      </c>
      <c r="AA337" s="82">
        <f t="shared" si="95"/>
        <v>-780.16670540156258</v>
      </c>
      <c r="AB337" s="80">
        <f t="shared" si="104"/>
        <v>372812.62756686821</v>
      </c>
      <c r="AG337" s="125">
        <f t="shared" si="105"/>
        <v>106.57811599818363</v>
      </c>
      <c r="AH337" s="47">
        <f t="shared" si="96"/>
        <v>104.44655367821996</v>
      </c>
      <c r="AI337" s="125">
        <f t="shared" si="96"/>
        <v>102.35762260465556</v>
      </c>
      <c r="AJ337" s="47">
        <f t="shared" si="97"/>
        <v>92.121860344190011</v>
      </c>
      <c r="AK337" s="125">
        <f t="shared" si="97"/>
        <v>82.909674309771006</v>
      </c>
      <c r="AL337" s="47">
        <f t="shared" si="98"/>
        <v>79.593287337380161</v>
      </c>
      <c r="AM337" s="125">
        <f t="shared" si="98"/>
        <v>76.409555843884945</v>
      </c>
      <c r="AN337" s="47">
        <f t="shared" si="106"/>
        <v>26444.792540253755</v>
      </c>
      <c r="AO337" s="125">
        <f t="shared" si="107"/>
        <v>1579102.5279353086</v>
      </c>
      <c r="AP337" s="47">
        <f t="shared" si="99"/>
        <v>241.95539529089746</v>
      </c>
      <c r="AQ337" s="52">
        <f t="shared" si="100"/>
        <v>544.71126209509725</v>
      </c>
    </row>
    <row r="338" spans="4:43" x14ac:dyDescent="0.25">
      <c r="D338" s="11" t="s">
        <v>9</v>
      </c>
      <c r="E338" s="19">
        <v>330</v>
      </c>
      <c r="F338" s="11">
        <v>330</v>
      </c>
      <c r="G338" s="26">
        <v>17.5</v>
      </c>
      <c r="H338" s="31">
        <f t="shared" si="101"/>
        <v>-0.50000000000000022</v>
      </c>
      <c r="I338" s="55"/>
      <c r="J338" s="39">
        <f t="shared" si="102"/>
        <v>4.8611111111111107</v>
      </c>
      <c r="K338" s="38">
        <f>0.5*$J$3*(J339)^2</f>
        <v>12572.569830246914</v>
      </c>
      <c r="L338" s="38">
        <f t="shared" si="90"/>
        <v>-295.81481481481205</v>
      </c>
      <c r="M338" s="40" t="str">
        <f t="shared" si="91"/>
        <v>YES</v>
      </c>
      <c r="N338" s="38">
        <f>0.5*$N$3*$L$3*$O$3*((J338)^2)</f>
        <v>10.161471766493055</v>
      </c>
      <c r="O338" s="38">
        <f>$M$3*$J$3*$P$3</f>
        <v>125.0281557</v>
      </c>
      <c r="P338" s="38">
        <f>H338*$J$3</f>
        <v>-570.50000000000023</v>
      </c>
      <c r="Q338" s="38">
        <f t="shared" si="92"/>
        <v>-435.31037253350718</v>
      </c>
      <c r="R338" s="44">
        <f t="shared" si="93"/>
        <v>-2116.0920887045486</v>
      </c>
      <c r="S338" s="80">
        <f>Q338*J338</f>
        <v>-2116.0920887045486</v>
      </c>
      <c r="T338" s="43"/>
      <c r="U338" s="43"/>
      <c r="V338" s="80">
        <f>R338*1</f>
        <v>-2116.0920887045486</v>
      </c>
      <c r="W338" s="77">
        <f>(L338-Q338)*-1</f>
        <v>-139.49555771869512</v>
      </c>
      <c r="X338" s="38">
        <f>IF((H338&gt;0),0,$J$3*H338)*-1</f>
        <v>570.50000000000023</v>
      </c>
      <c r="Y338" s="38">
        <f t="shared" si="103"/>
        <v>786666.6573859948</v>
      </c>
      <c r="Z338" s="112">
        <f t="shared" si="94"/>
        <v>786.66665738599477</v>
      </c>
      <c r="AA338" s="82">
        <f t="shared" si="95"/>
        <v>-435.31037253350718</v>
      </c>
      <c r="AB338" s="80">
        <f t="shared" si="104"/>
        <v>374928.71965557273</v>
      </c>
      <c r="AG338" s="125">
        <f t="shared" si="105"/>
        <v>-115.78131290651694</v>
      </c>
      <c r="AH338" s="47">
        <f t="shared" si="96"/>
        <v>-113.46568664838661</v>
      </c>
      <c r="AI338" s="125">
        <f t="shared" si="96"/>
        <v>-111.19637291541888</v>
      </c>
      <c r="AJ338" s="47">
        <f t="shared" si="97"/>
        <v>-100.07673562387698</v>
      </c>
      <c r="AK338" s="125">
        <f t="shared" si="97"/>
        <v>-90.069062061489291</v>
      </c>
      <c r="AL338" s="47">
        <f t="shared" si="98"/>
        <v>-86.466299579029709</v>
      </c>
      <c r="AM338" s="125">
        <f t="shared" si="98"/>
        <v>-83.007647595868519</v>
      </c>
      <c r="AN338" s="47">
        <f t="shared" si="106"/>
        <v>26361.784892657888</v>
      </c>
      <c r="AO338" s="125">
        <f t="shared" si="107"/>
        <v>1605464.3128279666</v>
      </c>
      <c r="AP338" s="47">
        <f t="shared" si="99"/>
        <v>243.3287390564667</v>
      </c>
      <c r="AQ338" s="52">
        <f t="shared" si="100"/>
        <v>543.33791832952807</v>
      </c>
    </row>
    <row r="339" spans="4:43" x14ac:dyDescent="0.25">
      <c r="D339" s="11" t="s">
        <v>9</v>
      </c>
      <c r="E339" s="19">
        <v>331</v>
      </c>
      <c r="F339" s="11">
        <v>331</v>
      </c>
      <c r="G339" s="26">
        <v>16.899999999999999</v>
      </c>
      <c r="H339" s="31">
        <f t="shared" si="101"/>
        <v>-0.1111111111111112</v>
      </c>
      <c r="I339" s="55"/>
      <c r="J339" s="39">
        <f t="shared" si="102"/>
        <v>4.6944444444444446</v>
      </c>
      <c r="K339" s="38">
        <f>0.5*$J$3*(J340)^2</f>
        <v>12276.755015432102</v>
      </c>
      <c r="L339" s="38">
        <f t="shared" si="90"/>
        <v>-1148.043209876545</v>
      </c>
      <c r="M339" s="40" t="str">
        <f t="shared" si="91"/>
        <v>YES</v>
      </c>
      <c r="N339" s="38">
        <f>0.5*$N$3*$L$3*$O$3*((J339)^2)</f>
        <v>9.4766300448263898</v>
      </c>
      <c r="O339" s="38">
        <f>$M$3*$J$3*$P$3</f>
        <v>125.0281557</v>
      </c>
      <c r="P339" s="38">
        <f>H339*$J$3</f>
        <v>-126.77777777777789</v>
      </c>
      <c r="Q339" s="38">
        <f t="shared" si="92"/>
        <v>7.7270079670485039</v>
      </c>
      <c r="R339" s="44">
        <f t="shared" si="93"/>
        <v>36.274009623088808</v>
      </c>
      <c r="S339" s="80">
        <f>Q339*J339</f>
        <v>36.274009623088808</v>
      </c>
      <c r="T339" s="43"/>
      <c r="U339" s="43"/>
      <c r="V339" s="80">
        <f>R339*1</f>
        <v>36.274009623088808</v>
      </c>
      <c r="W339" s="77">
        <f>(L339-Q339)*-1</f>
        <v>1155.7702178435934</v>
      </c>
      <c r="X339" s="38">
        <f>IF((H339&gt;0),0,$J$3*H339)*-1</f>
        <v>126.77777777777789</v>
      </c>
      <c r="Y339" s="38">
        <f t="shared" si="103"/>
        <v>786702.9313956179</v>
      </c>
      <c r="Z339" s="112">
        <f t="shared" si="94"/>
        <v>786.70293139561795</v>
      </c>
      <c r="AA339" s="82">
        <f t="shared" si="95"/>
        <v>7.7270079670485039</v>
      </c>
      <c r="AB339" s="80">
        <f t="shared" si="104"/>
        <v>374928.71965557273</v>
      </c>
      <c r="AG339" s="125">
        <f t="shared" si="105"/>
        <v>959.2892808101825</v>
      </c>
      <c r="AH339" s="47">
        <f t="shared" si="96"/>
        <v>940.1034951939788</v>
      </c>
      <c r="AI339" s="125">
        <f t="shared" si="96"/>
        <v>921.30142529009925</v>
      </c>
      <c r="AJ339" s="47">
        <f t="shared" si="97"/>
        <v>829.17128276108929</v>
      </c>
      <c r="AK339" s="125">
        <f t="shared" si="97"/>
        <v>746.2541544849804</v>
      </c>
      <c r="AL339" s="47">
        <f t="shared" si="98"/>
        <v>716.40398830558115</v>
      </c>
      <c r="AM339" s="125">
        <f t="shared" si="98"/>
        <v>687.74782877335792</v>
      </c>
      <c r="AN339" s="47">
        <f t="shared" si="106"/>
        <v>27049.532721431246</v>
      </c>
      <c r="AO339" s="125">
        <f t="shared" si="107"/>
        <v>1632513.8455493979</v>
      </c>
      <c r="AP339" s="47">
        <f t="shared" si="99"/>
        <v>243.3287390564667</v>
      </c>
      <c r="AQ339" s="52">
        <f t="shared" si="100"/>
        <v>543.37419233915125</v>
      </c>
    </row>
    <row r="340" spans="4:43" x14ac:dyDescent="0.25">
      <c r="D340" s="11" t="s">
        <v>9</v>
      </c>
      <c r="E340" s="19">
        <v>332</v>
      </c>
      <c r="F340" s="11">
        <v>332</v>
      </c>
      <c r="G340" s="26">
        <v>16.7</v>
      </c>
      <c r="H340" s="31">
        <f t="shared" si="101"/>
        <v>-0.13888888888888865</v>
      </c>
      <c r="I340" s="55"/>
      <c r="J340" s="39">
        <f t="shared" si="102"/>
        <v>4.6388888888888893</v>
      </c>
      <c r="K340" s="38">
        <f>0.5*$J$3*(J341)^2</f>
        <v>11128.711805555557</v>
      </c>
      <c r="L340" s="38">
        <f t="shared" si="90"/>
        <v>-415.98958333333576</v>
      </c>
      <c r="M340" s="40" t="str">
        <f t="shared" si="91"/>
        <v>YES</v>
      </c>
      <c r="N340" s="38">
        <f>0.5*$N$3*$L$3*$O$3*((J340)^2)</f>
        <v>9.2536583214930577</v>
      </c>
      <c r="O340" s="38">
        <f>$M$3*$J$3*$P$3</f>
        <v>125.0281557</v>
      </c>
      <c r="P340" s="38">
        <f>H340*$J$3</f>
        <v>-158.47222222222194</v>
      </c>
      <c r="Q340" s="38">
        <f t="shared" si="92"/>
        <v>-24.190408200728889</v>
      </c>
      <c r="R340" s="44">
        <f t="shared" si="93"/>
        <v>-112.21661582004791</v>
      </c>
      <c r="S340" s="80">
        <f>Q340*J340</f>
        <v>-112.21661582004791</v>
      </c>
      <c r="T340" s="43"/>
      <c r="U340" s="43"/>
      <c r="V340" s="80">
        <f>R340*1</f>
        <v>-112.21661582004791</v>
      </c>
      <c r="W340" s="77">
        <f>(L340-Q340)*-1</f>
        <v>391.79917513260688</v>
      </c>
      <c r="X340" s="38">
        <f>IF((H340&gt;0),0,$J$3*H340)*-1</f>
        <v>158.47222222222194</v>
      </c>
      <c r="Y340" s="38">
        <f t="shared" si="103"/>
        <v>786702.9313956179</v>
      </c>
      <c r="Z340" s="112">
        <f t="shared" si="94"/>
        <v>786.70293139561795</v>
      </c>
      <c r="AA340" s="82">
        <f t="shared" si="95"/>
        <v>-24.190408200728889</v>
      </c>
      <c r="AB340" s="80">
        <f t="shared" si="104"/>
        <v>375040.9362713928</v>
      </c>
      <c r="AG340" s="125">
        <f t="shared" si="105"/>
        <v>325.19331536006371</v>
      </c>
      <c r="AH340" s="47">
        <f t="shared" si="96"/>
        <v>318.68944905286241</v>
      </c>
      <c r="AI340" s="125">
        <f t="shared" si="96"/>
        <v>312.31566007180515</v>
      </c>
      <c r="AJ340" s="47">
        <f t="shared" si="97"/>
        <v>281.08409406462465</v>
      </c>
      <c r="AK340" s="125">
        <f t="shared" si="97"/>
        <v>252.97568465816218</v>
      </c>
      <c r="AL340" s="47">
        <f t="shared" si="98"/>
        <v>242.85665727183567</v>
      </c>
      <c r="AM340" s="125">
        <f t="shared" si="98"/>
        <v>233.14239098096223</v>
      </c>
      <c r="AN340" s="47">
        <f t="shared" si="106"/>
        <v>27282.675112412209</v>
      </c>
      <c r="AO340" s="125">
        <f t="shared" si="107"/>
        <v>1659796.5206618102</v>
      </c>
      <c r="AP340" s="47">
        <f t="shared" si="99"/>
        <v>243.40156764013392</v>
      </c>
      <c r="AQ340" s="52">
        <f t="shared" si="100"/>
        <v>543.30136375548409</v>
      </c>
    </row>
    <row r="341" spans="4:43" x14ac:dyDescent="0.25">
      <c r="D341" s="11" t="s">
        <v>9</v>
      </c>
      <c r="E341" s="19">
        <v>333</v>
      </c>
      <c r="F341" s="11">
        <v>333</v>
      </c>
      <c r="G341" s="26">
        <v>15.9</v>
      </c>
      <c r="H341" s="31">
        <f t="shared" si="101"/>
        <v>-0.15277777777777773</v>
      </c>
      <c r="I341" s="55"/>
      <c r="J341" s="39">
        <f t="shared" si="102"/>
        <v>4.416666666666667</v>
      </c>
      <c r="K341" s="38">
        <f>0.5*$J$3*(J342)^2</f>
        <v>10712.722222222221</v>
      </c>
      <c r="L341" s="38">
        <f t="shared" si="90"/>
        <v>-808.2083333333303</v>
      </c>
      <c r="M341" s="40" t="str">
        <f t="shared" si="91"/>
        <v>YES</v>
      </c>
      <c r="N341" s="38">
        <f>0.5*$N$3*$L$3*$O$3*((J341)^2)</f>
        <v>8.3883156809375006</v>
      </c>
      <c r="O341" s="38">
        <f>$M$3*$J$3*$P$3</f>
        <v>125.0281557</v>
      </c>
      <c r="P341" s="38">
        <f>H341*$J$3</f>
        <v>-174.3194444444444</v>
      </c>
      <c r="Q341" s="38">
        <f t="shared" si="92"/>
        <v>-40.902973063506899</v>
      </c>
      <c r="R341" s="44">
        <f t="shared" si="93"/>
        <v>-180.65479769715549</v>
      </c>
      <c r="S341" s="80">
        <f>Q341*J341</f>
        <v>-180.65479769715549</v>
      </c>
      <c r="T341" s="43"/>
      <c r="U341" s="43"/>
      <c r="V341" s="80">
        <f>R341*1</f>
        <v>-180.65479769715549</v>
      </c>
      <c r="W341" s="77">
        <f>(L341-Q341)*-1</f>
        <v>767.30536026982338</v>
      </c>
      <c r="X341" s="38">
        <f>IF((H341&gt;0),0,$J$3*H341)*-1</f>
        <v>174.3194444444444</v>
      </c>
      <c r="Y341" s="38">
        <f t="shared" si="103"/>
        <v>786702.9313956179</v>
      </c>
      <c r="Z341" s="112">
        <f t="shared" si="94"/>
        <v>786.70293139561795</v>
      </c>
      <c r="AA341" s="82">
        <f t="shared" si="95"/>
        <v>-40.902973063506899</v>
      </c>
      <c r="AB341" s="80">
        <f t="shared" si="104"/>
        <v>375221.59106908995</v>
      </c>
      <c r="AG341" s="125">
        <f t="shared" si="105"/>
        <v>636.86344902395342</v>
      </c>
      <c r="AH341" s="47">
        <f t="shared" si="96"/>
        <v>624.12618004347439</v>
      </c>
      <c r="AI341" s="125">
        <f t="shared" si="96"/>
        <v>611.64365644260488</v>
      </c>
      <c r="AJ341" s="47">
        <f t="shared" si="97"/>
        <v>550.47929079834444</v>
      </c>
      <c r="AK341" s="125">
        <f t="shared" si="97"/>
        <v>495.43136171851</v>
      </c>
      <c r="AL341" s="47">
        <f t="shared" si="98"/>
        <v>475.61410724976957</v>
      </c>
      <c r="AM341" s="125">
        <f t="shared" si="98"/>
        <v>456.58954295977878</v>
      </c>
      <c r="AN341" s="47">
        <f t="shared" si="106"/>
        <v>27739.26465537199</v>
      </c>
      <c r="AO341" s="125">
        <f t="shared" si="107"/>
        <v>1687535.7853171821</v>
      </c>
      <c r="AP341" s="47">
        <f t="shared" si="99"/>
        <v>243.51881260383939</v>
      </c>
      <c r="AQ341" s="52">
        <f t="shared" si="100"/>
        <v>543.18411879177859</v>
      </c>
    </row>
    <row r="342" spans="4:43" x14ac:dyDescent="0.25">
      <c r="D342" s="11" t="s">
        <v>9</v>
      </c>
      <c r="E342" s="19">
        <v>334</v>
      </c>
      <c r="F342" s="11">
        <v>334</v>
      </c>
      <c r="G342" s="26">
        <v>15.6</v>
      </c>
      <c r="H342" s="31">
        <f t="shared" si="101"/>
        <v>-0.12500000000000006</v>
      </c>
      <c r="I342" s="55"/>
      <c r="J342" s="39">
        <f t="shared" si="102"/>
        <v>4.333333333333333</v>
      </c>
      <c r="K342" s="38">
        <f>0.5*$J$3*(J343)^2</f>
        <v>9904.5138888888905</v>
      </c>
      <c r="L342" s="38">
        <f t="shared" si="90"/>
        <v>-649.29591049382907</v>
      </c>
      <c r="M342" s="40" t="str">
        <f t="shared" si="91"/>
        <v>YES</v>
      </c>
      <c r="N342" s="38">
        <f>0.5*$N$3*$L$3*$O$3*((J342)^2)</f>
        <v>8.0747616949999994</v>
      </c>
      <c r="O342" s="38">
        <f>$M$3*$J$3*$P$3</f>
        <v>125.0281557</v>
      </c>
      <c r="P342" s="38">
        <f>H342*$J$3</f>
        <v>-142.62500000000006</v>
      </c>
      <c r="Q342" s="38">
        <f t="shared" si="92"/>
        <v>-9.5220826050000582</v>
      </c>
      <c r="R342" s="44">
        <f t="shared" si="93"/>
        <v>-41.262357955000248</v>
      </c>
      <c r="S342" s="80">
        <f>Q342*J342</f>
        <v>-41.262357955000248</v>
      </c>
      <c r="T342" s="43"/>
      <c r="U342" s="43"/>
      <c r="V342" s="80">
        <f>R342*1</f>
        <v>-41.262357955000248</v>
      </c>
      <c r="W342" s="77">
        <f>(L342-Q342)*-1</f>
        <v>639.77382788882903</v>
      </c>
      <c r="X342" s="38">
        <f>IF((H342&gt;0),0,$J$3*H342)*-1</f>
        <v>142.62500000000006</v>
      </c>
      <c r="Y342" s="38">
        <f t="shared" si="103"/>
        <v>786702.9313956179</v>
      </c>
      <c r="Z342" s="112">
        <f t="shared" si="94"/>
        <v>786.70293139561795</v>
      </c>
      <c r="AA342" s="82">
        <f t="shared" si="95"/>
        <v>-9.5220826050000582</v>
      </c>
      <c r="AB342" s="80">
        <f t="shared" si="104"/>
        <v>375262.85342704493</v>
      </c>
      <c r="AG342" s="125">
        <f t="shared" si="105"/>
        <v>531.01227714772813</v>
      </c>
      <c r="AH342" s="47">
        <f t="shared" si="96"/>
        <v>520.39203160477359</v>
      </c>
      <c r="AI342" s="125">
        <f t="shared" si="96"/>
        <v>509.98419097267811</v>
      </c>
      <c r="AJ342" s="47">
        <f t="shared" si="97"/>
        <v>458.98577187541031</v>
      </c>
      <c r="AK342" s="125">
        <f t="shared" si="97"/>
        <v>413.08719468786927</v>
      </c>
      <c r="AL342" s="47">
        <f t="shared" si="98"/>
        <v>396.56370690035448</v>
      </c>
      <c r="AM342" s="125">
        <f t="shared" si="98"/>
        <v>380.70115862434028</v>
      </c>
      <c r="AN342" s="47">
        <f t="shared" si="106"/>
        <v>28119.965813996329</v>
      </c>
      <c r="AO342" s="125">
        <f t="shared" si="107"/>
        <v>1715655.7511311783</v>
      </c>
      <c r="AP342" s="47">
        <f t="shared" si="99"/>
        <v>243.54559187415217</v>
      </c>
      <c r="AQ342" s="52">
        <f t="shared" si="100"/>
        <v>543.15733952146581</v>
      </c>
    </row>
    <row r="343" spans="4:43" x14ac:dyDescent="0.25">
      <c r="D343" s="11" t="s">
        <v>9</v>
      </c>
      <c r="E343" s="19">
        <v>335</v>
      </c>
      <c r="F343" s="11">
        <v>335</v>
      </c>
      <c r="G343" s="26">
        <v>15</v>
      </c>
      <c r="H343" s="31">
        <f t="shared" si="101"/>
        <v>-0.15277777777777773</v>
      </c>
      <c r="I343" s="55"/>
      <c r="J343" s="39">
        <f t="shared" si="102"/>
        <v>4.166666666666667</v>
      </c>
      <c r="K343" s="38">
        <f>0.5*$J$3*(J344)^2</f>
        <v>9255.2179783950614</v>
      </c>
      <c r="L343" s="38">
        <f t="shared" si="90"/>
        <v>-253.55555555555475</v>
      </c>
      <c r="M343" s="40" t="str">
        <f t="shared" si="91"/>
        <v>YES</v>
      </c>
      <c r="N343" s="38">
        <f>0.5*$N$3*$L$3*$O$3*((J343)^2)</f>
        <v>7.4655710937500013</v>
      </c>
      <c r="O343" s="38">
        <f>$M$3*$J$3*$P$3</f>
        <v>125.0281557</v>
      </c>
      <c r="P343" s="38">
        <f>H343*$J$3</f>
        <v>-174.3194444444444</v>
      </c>
      <c r="Q343" s="38">
        <f t="shared" si="92"/>
        <v>-41.825717650694401</v>
      </c>
      <c r="R343" s="44">
        <f t="shared" si="93"/>
        <v>-174.27382354456</v>
      </c>
      <c r="S343" s="80">
        <f>Q343*J343</f>
        <v>-174.27382354456</v>
      </c>
      <c r="T343" s="43"/>
      <c r="U343" s="43"/>
      <c r="V343" s="80">
        <f>R343*1</f>
        <v>-174.27382354456</v>
      </c>
      <c r="W343" s="77">
        <f>(L343-Q343)*-1</f>
        <v>211.72983790486035</v>
      </c>
      <c r="X343" s="38">
        <f>IF((H343&gt;0),0,$J$3*H343)*-1</f>
        <v>174.3194444444444</v>
      </c>
      <c r="Y343" s="38">
        <f t="shared" si="103"/>
        <v>786702.9313956179</v>
      </c>
      <c r="Z343" s="112">
        <f t="shared" si="94"/>
        <v>786.70293139561795</v>
      </c>
      <c r="AA343" s="82">
        <f t="shared" si="95"/>
        <v>-41.825717650694401</v>
      </c>
      <c r="AB343" s="80">
        <f t="shared" si="104"/>
        <v>375437.12725058949</v>
      </c>
      <c r="AG343" s="125">
        <f t="shared" si="105"/>
        <v>175.73576546103408</v>
      </c>
      <c r="AH343" s="47">
        <f t="shared" si="96"/>
        <v>172.22105015181339</v>
      </c>
      <c r="AI343" s="125">
        <f t="shared" si="96"/>
        <v>168.77662914877712</v>
      </c>
      <c r="AJ343" s="47">
        <f t="shared" si="97"/>
        <v>151.89896623389942</v>
      </c>
      <c r="AK343" s="125">
        <f t="shared" si="97"/>
        <v>136.70906961050949</v>
      </c>
      <c r="AL343" s="47">
        <f t="shared" si="98"/>
        <v>131.24070682608911</v>
      </c>
      <c r="AM343" s="125">
        <f t="shared" si="98"/>
        <v>125.99107855304554</v>
      </c>
      <c r="AN343" s="47">
        <f t="shared" si="106"/>
        <v>28245.956892549373</v>
      </c>
      <c r="AO343" s="125">
        <f t="shared" si="107"/>
        <v>1743901.7080237276</v>
      </c>
      <c r="AP343" s="47">
        <f t="shared" si="99"/>
        <v>243.65869558563259</v>
      </c>
      <c r="AQ343" s="52">
        <f t="shared" si="100"/>
        <v>543.04423580998537</v>
      </c>
    </row>
    <row r="344" spans="4:43" x14ac:dyDescent="0.25">
      <c r="D344" s="11" t="s">
        <v>9</v>
      </c>
      <c r="E344" s="19">
        <v>336</v>
      </c>
      <c r="F344" s="11">
        <v>336</v>
      </c>
      <c r="G344" s="26">
        <v>14.5</v>
      </c>
      <c r="H344" s="31">
        <f t="shared" si="101"/>
        <v>-9.7222222222222127E-2</v>
      </c>
      <c r="I344" s="55"/>
      <c r="J344" s="39">
        <f t="shared" si="102"/>
        <v>4.0277777777777777</v>
      </c>
      <c r="K344" s="38">
        <f>0.5*$J$3*(J345)^2</f>
        <v>9001.6624228395067</v>
      </c>
      <c r="L344" s="38">
        <f t="shared" si="90"/>
        <v>253.55555555555475</v>
      </c>
      <c r="M344" s="40" t="str">
        <f t="shared" si="91"/>
        <v>YES</v>
      </c>
      <c r="N344" s="38">
        <f>0.5*$N$3*$L$3*$O$3*((J344)^2)</f>
        <v>6.9761614331597226</v>
      </c>
      <c r="O344" s="38">
        <f>$M$3*$J$3*$P$3</f>
        <v>125.0281557</v>
      </c>
      <c r="P344" s="38">
        <f>H344*$J$3</f>
        <v>-110.93055555555544</v>
      </c>
      <c r="Q344" s="38">
        <f t="shared" si="92"/>
        <v>21.07376157760428</v>
      </c>
      <c r="R344" s="44">
        <f t="shared" si="93"/>
        <v>84.880428576461682</v>
      </c>
      <c r="S344" s="80">
        <f>Q344*J344</f>
        <v>84.880428576461682</v>
      </c>
      <c r="T344" s="43"/>
      <c r="U344" s="43"/>
      <c r="V344" s="80">
        <f>R344*1</f>
        <v>84.880428576461682</v>
      </c>
      <c r="W344" s="77">
        <f>(L344-Q344)*-1</f>
        <v>-232.48179397795047</v>
      </c>
      <c r="X344" s="38">
        <f>IF((H344&gt;0),0,$J$3*H344)*-1</f>
        <v>110.93055555555544</v>
      </c>
      <c r="Y344" s="38">
        <f t="shared" si="103"/>
        <v>786787.81182419439</v>
      </c>
      <c r="Z344" s="112">
        <f t="shared" si="94"/>
        <v>786.78781182419436</v>
      </c>
      <c r="AA344" s="82">
        <f t="shared" si="95"/>
        <v>21.07376157760428</v>
      </c>
      <c r="AB344" s="80">
        <f t="shared" si="104"/>
        <v>375437.12725058949</v>
      </c>
      <c r="AG344" s="125">
        <f t="shared" si="105"/>
        <v>-192.95988900169888</v>
      </c>
      <c r="AH344" s="47">
        <f t="shared" si="96"/>
        <v>-189.1006912216649</v>
      </c>
      <c r="AI344" s="125">
        <f t="shared" si="96"/>
        <v>-185.3186773972316</v>
      </c>
      <c r="AJ344" s="47">
        <f t="shared" si="97"/>
        <v>-166.78680965750843</v>
      </c>
      <c r="AK344" s="125">
        <f t="shared" si="97"/>
        <v>-150.1081286917576</v>
      </c>
      <c r="AL344" s="47">
        <f t="shared" si="98"/>
        <v>-144.1038035440873</v>
      </c>
      <c r="AM344" s="125">
        <f t="shared" si="98"/>
        <v>-138.3396514023238</v>
      </c>
      <c r="AN344" s="47">
        <f t="shared" si="106"/>
        <v>28107.617241147051</v>
      </c>
      <c r="AO344" s="125">
        <f t="shared" si="107"/>
        <v>1772009.3252648746</v>
      </c>
      <c r="AP344" s="47">
        <f t="shared" si="99"/>
        <v>243.65869558563259</v>
      </c>
      <c r="AQ344" s="52">
        <f t="shared" si="100"/>
        <v>543.12911623856178</v>
      </c>
    </row>
    <row r="345" spans="4:43" x14ac:dyDescent="0.25">
      <c r="D345" s="11" t="s">
        <v>9</v>
      </c>
      <c r="E345" s="19">
        <v>337</v>
      </c>
      <c r="F345" s="11">
        <v>337</v>
      </c>
      <c r="G345" s="26">
        <v>14.3</v>
      </c>
      <c r="H345" s="31">
        <f t="shared" si="101"/>
        <v>0</v>
      </c>
      <c r="I345" s="55"/>
      <c r="J345" s="39">
        <f t="shared" si="102"/>
        <v>3.9722222222222223</v>
      </c>
      <c r="K345" s="38">
        <f>0.5*$J$3*(J346)^2</f>
        <v>9255.2179783950614</v>
      </c>
      <c r="L345" s="38">
        <f t="shared" si="90"/>
        <v>1184.5798611111113</v>
      </c>
      <c r="M345" s="40" t="str">
        <f t="shared" si="91"/>
        <v>NO</v>
      </c>
      <c r="N345" s="38">
        <f>0.5*$N$3*$L$3*$O$3*((J345)^2)</f>
        <v>6.7850428131597234</v>
      </c>
      <c r="O345" s="38">
        <f>$M$3*$J$3*$P$3</f>
        <v>125.0281557</v>
      </c>
      <c r="P345" s="38">
        <f>H345*$J$3</f>
        <v>0</v>
      </c>
      <c r="Q345" s="38">
        <f t="shared" si="92"/>
        <v>131.81319851315973</v>
      </c>
      <c r="R345" s="44">
        <f t="shared" si="93"/>
        <v>523.59131631616231</v>
      </c>
      <c r="S345" s="80">
        <f>Q345*J345</f>
        <v>523.59131631616231</v>
      </c>
      <c r="T345" s="43"/>
      <c r="U345" s="43"/>
      <c r="V345" s="80">
        <f>R345*1</f>
        <v>523.59131631616231</v>
      </c>
      <c r="W345" s="77">
        <f>(L345-Q345)*-1</f>
        <v>-1052.7666625979516</v>
      </c>
      <c r="X345" s="38">
        <f>IF((H345&gt;0),0,$J$3*H345)*-1</f>
        <v>0</v>
      </c>
      <c r="Y345" s="38">
        <f t="shared" si="103"/>
        <v>787311.40314051055</v>
      </c>
      <c r="Z345" s="112">
        <f t="shared" si="94"/>
        <v>787.31140314051049</v>
      </c>
      <c r="AA345" s="82">
        <f t="shared" si="95"/>
        <v>131.81319851315973</v>
      </c>
      <c r="AB345" s="80">
        <f t="shared" si="104"/>
        <v>375437.12725058949</v>
      </c>
      <c r="AG345" s="125">
        <f t="shared" si="105"/>
        <v>-873.79632995629981</v>
      </c>
      <c r="AH345" s="47">
        <f t="shared" si="96"/>
        <v>-856.32040335717386</v>
      </c>
      <c r="AI345" s="125">
        <f t="shared" si="96"/>
        <v>-839.19399529003033</v>
      </c>
      <c r="AJ345" s="47">
        <f t="shared" si="97"/>
        <v>-755.27459576102729</v>
      </c>
      <c r="AK345" s="125">
        <f t="shared" si="97"/>
        <v>-679.74713618492456</v>
      </c>
      <c r="AL345" s="47">
        <f t="shared" si="98"/>
        <v>-652.55725073752751</v>
      </c>
      <c r="AM345" s="125">
        <f t="shared" si="98"/>
        <v>-626.45496070802642</v>
      </c>
      <c r="AN345" s="47">
        <f t="shared" si="106"/>
        <v>27481.162280439024</v>
      </c>
      <c r="AO345" s="125">
        <f t="shared" si="107"/>
        <v>1799490.4875453135</v>
      </c>
      <c r="AP345" s="47">
        <f t="shared" si="99"/>
        <v>243.65869558563259</v>
      </c>
      <c r="AQ345" s="52">
        <f t="shared" si="100"/>
        <v>543.65270755487791</v>
      </c>
    </row>
    <row r="346" spans="4:43" x14ac:dyDescent="0.25">
      <c r="D346" s="11" t="s">
        <v>9</v>
      </c>
      <c r="E346" s="19">
        <v>338</v>
      </c>
      <c r="F346" s="11">
        <v>338</v>
      </c>
      <c r="G346" s="26">
        <v>14.5</v>
      </c>
      <c r="H346" s="31">
        <f t="shared" si="101"/>
        <v>0.15277777777777773</v>
      </c>
      <c r="I346" s="55"/>
      <c r="J346" s="39">
        <f t="shared" si="102"/>
        <v>4.0277777777777777</v>
      </c>
      <c r="K346" s="38">
        <f>0.5*$J$3*(J347)^2</f>
        <v>10439.797839506173</v>
      </c>
      <c r="L346" s="38">
        <f t="shared" si="90"/>
        <v>3507.5185185185182</v>
      </c>
      <c r="M346" s="40" t="str">
        <f t="shared" si="91"/>
        <v>NO</v>
      </c>
      <c r="N346" s="38">
        <f>0.5*$N$3*$L$3*$O$3*((J346)^2)</f>
        <v>6.9761614331597226</v>
      </c>
      <c r="O346" s="38">
        <f>$M$3*$J$3*$P$3</f>
        <v>125.0281557</v>
      </c>
      <c r="P346" s="38">
        <f>H346*$J$3</f>
        <v>174.3194444444444</v>
      </c>
      <c r="Q346" s="38">
        <f t="shared" si="92"/>
        <v>306.32376157760416</v>
      </c>
      <c r="R346" s="44">
        <f t="shared" si="93"/>
        <v>1233.8040396875722</v>
      </c>
      <c r="S346" s="80">
        <f>Q346*J346</f>
        <v>1233.8040396875722</v>
      </c>
      <c r="T346" s="43"/>
      <c r="U346" s="43"/>
      <c r="V346" s="80">
        <f>R346*1</f>
        <v>1233.8040396875722</v>
      </c>
      <c r="W346" s="77">
        <f>(L346-Q346)*-1</f>
        <v>-3201.194756940914</v>
      </c>
      <c r="X346" s="38">
        <f>IF((H346&gt;0),0,$J$3*H346)*-1</f>
        <v>0</v>
      </c>
      <c r="Y346" s="38">
        <f t="shared" si="103"/>
        <v>788545.20718019817</v>
      </c>
      <c r="Z346" s="112">
        <f t="shared" si="94"/>
        <v>788.54520718019819</v>
      </c>
      <c r="AA346" s="82">
        <f t="shared" si="95"/>
        <v>306.32376157760416</v>
      </c>
      <c r="AB346" s="80">
        <f t="shared" si="104"/>
        <v>375437.12725058949</v>
      </c>
      <c r="AG346" s="125">
        <f t="shared" si="105"/>
        <v>-2656.9916482609583</v>
      </c>
      <c r="AH346" s="47">
        <f t="shared" si="96"/>
        <v>-2603.851815295739</v>
      </c>
      <c r="AI346" s="125">
        <f t="shared" si="96"/>
        <v>-2551.774778989824</v>
      </c>
      <c r="AJ346" s="47">
        <f t="shared" si="97"/>
        <v>-2296.5973010908415</v>
      </c>
      <c r="AK346" s="125">
        <f t="shared" si="97"/>
        <v>-2066.9375709817573</v>
      </c>
      <c r="AL346" s="47">
        <f t="shared" si="98"/>
        <v>-1984.2600681424869</v>
      </c>
      <c r="AM346" s="125">
        <f t="shared" si="98"/>
        <v>-1904.8896654167875</v>
      </c>
      <c r="AN346" s="47">
        <f t="shared" si="106"/>
        <v>25576.272615022237</v>
      </c>
      <c r="AO346" s="125">
        <f t="shared" si="107"/>
        <v>1825066.7601603358</v>
      </c>
      <c r="AP346" s="47">
        <f t="shared" si="99"/>
        <v>243.65869558563259</v>
      </c>
      <c r="AQ346" s="52">
        <f t="shared" si="100"/>
        <v>544.8865115945656</v>
      </c>
    </row>
    <row r="347" spans="4:43" x14ac:dyDescent="0.25">
      <c r="D347" s="11" t="s">
        <v>9</v>
      </c>
      <c r="E347" s="19">
        <v>339</v>
      </c>
      <c r="F347" s="11">
        <v>339</v>
      </c>
      <c r="G347" s="26">
        <v>15.4</v>
      </c>
      <c r="H347" s="31">
        <f t="shared" si="101"/>
        <v>0.45833333333333343</v>
      </c>
      <c r="I347" s="55"/>
      <c r="J347" s="39">
        <f t="shared" si="102"/>
        <v>4.2777777777777777</v>
      </c>
      <c r="K347" s="38">
        <f>0.5*$J$3*(J348)^2</f>
        <v>13947.316358024691</v>
      </c>
      <c r="L347" s="38">
        <f t="shared" si="90"/>
        <v>5650.855324074073</v>
      </c>
      <c r="M347" s="40" t="str">
        <f t="shared" si="91"/>
        <v>NO</v>
      </c>
      <c r="N347" s="38">
        <f>0.5*$N$3*$L$3*$O$3*((J347)^2)</f>
        <v>7.8690437359722223</v>
      </c>
      <c r="O347" s="38">
        <f>$M$3*$J$3*$P$3</f>
        <v>125.0281557</v>
      </c>
      <c r="P347" s="38">
        <f>H347*$J$3</f>
        <v>522.95833333333348</v>
      </c>
      <c r="Q347" s="38">
        <f t="shared" si="92"/>
        <v>655.85553276930568</v>
      </c>
      <c r="R347" s="44">
        <f t="shared" si="93"/>
        <v>2805.6042235131408</v>
      </c>
      <c r="S347" s="80">
        <f>Q347*J347</f>
        <v>2805.6042235131408</v>
      </c>
      <c r="T347" s="43"/>
      <c r="U347" s="43"/>
      <c r="V347" s="80">
        <f>R347*1</f>
        <v>2805.6042235131408</v>
      </c>
      <c r="W347" s="77">
        <f>(L347-Q347)*-1</f>
        <v>-4994.9997913047673</v>
      </c>
      <c r="X347" s="38">
        <f>IF((H347&gt;0),0,$J$3*H347)*-1</f>
        <v>0</v>
      </c>
      <c r="Y347" s="38">
        <f t="shared" si="103"/>
        <v>791350.81140371133</v>
      </c>
      <c r="Z347" s="112">
        <f t="shared" si="94"/>
        <v>791.3508114037113</v>
      </c>
      <c r="AA347" s="82">
        <f t="shared" si="95"/>
        <v>655.85553276930568</v>
      </c>
      <c r="AB347" s="80">
        <f t="shared" si="104"/>
        <v>375437.12725058949</v>
      </c>
      <c r="AG347" s="125">
        <f t="shared" si="105"/>
        <v>-4145.8498267829564</v>
      </c>
      <c r="AH347" s="47">
        <f t="shared" si="96"/>
        <v>-4062.9328302472973</v>
      </c>
      <c r="AI347" s="125">
        <f t="shared" si="96"/>
        <v>-3981.6741736423514</v>
      </c>
      <c r="AJ347" s="47">
        <f t="shared" si="97"/>
        <v>-3583.5067562781164</v>
      </c>
      <c r="AK347" s="125">
        <f t="shared" si="97"/>
        <v>-3225.1560806503048</v>
      </c>
      <c r="AL347" s="47">
        <f t="shared" si="98"/>
        <v>-3096.1498374242924</v>
      </c>
      <c r="AM347" s="125">
        <f t="shared" si="98"/>
        <v>-2972.3038439273205</v>
      </c>
      <c r="AN347" s="47">
        <f t="shared" si="106"/>
        <v>22603.968771094915</v>
      </c>
      <c r="AO347" s="125">
        <f t="shared" si="107"/>
        <v>1847670.7289314307</v>
      </c>
      <c r="AP347" s="47">
        <f t="shared" si="99"/>
        <v>243.65869558563259</v>
      </c>
      <c r="AQ347" s="52">
        <f t="shared" si="100"/>
        <v>547.69211581807872</v>
      </c>
    </row>
    <row r="348" spans="4:43" x14ac:dyDescent="0.25">
      <c r="D348" s="11" t="s">
        <v>9</v>
      </c>
      <c r="E348" s="19">
        <v>340</v>
      </c>
      <c r="F348" s="11">
        <v>340</v>
      </c>
      <c r="G348" s="26">
        <v>17.8</v>
      </c>
      <c r="H348" s="31">
        <f t="shared" si="101"/>
        <v>0.79166666666666674</v>
      </c>
      <c r="I348" s="55"/>
      <c r="J348" s="39">
        <f t="shared" si="102"/>
        <v>4.9444444444444446</v>
      </c>
      <c r="K348" s="38">
        <f>0.5*$J$3*(J349)^2</f>
        <v>19598.171682098764</v>
      </c>
      <c r="L348" s="38">
        <f t="shared" si="90"/>
        <v>5969.1203703703723</v>
      </c>
      <c r="M348" s="40" t="str">
        <f t="shared" si="91"/>
        <v>NO</v>
      </c>
      <c r="N348" s="38">
        <f>0.5*$N$3*$L$3*$O$3*((J348)^2)</f>
        <v>10.51285131263889</v>
      </c>
      <c r="O348" s="38">
        <f>$M$3*$J$3*$P$3</f>
        <v>125.0281557</v>
      </c>
      <c r="P348" s="38">
        <f>H348*$J$3</f>
        <v>903.29166666666674</v>
      </c>
      <c r="Q348" s="38">
        <f t="shared" si="92"/>
        <v>1038.8326736793058</v>
      </c>
      <c r="R348" s="44">
        <f t="shared" si="93"/>
        <v>5136.4504420810126</v>
      </c>
      <c r="S348" s="80">
        <f>Q348*J348</f>
        <v>5136.4504420810126</v>
      </c>
      <c r="T348" s="43"/>
      <c r="U348" s="43"/>
      <c r="V348" s="80">
        <f>R348*1</f>
        <v>5136.4504420810126</v>
      </c>
      <c r="W348" s="77">
        <f>(L348-Q348)*-1</f>
        <v>-4930.2876966910662</v>
      </c>
      <c r="X348" s="38">
        <f>IF((H348&gt;0),0,$J$3*H348)*-1</f>
        <v>0</v>
      </c>
      <c r="Y348" s="38">
        <f t="shared" si="103"/>
        <v>796487.26184579229</v>
      </c>
      <c r="Z348" s="112">
        <f t="shared" si="94"/>
        <v>796.48726184579232</v>
      </c>
      <c r="AA348" s="82">
        <f t="shared" si="95"/>
        <v>1038.8326736793058</v>
      </c>
      <c r="AB348" s="80">
        <f t="shared" si="104"/>
        <v>375437.12725058949</v>
      </c>
      <c r="AG348" s="125">
        <f t="shared" si="105"/>
        <v>-4092.1387882535846</v>
      </c>
      <c r="AH348" s="47">
        <f t="shared" si="96"/>
        <v>-4010.296012488513</v>
      </c>
      <c r="AI348" s="125">
        <f t="shared" si="96"/>
        <v>-3930.0900922387427</v>
      </c>
      <c r="AJ348" s="47">
        <f t="shared" si="97"/>
        <v>-3537.0810830148685</v>
      </c>
      <c r="AK348" s="125">
        <f t="shared" si="97"/>
        <v>-3183.3729747133816</v>
      </c>
      <c r="AL348" s="47">
        <f t="shared" si="98"/>
        <v>-3056.0380557248463</v>
      </c>
      <c r="AM348" s="125">
        <f t="shared" si="98"/>
        <v>-2933.7965334958526</v>
      </c>
      <c r="AN348" s="47">
        <f t="shared" si="106"/>
        <v>19670.172237599061</v>
      </c>
      <c r="AO348" s="125">
        <f t="shared" si="107"/>
        <v>1867340.9011690298</v>
      </c>
      <c r="AP348" s="47">
        <f t="shared" si="99"/>
        <v>243.65869558563259</v>
      </c>
      <c r="AQ348" s="52">
        <f t="shared" si="100"/>
        <v>552.82856626015973</v>
      </c>
    </row>
    <row r="349" spans="4:43" x14ac:dyDescent="0.25">
      <c r="D349" s="11" t="s">
        <v>9</v>
      </c>
      <c r="E349" s="19">
        <v>341</v>
      </c>
      <c r="F349" s="11">
        <v>341</v>
      </c>
      <c r="G349" s="26">
        <v>21.1</v>
      </c>
      <c r="H349" s="31">
        <f t="shared" si="101"/>
        <v>0.87500000000000011</v>
      </c>
      <c r="I349" s="55"/>
      <c r="J349" s="39">
        <f t="shared" si="102"/>
        <v>5.8611111111111107</v>
      </c>
      <c r="K349" s="38">
        <f>0.5*$J$3*(J350)^2</f>
        <v>25567.292052469136</v>
      </c>
      <c r="L349" s="38">
        <f t="shared" si="90"/>
        <v>1945.2465277777774</v>
      </c>
      <c r="M349" s="40" t="str">
        <f t="shared" si="91"/>
        <v>NO</v>
      </c>
      <c r="N349" s="38">
        <f>0.5*$N$3*$L$3*$O$3*((J349)^2)</f>
        <v>14.772208473993054</v>
      </c>
      <c r="O349" s="38">
        <f>$M$3*$J$3*$P$3</f>
        <v>125.0281557</v>
      </c>
      <c r="P349" s="38">
        <f>H349*$J$3</f>
        <v>998.37500000000011</v>
      </c>
      <c r="Q349" s="38">
        <f t="shared" si="92"/>
        <v>1138.1753641739931</v>
      </c>
      <c r="R349" s="44">
        <f t="shared" si="93"/>
        <v>6670.9722733531262</v>
      </c>
      <c r="S349" s="80">
        <f>Q349*J349</f>
        <v>6670.9722733531262</v>
      </c>
      <c r="T349" s="43"/>
      <c r="U349" s="43"/>
      <c r="V349" s="80">
        <f>R349*1</f>
        <v>6670.9722733531262</v>
      </c>
      <c r="W349" s="77">
        <f>(L349-Q349)*-1</f>
        <v>-807.07116360378427</v>
      </c>
      <c r="X349" s="38">
        <f>IF((H349&gt;0),0,$J$3*H349)*-1</f>
        <v>0</v>
      </c>
      <c r="Y349" s="38">
        <f t="shared" si="103"/>
        <v>803158.23411914543</v>
      </c>
      <c r="Z349" s="112">
        <f t="shared" si="94"/>
        <v>803.15823411914539</v>
      </c>
      <c r="AA349" s="82">
        <f t="shared" si="95"/>
        <v>1138.1753641739931</v>
      </c>
      <c r="AB349" s="80">
        <f t="shared" si="104"/>
        <v>375437.12725058949</v>
      </c>
      <c r="AG349" s="125">
        <f t="shared" si="105"/>
        <v>-669.86906579114088</v>
      </c>
      <c r="AH349" s="47">
        <f t="shared" si="96"/>
        <v>-656.47168447531806</v>
      </c>
      <c r="AI349" s="125">
        <f t="shared" si="96"/>
        <v>-643.34225078581164</v>
      </c>
      <c r="AJ349" s="47">
        <f t="shared" si="97"/>
        <v>-579.00802570723044</v>
      </c>
      <c r="AK349" s="125">
        <f t="shared" si="97"/>
        <v>-521.1072231365074</v>
      </c>
      <c r="AL349" s="47">
        <f t="shared" si="98"/>
        <v>-500.26293421104708</v>
      </c>
      <c r="AM349" s="125">
        <f t="shared" si="98"/>
        <v>-480.25241684260516</v>
      </c>
      <c r="AN349" s="47">
        <f t="shared" si="106"/>
        <v>19189.919820756455</v>
      </c>
      <c r="AO349" s="125">
        <f t="shared" si="107"/>
        <v>1886530.8209897862</v>
      </c>
      <c r="AP349" s="47">
        <f t="shared" si="99"/>
        <v>243.65869558563259</v>
      </c>
      <c r="AQ349" s="52">
        <f t="shared" si="100"/>
        <v>559.4995385335128</v>
      </c>
    </row>
    <row r="350" spans="4:43" x14ac:dyDescent="0.25">
      <c r="D350" s="11" t="s">
        <v>9</v>
      </c>
      <c r="E350" s="19">
        <v>342</v>
      </c>
      <c r="F350" s="11">
        <v>342</v>
      </c>
      <c r="G350" s="26">
        <v>24.1</v>
      </c>
      <c r="H350" s="31">
        <f t="shared" si="101"/>
        <v>0.54166666666666641</v>
      </c>
      <c r="I350" s="55"/>
      <c r="J350" s="39">
        <f t="shared" si="102"/>
        <v>6.6944444444444446</v>
      </c>
      <c r="K350" s="38">
        <f>0.5*$J$3*(J351)^2</f>
        <v>27512.538580246914</v>
      </c>
      <c r="L350" s="38">
        <f t="shared" si="90"/>
        <v>664.26273148148175</v>
      </c>
      <c r="M350" s="40" t="str">
        <f t="shared" si="91"/>
        <v>NO</v>
      </c>
      <c r="N350" s="38">
        <f>0.5*$N$3*$L$3*$O$3*((J350)^2)</f>
        <v>19.271459319826391</v>
      </c>
      <c r="O350" s="38">
        <f>$M$3*$J$3*$P$3</f>
        <v>125.0281557</v>
      </c>
      <c r="P350" s="38">
        <f>H350*$J$3</f>
        <v>618.0416666666664</v>
      </c>
      <c r="Q350" s="38">
        <f t="shared" si="92"/>
        <v>762.34128168649272</v>
      </c>
      <c r="R350" s="44">
        <f t="shared" si="93"/>
        <v>5103.4513579567983</v>
      </c>
      <c r="S350" s="80">
        <f>Q350*J350</f>
        <v>5103.4513579567983</v>
      </c>
      <c r="T350" s="43"/>
      <c r="U350" s="43"/>
      <c r="V350" s="80">
        <f>R350*1</f>
        <v>5103.4513579567983</v>
      </c>
      <c r="W350" s="77">
        <f>(L350-Q350)*-1</f>
        <v>98.07855020501097</v>
      </c>
      <c r="X350" s="38">
        <f>IF((H350&gt;0),0,$J$3*H350)*-1</f>
        <v>0</v>
      </c>
      <c r="Y350" s="38">
        <f t="shared" si="103"/>
        <v>808261.68547710218</v>
      </c>
      <c r="Z350" s="112">
        <f t="shared" si="94"/>
        <v>808.26168547710222</v>
      </c>
      <c r="AA350" s="82">
        <f t="shared" si="95"/>
        <v>762.34128168649272</v>
      </c>
      <c r="AB350" s="80">
        <f t="shared" si="104"/>
        <v>375437.12725058949</v>
      </c>
      <c r="AG350" s="125">
        <f t="shared" si="105"/>
        <v>81.4051966701591</v>
      </c>
      <c r="AH350" s="47">
        <f t="shared" si="96"/>
        <v>79.777092736755918</v>
      </c>
      <c r="AI350" s="125">
        <f t="shared" si="96"/>
        <v>78.181550882020801</v>
      </c>
      <c r="AJ350" s="47">
        <f t="shared" si="97"/>
        <v>70.363395793818725</v>
      </c>
      <c r="AK350" s="125">
        <f t="shared" si="97"/>
        <v>63.327056214436851</v>
      </c>
      <c r="AL350" s="47">
        <f t="shared" si="98"/>
        <v>60.793973965859372</v>
      </c>
      <c r="AM350" s="125">
        <f t="shared" si="98"/>
        <v>58.362215007224997</v>
      </c>
      <c r="AN350" s="47">
        <f t="shared" si="106"/>
        <v>19248.282035763681</v>
      </c>
      <c r="AO350" s="125">
        <f t="shared" si="107"/>
        <v>1905779.1030255498</v>
      </c>
      <c r="AP350" s="47">
        <f t="shared" si="99"/>
        <v>243.65869558563259</v>
      </c>
      <c r="AQ350" s="52">
        <f t="shared" si="100"/>
        <v>564.60298989146963</v>
      </c>
    </row>
    <row r="351" spans="4:43" x14ac:dyDescent="0.25">
      <c r="D351" s="11" t="s">
        <v>9</v>
      </c>
      <c r="E351" s="19">
        <v>343</v>
      </c>
      <c r="F351" s="11">
        <v>343</v>
      </c>
      <c r="G351" s="26">
        <v>25</v>
      </c>
      <c r="H351" s="31">
        <f t="shared" si="101"/>
        <v>0.16666666666666657</v>
      </c>
      <c r="I351" s="55"/>
      <c r="J351" s="39">
        <f t="shared" si="102"/>
        <v>6.9444444444444446</v>
      </c>
      <c r="K351" s="38">
        <f>0.5*$J$3*(J352)^2</f>
        <v>28176.801311728395</v>
      </c>
      <c r="L351" s="38">
        <f t="shared" si="90"/>
        <v>447.24382716049149</v>
      </c>
      <c r="M351" s="40" t="str">
        <f t="shared" si="91"/>
        <v>NO</v>
      </c>
      <c r="N351" s="38">
        <f>0.5*$N$3*$L$3*$O$3*((J351)^2)</f>
        <v>20.73769748263889</v>
      </c>
      <c r="O351" s="38">
        <f>$M$3*$J$3*$P$3</f>
        <v>125.0281557</v>
      </c>
      <c r="P351" s="38">
        <f>H351*$J$3</f>
        <v>190.16666666666657</v>
      </c>
      <c r="Q351" s="38">
        <f t="shared" si="92"/>
        <v>335.93251984930549</v>
      </c>
      <c r="R351" s="44">
        <f t="shared" si="93"/>
        <v>2332.8647211757325</v>
      </c>
      <c r="S351" s="80">
        <f>Q351*J351</f>
        <v>2332.8647211757325</v>
      </c>
      <c r="T351" s="43"/>
      <c r="U351" s="43"/>
      <c r="V351" s="80">
        <f>R351*1</f>
        <v>2332.8647211757325</v>
      </c>
      <c r="W351" s="77">
        <f>(L351-Q351)*-1</f>
        <v>-111.311307311186</v>
      </c>
      <c r="X351" s="38">
        <f>IF((H351&gt;0),0,$J$3*H351)*-1</f>
        <v>0</v>
      </c>
      <c r="Y351" s="38">
        <f t="shared" si="103"/>
        <v>810594.55019827792</v>
      </c>
      <c r="Z351" s="112">
        <f t="shared" si="94"/>
        <v>810.59455019827794</v>
      </c>
      <c r="AA351" s="82">
        <f t="shared" si="95"/>
        <v>335.93251984930549</v>
      </c>
      <c r="AB351" s="80">
        <f t="shared" si="104"/>
        <v>375437.12725058949</v>
      </c>
      <c r="AG351" s="125">
        <f t="shared" si="105"/>
        <v>-92.388385068284379</v>
      </c>
      <c r="AH351" s="47">
        <f t="shared" si="96"/>
        <v>-90.540617366918696</v>
      </c>
      <c r="AI351" s="125">
        <f t="shared" si="96"/>
        <v>-88.729805019580326</v>
      </c>
      <c r="AJ351" s="47">
        <f t="shared" si="97"/>
        <v>-79.8568245176223</v>
      </c>
      <c r="AK351" s="125">
        <f t="shared" si="97"/>
        <v>-71.87114206586007</v>
      </c>
      <c r="AL351" s="47">
        <f t="shared" si="98"/>
        <v>-68.996296383225669</v>
      </c>
      <c r="AM351" s="125">
        <f t="shared" si="98"/>
        <v>-66.236444527896637</v>
      </c>
      <c r="AN351" s="47">
        <f t="shared" si="106"/>
        <v>19182.045591235783</v>
      </c>
      <c r="AO351" s="125">
        <f t="shared" si="107"/>
        <v>1924961.1486167856</v>
      </c>
      <c r="AP351" s="47">
        <f t="shared" si="99"/>
        <v>243.65869558563259</v>
      </c>
      <c r="AQ351" s="52">
        <f t="shared" si="100"/>
        <v>566.93585461264536</v>
      </c>
    </row>
    <row r="352" spans="4:43" x14ac:dyDescent="0.25">
      <c r="D352" s="11" t="s">
        <v>9</v>
      </c>
      <c r="E352" s="19">
        <v>344</v>
      </c>
      <c r="F352" s="11">
        <v>344</v>
      </c>
      <c r="G352" s="26">
        <v>25.3</v>
      </c>
      <c r="H352" s="31">
        <f t="shared" si="101"/>
        <v>6.9444444444444448E-2</v>
      </c>
      <c r="I352" s="55"/>
      <c r="J352" s="39">
        <f t="shared" si="102"/>
        <v>7.0277777777777777</v>
      </c>
      <c r="K352" s="38">
        <f>0.5*$J$3*(J353)^2</f>
        <v>28624.045138888887</v>
      </c>
      <c r="L352" s="38">
        <f t="shared" si="90"/>
        <v>2056.1770833333321</v>
      </c>
      <c r="M352" s="40" t="str">
        <f t="shared" si="91"/>
        <v>NO</v>
      </c>
      <c r="N352" s="38">
        <f>0.5*$N$3*$L$3*$O$3*((J352)^2)</f>
        <v>21.238388450659723</v>
      </c>
      <c r="O352" s="38">
        <f>$M$3*$J$3*$P$3</f>
        <v>125.0281557</v>
      </c>
      <c r="P352" s="38">
        <f>H352*$J$3</f>
        <v>79.236111111111114</v>
      </c>
      <c r="Q352" s="38">
        <f t="shared" si="92"/>
        <v>225.50265526177083</v>
      </c>
      <c r="R352" s="44">
        <f t="shared" si="93"/>
        <v>1584.7825494785561</v>
      </c>
      <c r="S352" s="80">
        <f>Q352*J352</f>
        <v>1584.7825494785561</v>
      </c>
      <c r="T352" s="43"/>
      <c r="U352" s="43"/>
      <c r="V352" s="80">
        <f>R352*1</f>
        <v>1584.7825494785561</v>
      </c>
      <c r="W352" s="77">
        <f>(L352-Q352)*-1</f>
        <v>-1830.6744280715614</v>
      </c>
      <c r="X352" s="38">
        <f>IF((H352&gt;0),0,$J$3*H352)*-1</f>
        <v>0</v>
      </c>
      <c r="Y352" s="38">
        <f t="shared" si="103"/>
        <v>812179.3327477565</v>
      </c>
      <c r="Z352" s="112">
        <f t="shared" si="94"/>
        <v>812.17933274775646</v>
      </c>
      <c r="AA352" s="82">
        <f t="shared" si="95"/>
        <v>225.50265526177083</v>
      </c>
      <c r="AB352" s="80">
        <f t="shared" si="104"/>
        <v>375437.12725058949</v>
      </c>
      <c r="AG352" s="125">
        <f t="shared" si="105"/>
        <v>-1519.4597752993959</v>
      </c>
      <c r="AH352" s="47">
        <f t="shared" si="96"/>
        <v>-1489.0705797934079</v>
      </c>
      <c r="AI352" s="125">
        <f t="shared" si="96"/>
        <v>-1459.2891681975398</v>
      </c>
      <c r="AJ352" s="47">
        <f t="shared" si="97"/>
        <v>-1313.3602513777857</v>
      </c>
      <c r="AK352" s="125">
        <f t="shared" si="97"/>
        <v>-1182.0242262400072</v>
      </c>
      <c r="AL352" s="47">
        <f t="shared" si="98"/>
        <v>-1134.7432571904069</v>
      </c>
      <c r="AM352" s="125">
        <f t="shared" si="98"/>
        <v>-1089.3535269027907</v>
      </c>
      <c r="AN352" s="47">
        <f t="shared" si="106"/>
        <v>18092.692064332994</v>
      </c>
      <c r="AO352" s="125">
        <f t="shared" si="107"/>
        <v>1943053.8406811187</v>
      </c>
      <c r="AP352" s="47">
        <f t="shared" si="99"/>
        <v>243.65869558563259</v>
      </c>
      <c r="AQ352" s="52">
        <f t="shared" si="100"/>
        <v>568.52063716212388</v>
      </c>
    </row>
    <row r="353" spans="4:43" x14ac:dyDescent="0.25">
      <c r="D353" s="11" t="s">
        <v>9</v>
      </c>
      <c r="E353" s="19">
        <v>345</v>
      </c>
      <c r="F353" s="11">
        <v>345</v>
      </c>
      <c r="G353" s="26">
        <v>25.5</v>
      </c>
      <c r="H353" s="31">
        <f t="shared" si="101"/>
        <v>0.15277777777777748</v>
      </c>
      <c r="I353" s="55"/>
      <c r="J353" s="39">
        <f t="shared" si="102"/>
        <v>7.083333333333333</v>
      </c>
      <c r="K353" s="38">
        <f>0.5*$J$3*(J354)^2</f>
        <v>30680.222222222219</v>
      </c>
      <c r="L353" s="38">
        <f t="shared" si="90"/>
        <v>466.6126543209939</v>
      </c>
      <c r="M353" s="40" t="str">
        <f t="shared" si="91"/>
        <v>NO</v>
      </c>
      <c r="N353" s="38">
        <f>0.5*$N$3*$L$3*$O$3*((J353)^2)</f>
        <v>21.575500460937498</v>
      </c>
      <c r="O353" s="38">
        <f>$M$3*$J$3*$P$3</f>
        <v>125.0281557</v>
      </c>
      <c r="P353" s="38">
        <f>H353*$J$3</f>
        <v>174.31944444444412</v>
      </c>
      <c r="Q353" s="38">
        <f t="shared" si="92"/>
        <v>320.92310060538165</v>
      </c>
      <c r="R353" s="44">
        <f t="shared" si="93"/>
        <v>2273.2052959547864</v>
      </c>
      <c r="S353" s="80">
        <f>Q353*J353</f>
        <v>2273.2052959547864</v>
      </c>
      <c r="T353" s="43"/>
      <c r="U353" s="43"/>
      <c r="V353" s="80">
        <f>R353*1</f>
        <v>2273.2052959547864</v>
      </c>
      <c r="W353" s="77">
        <f>(L353-Q353)*-1</f>
        <v>-145.68955371561225</v>
      </c>
      <c r="X353" s="38">
        <f>IF((H353&gt;0),0,$J$3*H353)*-1</f>
        <v>0</v>
      </c>
      <c r="Y353" s="38">
        <f t="shared" si="103"/>
        <v>814452.53804371133</v>
      </c>
      <c r="Z353" s="112">
        <f t="shared" si="94"/>
        <v>814.45253804371134</v>
      </c>
      <c r="AA353" s="82">
        <f t="shared" si="95"/>
        <v>320.92310060538165</v>
      </c>
      <c r="AB353" s="80">
        <f t="shared" si="104"/>
        <v>375437.12725058949</v>
      </c>
      <c r="AG353" s="125">
        <f t="shared" si="105"/>
        <v>-120.92232958395816</v>
      </c>
      <c r="AH353" s="47">
        <f t="shared" si="96"/>
        <v>-118.50388299227899</v>
      </c>
      <c r="AI353" s="125">
        <f t="shared" si="96"/>
        <v>-116.13380533243341</v>
      </c>
      <c r="AJ353" s="47">
        <f t="shared" si="97"/>
        <v>-104.52042479919007</v>
      </c>
      <c r="AK353" s="125">
        <f t="shared" si="97"/>
        <v>-94.068382319271066</v>
      </c>
      <c r="AL353" s="47">
        <f t="shared" si="98"/>
        <v>-90.305647026500225</v>
      </c>
      <c r="AM353" s="125">
        <f t="shared" si="98"/>
        <v>-86.693421145440212</v>
      </c>
      <c r="AN353" s="47">
        <f t="shared" si="106"/>
        <v>18005.998643187555</v>
      </c>
      <c r="AO353" s="125">
        <f t="shared" si="107"/>
        <v>1961059.8393243062</v>
      </c>
      <c r="AP353" s="47">
        <f t="shared" si="99"/>
        <v>243.65869558563259</v>
      </c>
      <c r="AQ353" s="52">
        <f t="shared" si="100"/>
        <v>570.79384245807876</v>
      </c>
    </row>
    <row r="354" spans="4:43" x14ac:dyDescent="0.25">
      <c r="D354" s="11" t="s">
        <v>9</v>
      </c>
      <c r="E354" s="19">
        <v>346</v>
      </c>
      <c r="F354" s="11">
        <v>346</v>
      </c>
      <c r="G354" s="26">
        <v>26.4</v>
      </c>
      <c r="H354" s="31">
        <f t="shared" si="101"/>
        <v>0.15277777777777798</v>
      </c>
      <c r="I354" s="55"/>
      <c r="J354" s="39">
        <f t="shared" si="102"/>
        <v>7.333333333333333</v>
      </c>
      <c r="K354" s="38">
        <f>0.5*$J$3*(J355)^2</f>
        <v>31146.834876543213</v>
      </c>
      <c r="L354" s="38">
        <f t="shared" si="90"/>
        <v>1181.9386574074051</v>
      </c>
      <c r="M354" s="40" t="str">
        <f t="shared" si="91"/>
        <v>NO</v>
      </c>
      <c r="N354" s="38">
        <f>0.5*$N$3*$L$3*$O$3*((J354)^2)</f>
        <v>23.125353019999999</v>
      </c>
      <c r="O354" s="38">
        <f>$M$3*$J$3*$P$3</f>
        <v>125.0281557</v>
      </c>
      <c r="P354" s="38">
        <f>H354*$J$3</f>
        <v>174.31944444444468</v>
      </c>
      <c r="Q354" s="38">
        <f t="shared" si="92"/>
        <v>322.47295316444468</v>
      </c>
      <c r="R354" s="44">
        <f t="shared" si="93"/>
        <v>2364.8016565392609</v>
      </c>
      <c r="S354" s="80">
        <f>Q354*J354</f>
        <v>2364.8016565392609</v>
      </c>
      <c r="T354" s="43"/>
      <c r="U354" s="43"/>
      <c r="V354" s="80">
        <f>R354*1</f>
        <v>2364.8016565392609</v>
      </c>
      <c r="W354" s="77">
        <f>(L354-Q354)*-1</f>
        <v>-859.46570424296044</v>
      </c>
      <c r="X354" s="38">
        <f>IF((H354&gt;0),0,$J$3*H354)*-1</f>
        <v>0</v>
      </c>
      <c r="Y354" s="38">
        <f t="shared" si="103"/>
        <v>816817.33970025065</v>
      </c>
      <c r="Z354" s="112">
        <f t="shared" si="94"/>
        <v>816.81733970025061</v>
      </c>
      <c r="AA354" s="82">
        <f t="shared" si="95"/>
        <v>322.47295316444468</v>
      </c>
      <c r="AB354" s="80">
        <f t="shared" si="104"/>
        <v>375437.12725058949</v>
      </c>
      <c r="AG354" s="125">
        <f t="shared" si="105"/>
        <v>-713.35653452165718</v>
      </c>
      <c r="AH354" s="47">
        <f t="shared" si="96"/>
        <v>-699.08940383122399</v>
      </c>
      <c r="AI354" s="125">
        <f t="shared" si="96"/>
        <v>-685.10761575459946</v>
      </c>
      <c r="AJ354" s="47">
        <f t="shared" si="97"/>
        <v>-616.59685417913954</v>
      </c>
      <c r="AK354" s="125">
        <f t="shared" si="97"/>
        <v>-554.93716876122562</v>
      </c>
      <c r="AL354" s="47">
        <f t="shared" si="98"/>
        <v>-532.73968201077662</v>
      </c>
      <c r="AM354" s="125">
        <f t="shared" si="98"/>
        <v>-511.43009473034556</v>
      </c>
      <c r="AN354" s="47">
        <f t="shared" si="106"/>
        <v>17494.56854845721</v>
      </c>
      <c r="AO354" s="125">
        <f t="shared" si="107"/>
        <v>1978554.4078727635</v>
      </c>
      <c r="AP354" s="47">
        <f t="shared" si="99"/>
        <v>243.65869558563259</v>
      </c>
      <c r="AQ354" s="52">
        <f t="shared" si="100"/>
        <v>573.15864411461803</v>
      </c>
    </row>
    <row r="355" spans="4:43" x14ac:dyDescent="0.25">
      <c r="D355" s="11" t="s">
        <v>9</v>
      </c>
      <c r="E355" s="19">
        <v>347</v>
      </c>
      <c r="F355" s="11">
        <v>347</v>
      </c>
      <c r="G355" s="26">
        <v>26.6</v>
      </c>
      <c r="H355" s="31">
        <f t="shared" si="101"/>
        <v>9.7222222222222612E-2</v>
      </c>
      <c r="I355" s="55"/>
      <c r="J355" s="39">
        <f t="shared" si="102"/>
        <v>7.3888888888888893</v>
      </c>
      <c r="K355" s="38">
        <f>0.5*$J$3*(J356)^2</f>
        <v>32328.773533950618</v>
      </c>
      <c r="L355" s="38">
        <f t="shared" si="90"/>
        <v>1447.379629629635</v>
      </c>
      <c r="M355" s="40" t="str">
        <f t="shared" si="91"/>
        <v>NO</v>
      </c>
      <c r="N355" s="38">
        <f>0.5*$N$3*$L$3*$O$3*((J355)^2)</f>
        <v>23.477064369305559</v>
      </c>
      <c r="O355" s="38">
        <f>$M$3*$J$3*$P$3</f>
        <v>125.0281557</v>
      </c>
      <c r="P355" s="38">
        <f>H355*$J$3</f>
        <v>110.930555555556</v>
      </c>
      <c r="Q355" s="38">
        <f t="shared" si="92"/>
        <v>259.43577562486155</v>
      </c>
      <c r="R355" s="44">
        <f t="shared" si="93"/>
        <v>1916.9421198948105</v>
      </c>
      <c r="S355" s="80">
        <f>Q355*J355</f>
        <v>1916.9421198948105</v>
      </c>
      <c r="T355" s="43"/>
      <c r="U355" s="43"/>
      <c r="V355" s="80">
        <f>R355*1</f>
        <v>1916.9421198948105</v>
      </c>
      <c r="W355" s="77">
        <f>(L355-Q355)*-1</f>
        <v>-1187.9438540047736</v>
      </c>
      <c r="X355" s="38">
        <f>IF((H355&gt;0),0,$J$3*H355)*-1</f>
        <v>0</v>
      </c>
      <c r="Y355" s="38">
        <f t="shared" si="103"/>
        <v>818734.28182014544</v>
      </c>
      <c r="Z355" s="112">
        <f t="shared" si="94"/>
        <v>818.73428182014538</v>
      </c>
      <c r="AA355" s="82">
        <f t="shared" si="95"/>
        <v>259.43577562486155</v>
      </c>
      <c r="AB355" s="80">
        <f t="shared" si="104"/>
        <v>375437.12725058949</v>
      </c>
      <c r="AG355" s="125">
        <f t="shared" si="105"/>
        <v>-985.99339882396202</v>
      </c>
      <c r="AH355" s="47">
        <f t="shared" si="96"/>
        <v>-966.27353084748279</v>
      </c>
      <c r="AI355" s="125">
        <f t="shared" si="96"/>
        <v>-946.94806023053309</v>
      </c>
      <c r="AJ355" s="47">
        <f t="shared" si="97"/>
        <v>-852.25325420747981</v>
      </c>
      <c r="AK355" s="125">
        <f t="shared" si="97"/>
        <v>-767.02792878673188</v>
      </c>
      <c r="AL355" s="47">
        <f t="shared" si="98"/>
        <v>-736.34681163526261</v>
      </c>
      <c r="AM355" s="125">
        <f t="shared" si="98"/>
        <v>-706.89293916985207</v>
      </c>
      <c r="AN355" s="47">
        <f t="shared" si="106"/>
        <v>16787.675609287358</v>
      </c>
      <c r="AO355" s="125">
        <f t="shared" si="107"/>
        <v>1995342.0834820508</v>
      </c>
      <c r="AP355" s="47">
        <f t="shared" si="99"/>
        <v>243.65869558563259</v>
      </c>
      <c r="AQ355" s="52">
        <f t="shared" si="100"/>
        <v>575.0755862345128</v>
      </c>
    </row>
    <row r="356" spans="4:43" x14ac:dyDescent="0.25">
      <c r="D356" s="11" t="s">
        <v>9</v>
      </c>
      <c r="E356" s="19">
        <v>348</v>
      </c>
      <c r="F356" s="11">
        <v>348</v>
      </c>
      <c r="G356" s="26">
        <v>27.1</v>
      </c>
      <c r="H356" s="31">
        <f t="shared" si="101"/>
        <v>0.15277777777777748</v>
      </c>
      <c r="I356" s="55"/>
      <c r="J356" s="39">
        <f t="shared" si="102"/>
        <v>7.5277777777777777</v>
      </c>
      <c r="K356" s="38">
        <f>0.5*$J$3*(J357)^2</f>
        <v>33776.153163580253</v>
      </c>
      <c r="L356" s="38">
        <f t="shared" si="90"/>
        <v>982.52777777777374</v>
      </c>
      <c r="M356" s="40" t="str">
        <f t="shared" si="91"/>
        <v>NO</v>
      </c>
      <c r="N356" s="38">
        <f>0.5*$N$3*$L$3*$O$3*((J356)^2)</f>
        <v>24.367955853159721</v>
      </c>
      <c r="O356" s="38">
        <f>$M$3*$J$3*$P$3</f>
        <v>125.0281557</v>
      </c>
      <c r="P356" s="38">
        <f>H356*$J$3</f>
        <v>174.31944444444412</v>
      </c>
      <c r="Q356" s="38">
        <f t="shared" si="92"/>
        <v>323.71555599760387</v>
      </c>
      <c r="R356" s="44">
        <f t="shared" si="93"/>
        <v>2436.8587687597401</v>
      </c>
      <c r="S356" s="80">
        <f>Q356*J356</f>
        <v>2436.8587687597401</v>
      </c>
      <c r="T356" s="43"/>
      <c r="U356" s="43"/>
      <c r="V356" s="80">
        <f>R356*1</f>
        <v>2436.8587687597401</v>
      </c>
      <c r="W356" s="77">
        <f>(L356-Q356)*-1</f>
        <v>-658.81222178016992</v>
      </c>
      <c r="X356" s="38">
        <f>IF((H356&gt;0),0,$J$3*H356)*-1</f>
        <v>0</v>
      </c>
      <c r="Y356" s="38">
        <f t="shared" si="103"/>
        <v>821171.1405889052</v>
      </c>
      <c r="Z356" s="112">
        <f t="shared" si="94"/>
        <v>821.17114058890525</v>
      </c>
      <c r="AA356" s="82">
        <f t="shared" si="95"/>
        <v>323.71555599760387</v>
      </c>
      <c r="AB356" s="80">
        <f t="shared" si="104"/>
        <v>375437.12725058949</v>
      </c>
      <c r="AG356" s="125">
        <f t="shared" si="105"/>
        <v>-546.81414407754096</v>
      </c>
      <c r="AH356" s="47">
        <f t="shared" si="96"/>
        <v>-535.87786119599014</v>
      </c>
      <c r="AI356" s="125">
        <f t="shared" si="96"/>
        <v>-525.16030397207032</v>
      </c>
      <c r="AJ356" s="47">
        <f t="shared" si="97"/>
        <v>-472.64427357486329</v>
      </c>
      <c r="AK356" s="125">
        <f t="shared" si="97"/>
        <v>-425.37984621737695</v>
      </c>
      <c r="AL356" s="47">
        <f t="shared" si="98"/>
        <v>-408.36465236868185</v>
      </c>
      <c r="AM356" s="125">
        <f t="shared" si="98"/>
        <v>-392.03006627393455</v>
      </c>
      <c r="AN356" s="47">
        <f t="shared" si="106"/>
        <v>16395.645543013423</v>
      </c>
      <c r="AO356" s="125">
        <f t="shared" si="107"/>
        <v>2011737.7290250643</v>
      </c>
      <c r="AP356" s="47">
        <f t="shared" si="99"/>
        <v>243.65869558563259</v>
      </c>
      <c r="AQ356" s="52">
        <f t="shared" si="100"/>
        <v>577.51244500327266</v>
      </c>
    </row>
    <row r="357" spans="4:43" x14ac:dyDescent="0.25">
      <c r="D357" s="11" t="s">
        <v>9</v>
      </c>
      <c r="E357" s="19">
        <v>349</v>
      </c>
      <c r="F357" s="11">
        <v>349</v>
      </c>
      <c r="G357" s="26">
        <v>27.7</v>
      </c>
      <c r="H357" s="31">
        <f t="shared" si="101"/>
        <v>0.1388888888888889</v>
      </c>
      <c r="I357" s="55"/>
      <c r="J357" s="39">
        <f t="shared" si="102"/>
        <v>7.6944444444444446</v>
      </c>
      <c r="K357" s="38">
        <f>0.5*$J$3*(J358)^2</f>
        <v>34758.680941358027</v>
      </c>
      <c r="L357" s="38">
        <f t="shared" si="90"/>
        <v>247.83294753085647</v>
      </c>
      <c r="M357" s="40" t="str">
        <f t="shared" si="91"/>
        <v>NO</v>
      </c>
      <c r="N357" s="38">
        <f>0.5*$N$3*$L$3*$O$3*((J357)^2)</f>
        <v>25.458924642326391</v>
      </c>
      <c r="O357" s="38">
        <f>$M$3*$J$3*$P$3</f>
        <v>125.0281557</v>
      </c>
      <c r="P357" s="38">
        <f>H357*$J$3</f>
        <v>158.47222222222223</v>
      </c>
      <c r="Q357" s="38">
        <f t="shared" si="92"/>
        <v>308.95930256454864</v>
      </c>
      <c r="R357" s="44">
        <f t="shared" si="93"/>
        <v>2377.2701891772217</v>
      </c>
      <c r="S357" s="80">
        <f>Q357*J357</f>
        <v>2377.2701891772217</v>
      </c>
      <c r="T357" s="43"/>
      <c r="U357" s="43"/>
      <c r="V357" s="80">
        <f>R357*1</f>
        <v>2377.2701891772217</v>
      </c>
      <c r="W357" s="77">
        <f>(L357-Q357)*-1</f>
        <v>61.126355033692164</v>
      </c>
      <c r="X357" s="38">
        <f>IF((H357&gt;0),0,$J$3*H357)*-1</f>
        <v>0</v>
      </c>
      <c r="Y357" s="38">
        <f t="shared" si="103"/>
        <v>823548.41077808244</v>
      </c>
      <c r="Z357" s="112">
        <f t="shared" si="94"/>
        <v>823.54841077808248</v>
      </c>
      <c r="AA357" s="82">
        <f t="shared" si="95"/>
        <v>308.95930256454864</v>
      </c>
      <c r="AB357" s="80">
        <f t="shared" si="104"/>
        <v>375437.12725058949</v>
      </c>
      <c r="AG357" s="125">
        <f t="shared" si="105"/>
        <v>50.734874677964491</v>
      </c>
      <c r="AH357" s="47">
        <f t="shared" si="96"/>
        <v>49.720177184405202</v>
      </c>
      <c r="AI357" s="125">
        <f t="shared" si="96"/>
        <v>48.725773640717094</v>
      </c>
      <c r="AJ357" s="47">
        <f t="shared" si="97"/>
        <v>43.853196276645384</v>
      </c>
      <c r="AK357" s="125">
        <f t="shared" si="97"/>
        <v>39.467876648980848</v>
      </c>
      <c r="AL357" s="47">
        <f t="shared" si="98"/>
        <v>37.889161583021611</v>
      </c>
      <c r="AM357" s="125">
        <f t="shared" si="98"/>
        <v>36.373595119700745</v>
      </c>
      <c r="AN357" s="47">
        <f t="shared" si="106"/>
        <v>16432.019138133124</v>
      </c>
      <c r="AO357" s="125">
        <f t="shared" si="107"/>
        <v>2028169.7481631974</v>
      </c>
      <c r="AP357" s="47">
        <f t="shared" si="99"/>
        <v>243.65869558563259</v>
      </c>
      <c r="AQ357" s="52">
        <f t="shared" si="100"/>
        <v>579.8897151924499</v>
      </c>
    </row>
    <row r="358" spans="4:43" x14ac:dyDescent="0.25">
      <c r="D358" s="11" t="s">
        <v>9</v>
      </c>
      <c r="E358" s="19">
        <v>350</v>
      </c>
      <c r="F358" s="11">
        <v>350</v>
      </c>
      <c r="G358" s="26">
        <v>28.1</v>
      </c>
      <c r="H358" s="31">
        <f t="shared" si="101"/>
        <v>6.9444444444444448E-2</v>
      </c>
      <c r="I358" s="55"/>
      <c r="J358" s="39">
        <f t="shared" si="102"/>
        <v>7.8055555555555554</v>
      </c>
      <c r="K358" s="38">
        <f>0.5*$J$3*(J359)^2</f>
        <v>35006.513888888883</v>
      </c>
      <c r="L358" s="38">
        <f t="shared" si="90"/>
        <v>-247.83294753085647</v>
      </c>
      <c r="M358" s="40" t="str">
        <f t="shared" si="91"/>
        <v>NO</v>
      </c>
      <c r="N358" s="38">
        <f>0.5*$N$3*$L$3*$O$3*((J358)^2)</f>
        <v>26.199509294826388</v>
      </c>
      <c r="O358" s="38">
        <f>$M$3*$J$3*$P$3</f>
        <v>125.0281557</v>
      </c>
      <c r="P358" s="38">
        <f>H358*$J$3</f>
        <v>79.236111111111114</v>
      </c>
      <c r="Q358" s="38">
        <f t="shared" si="92"/>
        <v>230.46377610593748</v>
      </c>
      <c r="R358" s="44">
        <f t="shared" si="93"/>
        <v>1798.897807938012</v>
      </c>
      <c r="S358" s="80">
        <f>Q358*J358</f>
        <v>1798.897807938012</v>
      </c>
      <c r="T358" s="43"/>
      <c r="U358" s="43"/>
      <c r="V358" s="80">
        <f>R358*1</f>
        <v>1798.897807938012</v>
      </c>
      <c r="W358" s="77">
        <f>(L358-Q358)*-1</f>
        <v>478.29672363679396</v>
      </c>
      <c r="X358" s="38">
        <f>IF((H358&gt;0),0,$J$3*H358)*-1</f>
        <v>0</v>
      </c>
      <c r="Y358" s="38">
        <f t="shared" si="103"/>
        <v>825347.30858602049</v>
      </c>
      <c r="Z358" s="112">
        <f t="shared" si="94"/>
        <v>825.34730858602052</v>
      </c>
      <c r="AA358" s="82">
        <f t="shared" si="95"/>
        <v>230.46377610593748</v>
      </c>
      <c r="AB358" s="80">
        <f t="shared" si="104"/>
        <v>375437.12725058949</v>
      </c>
      <c r="AG358" s="125">
        <f t="shared" si="105"/>
        <v>396.98628061853896</v>
      </c>
      <c r="AH358" s="47">
        <f t="shared" si="96"/>
        <v>389.04655500616815</v>
      </c>
      <c r="AI358" s="125">
        <f t="shared" si="96"/>
        <v>381.26562390604477</v>
      </c>
      <c r="AJ358" s="47">
        <f t="shared" si="97"/>
        <v>343.13906151544029</v>
      </c>
      <c r="AK358" s="125">
        <f t="shared" si="97"/>
        <v>308.82515536389627</v>
      </c>
      <c r="AL358" s="47">
        <f t="shared" si="98"/>
        <v>296.4721491493404</v>
      </c>
      <c r="AM358" s="125">
        <f t="shared" si="98"/>
        <v>284.61326318336677</v>
      </c>
      <c r="AN358" s="47">
        <f t="shared" si="106"/>
        <v>16716.632401316492</v>
      </c>
      <c r="AO358" s="125">
        <f t="shared" si="107"/>
        <v>2044886.3805645138</v>
      </c>
      <c r="AP358" s="47">
        <f t="shared" si="99"/>
        <v>243.65869558563259</v>
      </c>
      <c r="AQ358" s="52">
        <f t="shared" si="100"/>
        <v>581.68861300038793</v>
      </c>
    </row>
    <row r="359" spans="4:43" x14ac:dyDescent="0.25">
      <c r="D359" s="11" t="s">
        <v>9</v>
      </c>
      <c r="E359" s="19">
        <v>351</v>
      </c>
      <c r="F359" s="11">
        <v>351</v>
      </c>
      <c r="G359" s="26">
        <v>28.2</v>
      </c>
      <c r="H359" s="31">
        <f t="shared" si="101"/>
        <v>0</v>
      </c>
      <c r="I359" s="55"/>
      <c r="J359" s="39">
        <f t="shared" si="102"/>
        <v>7.833333333333333</v>
      </c>
      <c r="K359" s="38">
        <f>0.5*$J$3*(J360)^2</f>
        <v>34758.680941358027</v>
      </c>
      <c r="L359" s="38">
        <f t="shared" si="90"/>
        <v>-246.95254629629926</v>
      </c>
      <c r="M359" s="40" t="str">
        <f t="shared" si="91"/>
        <v>NO</v>
      </c>
      <c r="N359" s="38">
        <f>0.5*$N$3*$L$3*$O$3*((J359)^2)</f>
        <v>26.386314473749998</v>
      </c>
      <c r="O359" s="38">
        <f>$M$3*$J$3*$P$3</f>
        <v>125.0281557</v>
      </c>
      <c r="P359" s="38">
        <f>H359*$J$3</f>
        <v>0</v>
      </c>
      <c r="Q359" s="38">
        <f t="shared" si="92"/>
        <v>151.41447017375</v>
      </c>
      <c r="R359" s="44">
        <f t="shared" si="93"/>
        <v>1186.0800163610415</v>
      </c>
      <c r="S359" s="80">
        <f>Q359*J359</f>
        <v>1186.0800163610415</v>
      </c>
      <c r="T359" s="43"/>
      <c r="U359" s="43"/>
      <c r="V359" s="80">
        <f>R359*1</f>
        <v>1186.0800163610415</v>
      </c>
      <c r="W359" s="77">
        <f>(L359-Q359)*-1</f>
        <v>398.36701647004929</v>
      </c>
      <c r="X359" s="38">
        <f>IF((H359&gt;0),0,$J$3*H359)*-1</f>
        <v>0</v>
      </c>
      <c r="Y359" s="38">
        <f t="shared" si="103"/>
        <v>826533.38860238157</v>
      </c>
      <c r="Z359" s="112">
        <f t="shared" si="94"/>
        <v>826.53338860238159</v>
      </c>
      <c r="AA359" s="82">
        <f t="shared" si="95"/>
        <v>151.41447017375</v>
      </c>
      <c r="AB359" s="80">
        <f t="shared" si="104"/>
        <v>375437.12725058949</v>
      </c>
      <c r="AG359" s="125">
        <f t="shared" si="105"/>
        <v>330.6446236701409</v>
      </c>
      <c r="AH359" s="47">
        <f t="shared" si="96"/>
        <v>324.03173119673806</v>
      </c>
      <c r="AI359" s="125">
        <f t="shared" si="96"/>
        <v>317.55109657280332</v>
      </c>
      <c r="AJ359" s="47">
        <f t="shared" si="97"/>
        <v>285.79598691552297</v>
      </c>
      <c r="AK359" s="125">
        <f t="shared" si="97"/>
        <v>257.21638822397068</v>
      </c>
      <c r="AL359" s="47">
        <f t="shared" si="98"/>
        <v>246.92773269501185</v>
      </c>
      <c r="AM359" s="125">
        <f t="shared" si="98"/>
        <v>237.05062338721137</v>
      </c>
      <c r="AN359" s="47">
        <f t="shared" si="106"/>
        <v>16953.683024703703</v>
      </c>
      <c r="AO359" s="125">
        <f t="shared" si="107"/>
        <v>2061840.0635892176</v>
      </c>
      <c r="AP359" s="47">
        <f t="shared" si="99"/>
        <v>243.65869558563259</v>
      </c>
      <c r="AQ359" s="52">
        <f t="shared" si="100"/>
        <v>582.87469301674901</v>
      </c>
    </row>
    <row r="360" spans="4:43" x14ac:dyDescent="0.25">
      <c r="D360" s="11" t="s">
        <v>9</v>
      </c>
      <c r="E360" s="19">
        <v>352</v>
      </c>
      <c r="F360" s="11">
        <v>352</v>
      </c>
      <c r="G360" s="26">
        <v>28.1</v>
      </c>
      <c r="H360" s="31">
        <f t="shared" si="101"/>
        <v>-2.7777777777777679E-2</v>
      </c>
      <c r="I360" s="55"/>
      <c r="J360" s="39">
        <f t="shared" si="102"/>
        <v>7.8055555555555554</v>
      </c>
      <c r="K360" s="38">
        <f>0.5*$J$3*(J361)^2</f>
        <v>34511.728395061727</v>
      </c>
      <c r="L360" s="38">
        <f t="shared" si="90"/>
        <v>-246.0721450617275</v>
      </c>
      <c r="M360" s="40" t="str">
        <f t="shared" si="91"/>
        <v>YES</v>
      </c>
      <c r="N360" s="38">
        <f>0.5*$N$3*$L$3*$O$3*((J360)^2)</f>
        <v>26.199509294826388</v>
      </c>
      <c r="O360" s="38">
        <f>$M$3*$J$3*$P$3</f>
        <v>125.0281557</v>
      </c>
      <c r="P360" s="38">
        <f>H360*$J$3</f>
        <v>-31.694444444444333</v>
      </c>
      <c r="Q360" s="38">
        <f t="shared" si="92"/>
        <v>119.53322055038205</v>
      </c>
      <c r="R360" s="44">
        <f t="shared" si="93"/>
        <v>933.02319374048216</v>
      </c>
      <c r="S360" s="80">
        <f>Q360*J360</f>
        <v>933.02319374048216</v>
      </c>
      <c r="T360" s="43"/>
      <c r="U360" s="43"/>
      <c r="V360" s="80">
        <f>R360*1</f>
        <v>933.02319374048216</v>
      </c>
      <c r="W360" s="77">
        <f>(L360-Q360)*-1</f>
        <v>365.60536561210955</v>
      </c>
      <c r="X360" s="38">
        <f>IF((H360&gt;0),0,$J$3*H360)*-1</f>
        <v>31.694444444444333</v>
      </c>
      <c r="Y360" s="38">
        <f t="shared" si="103"/>
        <v>827466.41179612209</v>
      </c>
      <c r="Z360" s="112">
        <f t="shared" si="94"/>
        <v>827.46641179612209</v>
      </c>
      <c r="AA360" s="82">
        <f t="shared" si="95"/>
        <v>119.53322055038205</v>
      </c>
      <c r="AB360" s="80">
        <f t="shared" si="104"/>
        <v>375437.12725058949</v>
      </c>
      <c r="AG360" s="125">
        <f t="shared" si="105"/>
        <v>303.45245345805091</v>
      </c>
      <c r="AH360" s="47">
        <f t="shared" si="96"/>
        <v>297.38340438888991</v>
      </c>
      <c r="AI360" s="125">
        <f t="shared" si="96"/>
        <v>291.43573630111212</v>
      </c>
      <c r="AJ360" s="47">
        <f t="shared" si="97"/>
        <v>262.29216267100094</v>
      </c>
      <c r="AK360" s="125">
        <f t="shared" si="97"/>
        <v>236.06294640390084</v>
      </c>
      <c r="AL360" s="47">
        <f t="shared" si="98"/>
        <v>226.62042854774481</v>
      </c>
      <c r="AM360" s="125">
        <f t="shared" si="98"/>
        <v>217.55561140583501</v>
      </c>
      <c r="AN360" s="47">
        <f t="shared" si="106"/>
        <v>17171.238636109538</v>
      </c>
      <c r="AO360" s="125">
        <f t="shared" si="107"/>
        <v>2079011.3022253271</v>
      </c>
      <c r="AP360" s="47">
        <f t="shared" si="99"/>
        <v>243.65869558563259</v>
      </c>
      <c r="AQ360" s="52">
        <f t="shared" si="100"/>
        <v>583.8077162104895</v>
      </c>
    </row>
    <row r="361" spans="4:43" x14ac:dyDescent="0.25">
      <c r="D361" s="11" t="s">
        <v>9</v>
      </c>
      <c r="E361" s="19">
        <v>353</v>
      </c>
      <c r="F361" s="11">
        <v>353</v>
      </c>
      <c r="G361" s="26">
        <v>28</v>
      </c>
      <c r="H361" s="31">
        <f t="shared" si="101"/>
        <v>-2.7777777777778172E-2</v>
      </c>
      <c r="I361" s="55"/>
      <c r="J361" s="39">
        <f t="shared" si="102"/>
        <v>7.7777777777777777</v>
      </c>
      <c r="K361" s="38">
        <f>0.5*$J$3*(J362)^2</f>
        <v>34265.65625</v>
      </c>
      <c r="L361" s="38">
        <f t="shared" si="90"/>
        <v>0</v>
      </c>
      <c r="M361" s="40" t="str">
        <f t="shared" si="91"/>
        <v>YES</v>
      </c>
      <c r="N361" s="38">
        <f>0.5*$N$3*$L$3*$O$3*((J361)^2)</f>
        <v>26.01336772222222</v>
      </c>
      <c r="O361" s="38">
        <f>$M$3*$J$3*$P$3</f>
        <v>125.0281557</v>
      </c>
      <c r="P361" s="38">
        <f>H361*$J$3</f>
        <v>-31.694444444444894</v>
      </c>
      <c r="Q361" s="38">
        <f t="shared" si="92"/>
        <v>119.34707897777733</v>
      </c>
      <c r="R361" s="44">
        <f t="shared" si="93"/>
        <v>928.25505871604594</v>
      </c>
      <c r="S361" s="80">
        <f>Q361*J361</f>
        <v>928.25505871604594</v>
      </c>
      <c r="T361" s="43"/>
      <c r="U361" s="43"/>
      <c r="V361" s="80">
        <f>R361*1</f>
        <v>928.25505871604594</v>
      </c>
      <c r="W361" s="77">
        <f>(L361-Q361)*-1</f>
        <v>119.34707897777733</v>
      </c>
      <c r="X361" s="38">
        <f>IF((H361&gt;0),0,$J$3*H361)*-1</f>
        <v>31.694444444444894</v>
      </c>
      <c r="Y361" s="38">
        <f t="shared" si="103"/>
        <v>828394.66685483814</v>
      </c>
      <c r="Z361" s="112">
        <f t="shared" si="94"/>
        <v>828.39466685483819</v>
      </c>
      <c r="AA361" s="82">
        <f t="shared" si="95"/>
        <v>119.34707897777733</v>
      </c>
      <c r="AB361" s="80">
        <f t="shared" si="104"/>
        <v>375437.12725058949</v>
      </c>
      <c r="AG361" s="125">
        <f t="shared" si="105"/>
        <v>99.058075551555177</v>
      </c>
      <c r="AH361" s="47">
        <f t="shared" si="96"/>
        <v>97.076914040524073</v>
      </c>
      <c r="AI361" s="125">
        <f t="shared" si="96"/>
        <v>95.135375759713597</v>
      </c>
      <c r="AJ361" s="47">
        <f t="shared" si="97"/>
        <v>85.621838183742241</v>
      </c>
      <c r="AK361" s="125">
        <f t="shared" si="97"/>
        <v>77.059654365368019</v>
      </c>
      <c r="AL361" s="47">
        <f t="shared" si="98"/>
        <v>73.977268190753293</v>
      </c>
      <c r="AM361" s="125">
        <f t="shared" si="98"/>
        <v>71.018177463123152</v>
      </c>
      <c r="AN361" s="47">
        <f t="shared" si="106"/>
        <v>17242.256813572661</v>
      </c>
      <c r="AO361" s="125">
        <f t="shared" si="107"/>
        <v>2096253.5590388998</v>
      </c>
      <c r="AP361" s="47">
        <f t="shared" si="99"/>
        <v>243.65869558563259</v>
      </c>
      <c r="AQ361" s="52">
        <f t="shared" si="100"/>
        <v>584.73597126920561</v>
      </c>
    </row>
    <row r="362" spans="4:43" x14ac:dyDescent="0.25">
      <c r="D362" s="11" t="s">
        <v>9</v>
      </c>
      <c r="E362" s="19">
        <v>354</v>
      </c>
      <c r="F362" s="11">
        <v>354</v>
      </c>
      <c r="G362" s="26">
        <v>27.9</v>
      </c>
      <c r="H362" s="31">
        <f t="shared" si="101"/>
        <v>-1.3888888888889086E-2</v>
      </c>
      <c r="I362" s="55"/>
      <c r="J362" s="39">
        <f t="shared" si="102"/>
        <v>7.75</v>
      </c>
      <c r="K362" s="38">
        <f>0.5*$J$3*(J363)^2</f>
        <v>34265.65625</v>
      </c>
      <c r="L362" s="38">
        <f t="shared" si="90"/>
        <v>493.02469135802676</v>
      </c>
      <c r="M362" s="40" t="str">
        <f t="shared" si="91"/>
        <v>YES</v>
      </c>
      <c r="N362" s="38">
        <f>0.5*$N$3*$L$3*$O$3*((J362)^2)</f>
        <v>25.827889755937502</v>
      </c>
      <c r="O362" s="38">
        <f>$M$3*$J$3*$P$3</f>
        <v>125.0281557</v>
      </c>
      <c r="P362" s="38">
        <f>H362*$J$3</f>
        <v>-15.847222222222447</v>
      </c>
      <c r="Q362" s="38">
        <f t="shared" si="92"/>
        <v>135.00882323371505</v>
      </c>
      <c r="R362" s="44">
        <f t="shared" si="93"/>
        <v>1046.3183800612917</v>
      </c>
      <c r="S362" s="80">
        <f>Q362*J362</f>
        <v>1046.3183800612917</v>
      </c>
      <c r="T362" s="43"/>
      <c r="U362" s="43"/>
      <c r="V362" s="80">
        <f>R362*1</f>
        <v>1046.3183800612917</v>
      </c>
      <c r="W362" s="77">
        <f>(L362-Q362)*-1</f>
        <v>-358.01586812431174</v>
      </c>
      <c r="X362" s="38">
        <f>IF((H362&gt;0),0,$J$3*H362)*-1</f>
        <v>15.847222222222447</v>
      </c>
      <c r="Y362" s="38">
        <f t="shared" si="103"/>
        <v>829440.98523489945</v>
      </c>
      <c r="Z362" s="112">
        <f t="shared" si="94"/>
        <v>829.44098523489947</v>
      </c>
      <c r="AA362" s="82">
        <f t="shared" si="95"/>
        <v>135.00882323371505</v>
      </c>
      <c r="AB362" s="80">
        <f t="shared" si="104"/>
        <v>375437.12725058949</v>
      </c>
      <c r="AG362" s="125">
        <f t="shared" si="105"/>
        <v>-297.1531705431787</v>
      </c>
      <c r="AH362" s="47">
        <f t="shared" si="96"/>
        <v>-291.2101071323151</v>
      </c>
      <c r="AI362" s="125">
        <f t="shared" si="96"/>
        <v>-285.3859049896688</v>
      </c>
      <c r="AJ362" s="47">
        <f t="shared" si="97"/>
        <v>-256.84731449070193</v>
      </c>
      <c r="AK362" s="125">
        <f t="shared" si="97"/>
        <v>-231.16258304163173</v>
      </c>
      <c r="AL362" s="47">
        <f t="shared" si="98"/>
        <v>-221.91607971996646</v>
      </c>
      <c r="AM362" s="125">
        <f t="shared" si="98"/>
        <v>-213.03943653116781</v>
      </c>
      <c r="AN362" s="47">
        <f t="shared" si="106"/>
        <v>17029.217377041492</v>
      </c>
      <c r="AO362" s="125">
        <f t="shared" si="107"/>
        <v>2113282.7764159413</v>
      </c>
      <c r="AP362" s="47">
        <f t="shared" si="99"/>
        <v>243.65869558563259</v>
      </c>
      <c r="AQ362" s="52">
        <f t="shared" si="100"/>
        <v>585.78228964926689</v>
      </c>
    </row>
    <row r="363" spans="4:43" x14ac:dyDescent="0.25">
      <c r="D363" s="11" t="s">
        <v>9</v>
      </c>
      <c r="E363" s="19">
        <v>355</v>
      </c>
      <c r="F363" s="11">
        <v>355</v>
      </c>
      <c r="G363" s="26">
        <v>27.9</v>
      </c>
      <c r="H363" s="31">
        <f t="shared" si="101"/>
        <v>2.7777777777778172E-2</v>
      </c>
      <c r="I363" s="55"/>
      <c r="J363" s="39">
        <f t="shared" si="102"/>
        <v>7.75</v>
      </c>
      <c r="K363" s="38">
        <f>0.5*$J$3*(J364)^2</f>
        <v>34758.680941358027</v>
      </c>
      <c r="L363" s="38">
        <f t="shared" si="90"/>
        <v>247.83294753085647</v>
      </c>
      <c r="M363" s="40" t="str">
        <f t="shared" si="91"/>
        <v>NO</v>
      </c>
      <c r="N363" s="38">
        <f>0.5*$N$3*$L$3*$O$3*((J363)^2)</f>
        <v>25.827889755937502</v>
      </c>
      <c r="O363" s="38">
        <f>$M$3*$J$3*$P$3</f>
        <v>125.0281557</v>
      </c>
      <c r="P363" s="38">
        <f>H363*$J$3</f>
        <v>31.694444444444894</v>
      </c>
      <c r="Q363" s="38">
        <f t="shared" si="92"/>
        <v>182.55048990038239</v>
      </c>
      <c r="R363" s="44">
        <f t="shared" si="93"/>
        <v>1414.7662967279634</v>
      </c>
      <c r="S363" s="80">
        <f>Q363*J363</f>
        <v>1414.7662967279634</v>
      </c>
      <c r="T363" s="43"/>
      <c r="U363" s="43"/>
      <c r="V363" s="80">
        <f>R363*1</f>
        <v>1414.7662967279634</v>
      </c>
      <c r="W363" s="77">
        <f>(L363-Q363)*-1</f>
        <v>-65.282457630474084</v>
      </c>
      <c r="X363" s="38">
        <f>IF((H363&gt;0),0,$J$3*H363)*-1</f>
        <v>0</v>
      </c>
      <c r="Y363" s="38">
        <f t="shared" si="103"/>
        <v>830855.75153162738</v>
      </c>
      <c r="Z363" s="112">
        <f t="shared" si="94"/>
        <v>830.85575153162733</v>
      </c>
      <c r="AA363" s="82">
        <f t="shared" si="95"/>
        <v>182.55048990038239</v>
      </c>
      <c r="AB363" s="80">
        <f t="shared" si="104"/>
        <v>375437.12725058949</v>
      </c>
      <c r="AG363" s="125">
        <f t="shared" si="105"/>
        <v>-54.184439833293489</v>
      </c>
      <c r="AH363" s="47">
        <f t="shared" si="96"/>
        <v>-53.100751036627621</v>
      </c>
      <c r="AI363" s="125">
        <f t="shared" si="96"/>
        <v>-52.038736015895068</v>
      </c>
      <c r="AJ363" s="47">
        <f t="shared" si="97"/>
        <v>-46.834862414305562</v>
      </c>
      <c r="AK363" s="125">
        <f t="shared" si="97"/>
        <v>-42.151376172875004</v>
      </c>
      <c r="AL363" s="47">
        <f t="shared" si="98"/>
        <v>-40.465321125960003</v>
      </c>
      <c r="AM363" s="125">
        <f t="shared" si="98"/>
        <v>-38.846708280921604</v>
      </c>
      <c r="AN363" s="47">
        <f t="shared" si="106"/>
        <v>16990.37066876057</v>
      </c>
      <c r="AO363" s="125">
        <f t="shared" si="107"/>
        <v>2130273.1470847018</v>
      </c>
      <c r="AP363" s="47">
        <f t="shared" si="99"/>
        <v>243.65869558563259</v>
      </c>
      <c r="AQ363" s="52">
        <f t="shared" si="100"/>
        <v>587.19705594599475</v>
      </c>
    </row>
    <row r="364" spans="4:43" x14ac:dyDescent="0.25">
      <c r="D364" s="11" t="s">
        <v>9</v>
      </c>
      <c r="E364" s="19">
        <v>356</v>
      </c>
      <c r="F364" s="11">
        <v>356</v>
      </c>
      <c r="G364" s="26">
        <v>28.1</v>
      </c>
      <c r="H364" s="31">
        <f t="shared" si="101"/>
        <v>4.1666666666666761E-2</v>
      </c>
      <c r="I364" s="55"/>
      <c r="J364" s="39">
        <f t="shared" si="102"/>
        <v>7.8055555555555554</v>
      </c>
      <c r="K364" s="38">
        <f>0.5*$J$3*(J365)^2</f>
        <v>35006.513888888883</v>
      </c>
      <c r="L364" s="38">
        <f t="shared" si="90"/>
        <v>-494.78549382715573</v>
      </c>
      <c r="M364" s="40" t="str">
        <f t="shared" si="91"/>
        <v>NO</v>
      </c>
      <c r="N364" s="38">
        <f>0.5*$N$3*$L$3*$O$3*((J364)^2)</f>
        <v>26.199509294826388</v>
      </c>
      <c r="O364" s="38">
        <f>$M$3*$J$3*$P$3</f>
        <v>125.0281557</v>
      </c>
      <c r="P364" s="38">
        <f>H364*$J$3</f>
        <v>47.541666666666778</v>
      </c>
      <c r="Q364" s="38">
        <f t="shared" si="92"/>
        <v>198.76933166149317</v>
      </c>
      <c r="R364" s="44">
        <f t="shared" si="93"/>
        <v>1551.5050610244327</v>
      </c>
      <c r="S364" s="80">
        <f>Q364*J364</f>
        <v>1551.5050610244327</v>
      </c>
      <c r="T364" s="43"/>
      <c r="U364" s="43"/>
      <c r="V364" s="80">
        <f>R364*1</f>
        <v>1551.5050610244327</v>
      </c>
      <c r="W364" s="77">
        <f>(L364-Q364)*-1</f>
        <v>693.55482548864893</v>
      </c>
      <c r="X364" s="38">
        <f>IF((H364&gt;0),0,$J$3*H364)*-1</f>
        <v>0</v>
      </c>
      <c r="Y364" s="38">
        <f t="shared" si="103"/>
        <v>832407.25659265183</v>
      </c>
      <c r="Z364" s="112">
        <f t="shared" si="94"/>
        <v>832.40725659265183</v>
      </c>
      <c r="AA364" s="82">
        <f t="shared" si="95"/>
        <v>198.76933166149317</v>
      </c>
      <c r="AB364" s="80">
        <f t="shared" si="104"/>
        <v>375437.12725058949</v>
      </c>
      <c r="AG364" s="125">
        <f t="shared" si="105"/>
        <v>575.65050515557857</v>
      </c>
      <c r="AH364" s="47">
        <f t="shared" si="96"/>
        <v>564.13749505246699</v>
      </c>
      <c r="AI364" s="125">
        <f t="shared" si="96"/>
        <v>552.85474515141766</v>
      </c>
      <c r="AJ364" s="47">
        <f t="shared" si="97"/>
        <v>497.56927063627592</v>
      </c>
      <c r="AK364" s="125">
        <f t="shared" si="97"/>
        <v>447.81234357264833</v>
      </c>
      <c r="AL364" s="47">
        <f t="shared" si="98"/>
        <v>429.89984982974238</v>
      </c>
      <c r="AM364" s="125">
        <f t="shared" si="98"/>
        <v>412.70385583655269</v>
      </c>
      <c r="AN364" s="47">
        <f t="shared" si="106"/>
        <v>17403.074524597123</v>
      </c>
      <c r="AO364" s="125">
        <f t="shared" si="107"/>
        <v>2147676.2216092991</v>
      </c>
      <c r="AP364" s="47">
        <f t="shared" si="99"/>
        <v>243.65869558563259</v>
      </c>
      <c r="AQ364" s="52">
        <f t="shared" si="100"/>
        <v>588.74856100701925</v>
      </c>
    </row>
    <row r="365" spans="4:43" x14ac:dyDescent="0.25">
      <c r="D365" s="11" t="s">
        <v>9</v>
      </c>
      <c r="E365" s="19">
        <v>357</v>
      </c>
      <c r="F365" s="11">
        <v>357</v>
      </c>
      <c r="G365" s="26">
        <v>28.2</v>
      </c>
      <c r="H365" s="31">
        <f t="shared" si="101"/>
        <v>-1.3888888888889086E-2</v>
      </c>
      <c r="I365" s="55"/>
      <c r="J365" s="39">
        <f t="shared" si="102"/>
        <v>7.833333333333333</v>
      </c>
      <c r="K365" s="38">
        <f>0.5*$J$3*(J366)^2</f>
        <v>34511.728395061727</v>
      </c>
      <c r="L365" s="38">
        <f t="shared" si="90"/>
        <v>-2658.3715277777737</v>
      </c>
      <c r="M365" s="40" t="str">
        <f t="shared" si="91"/>
        <v>YES</v>
      </c>
      <c r="N365" s="38">
        <f>0.5*$N$3*$L$3*$O$3*((J365)^2)</f>
        <v>26.386314473749998</v>
      </c>
      <c r="O365" s="38">
        <f>$M$3*$J$3*$P$3</f>
        <v>125.0281557</v>
      </c>
      <c r="P365" s="38">
        <f>H365*$J$3</f>
        <v>-15.847222222222447</v>
      </c>
      <c r="Q365" s="38">
        <f t="shared" si="92"/>
        <v>135.56724795152755</v>
      </c>
      <c r="R365" s="44">
        <f t="shared" si="93"/>
        <v>1061.9434422869658</v>
      </c>
      <c r="S365" s="80">
        <f>Q365*J365</f>
        <v>1061.9434422869658</v>
      </c>
      <c r="T365" s="43"/>
      <c r="U365" s="43"/>
      <c r="V365" s="80">
        <f>R365*1</f>
        <v>1061.9434422869658</v>
      </c>
      <c r="W365" s="77">
        <f>(L365-Q365)*-1</f>
        <v>2793.9387757293011</v>
      </c>
      <c r="X365" s="38">
        <f>IF((H365&gt;0),0,$J$3*H365)*-1</f>
        <v>15.847222222222447</v>
      </c>
      <c r="Y365" s="38">
        <f t="shared" si="103"/>
        <v>833469.20003493875</v>
      </c>
      <c r="Z365" s="112">
        <f t="shared" si="94"/>
        <v>833.46920003493881</v>
      </c>
      <c r="AA365" s="82">
        <f t="shared" si="95"/>
        <v>135.56724795152755</v>
      </c>
      <c r="AB365" s="80">
        <f t="shared" si="104"/>
        <v>375437.12725058949</v>
      </c>
      <c r="AG365" s="125">
        <f t="shared" si="105"/>
        <v>2318.9691838553199</v>
      </c>
      <c r="AH365" s="47">
        <f t="shared" si="96"/>
        <v>2272.5898001782134</v>
      </c>
      <c r="AI365" s="125">
        <f t="shared" si="96"/>
        <v>2227.1380041746493</v>
      </c>
      <c r="AJ365" s="47">
        <f t="shared" si="97"/>
        <v>2004.4242037571844</v>
      </c>
      <c r="AK365" s="125">
        <f t="shared" si="97"/>
        <v>1803.9817833814659</v>
      </c>
      <c r="AL365" s="47">
        <f t="shared" si="98"/>
        <v>1731.8225120462073</v>
      </c>
      <c r="AM365" s="125">
        <f t="shared" si="98"/>
        <v>1662.5496115643589</v>
      </c>
      <c r="AN365" s="47">
        <f t="shared" si="106"/>
        <v>19065.624136161481</v>
      </c>
      <c r="AO365" s="125">
        <f t="shared" si="107"/>
        <v>2166741.8457454606</v>
      </c>
      <c r="AP365" s="47">
        <f t="shared" si="99"/>
        <v>243.65869558563259</v>
      </c>
      <c r="AQ365" s="52">
        <f t="shared" si="100"/>
        <v>589.81050444930622</v>
      </c>
    </row>
    <row r="366" spans="4:43" x14ac:dyDescent="0.25">
      <c r="D366" s="11" t="s">
        <v>9</v>
      </c>
      <c r="E366" s="19">
        <v>358</v>
      </c>
      <c r="F366" s="11">
        <v>358</v>
      </c>
      <c r="G366" s="26">
        <v>28</v>
      </c>
      <c r="H366" s="31">
        <f t="shared" si="101"/>
        <v>-0.18055555555555566</v>
      </c>
      <c r="I366" s="55"/>
      <c r="J366" s="39">
        <f t="shared" si="102"/>
        <v>7.7777777777777777</v>
      </c>
      <c r="K366" s="38">
        <f>0.5*$J$3*(J367)^2</f>
        <v>31853.356867283954</v>
      </c>
      <c r="L366" s="38">
        <f t="shared" si="90"/>
        <v>-4340.8182870370401</v>
      </c>
      <c r="M366" s="40" t="str">
        <f t="shared" si="91"/>
        <v>YES</v>
      </c>
      <c r="N366" s="38">
        <f>0.5*$N$3*$L$3*$O$3*((J366)^2)</f>
        <v>26.01336772222222</v>
      </c>
      <c r="O366" s="38">
        <f>$M$3*$J$3*$P$3</f>
        <v>125.0281557</v>
      </c>
      <c r="P366" s="38">
        <f>H366*$J$3</f>
        <v>-206.013888888889</v>
      </c>
      <c r="Q366" s="38">
        <f t="shared" si="92"/>
        <v>-54.97236546666678</v>
      </c>
      <c r="R366" s="44">
        <f t="shared" si="93"/>
        <v>-427.5628425185194</v>
      </c>
      <c r="S366" s="80">
        <f>Q366*J366</f>
        <v>-427.5628425185194</v>
      </c>
      <c r="T366" s="43"/>
      <c r="U366" s="43"/>
      <c r="V366" s="80">
        <f>R366*1</f>
        <v>-427.5628425185194</v>
      </c>
      <c r="W366" s="77">
        <f>(L366-Q366)*-1</f>
        <v>4285.8459215703733</v>
      </c>
      <c r="X366" s="38">
        <f>IF((H366&gt;0),0,$J$3*H366)*-1</f>
        <v>206.013888888889</v>
      </c>
      <c r="Y366" s="38">
        <f t="shared" si="103"/>
        <v>833469.20003493875</v>
      </c>
      <c r="Z366" s="112">
        <f t="shared" si="94"/>
        <v>833.46920003493881</v>
      </c>
      <c r="AA366" s="82">
        <f t="shared" si="95"/>
        <v>-54.97236546666678</v>
      </c>
      <c r="AB366" s="80">
        <f t="shared" si="104"/>
        <v>375864.69009310799</v>
      </c>
      <c r="AG366" s="125">
        <f t="shared" si="105"/>
        <v>3557.2521149034096</v>
      </c>
      <c r="AH366" s="47">
        <f t="shared" si="96"/>
        <v>3486.1070726053413</v>
      </c>
      <c r="AI366" s="125">
        <f t="shared" si="96"/>
        <v>3416.3849311532344</v>
      </c>
      <c r="AJ366" s="47">
        <f t="shared" si="97"/>
        <v>3074.746438037911</v>
      </c>
      <c r="AK366" s="125">
        <f t="shared" si="97"/>
        <v>2767.2717942341201</v>
      </c>
      <c r="AL366" s="47">
        <f t="shared" si="98"/>
        <v>2656.5809224647551</v>
      </c>
      <c r="AM366" s="125">
        <f t="shared" si="98"/>
        <v>2550.317685566165</v>
      </c>
      <c r="AN366" s="47">
        <f t="shared" si="106"/>
        <v>21615.941821727647</v>
      </c>
      <c r="AO366" s="125">
        <f t="shared" si="107"/>
        <v>2188357.787567188</v>
      </c>
      <c r="AP366" s="47">
        <f t="shared" si="99"/>
        <v>243.93618387042707</v>
      </c>
      <c r="AQ366" s="52">
        <f t="shared" si="100"/>
        <v>589.53301616451176</v>
      </c>
    </row>
    <row r="367" spans="4:43" x14ac:dyDescent="0.25">
      <c r="D367" s="11" t="s">
        <v>9</v>
      </c>
      <c r="E367" s="19">
        <v>359</v>
      </c>
      <c r="F367" s="11">
        <v>359</v>
      </c>
      <c r="G367" s="26">
        <v>26.9</v>
      </c>
      <c r="H367" s="31">
        <f t="shared" si="101"/>
        <v>-0.41666666666666663</v>
      </c>
      <c r="I367" s="55"/>
      <c r="J367" s="39">
        <f t="shared" si="102"/>
        <v>7.4722222222222223</v>
      </c>
      <c r="K367" s="38">
        <f>0.5*$J$3*(J368)^2</f>
        <v>27512.538580246914</v>
      </c>
      <c r="L367" s="38">
        <f t="shared" si="90"/>
        <v>-3819.1805555555547</v>
      </c>
      <c r="M367" s="40" t="str">
        <f t="shared" si="91"/>
        <v>YES</v>
      </c>
      <c r="N367" s="38">
        <f>0.5*$N$3*$L$3*$O$3*((J367)^2)</f>
        <v>24.009608440659726</v>
      </c>
      <c r="O367" s="38">
        <f>$M$3*$J$3*$P$3</f>
        <v>125.0281557</v>
      </c>
      <c r="P367" s="38">
        <f>H367*$J$3</f>
        <v>-475.41666666666663</v>
      </c>
      <c r="Q367" s="38">
        <f t="shared" si="92"/>
        <v>-326.37890252600687</v>
      </c>
      <c r="R367" s="44">
        <f t="shared" si="93"/>
        <v>-2438.7756883193292</v>
      </c>
      <c r="S367" s="80">
        <f>Q367*J367</f>
        <v>-2438.7756883193292</v>
      </c>
      <c r="T367" s="43"/>
      <c r="U367" s="43"/>
      <c r="V367" s="80">
        <f>R367*1</f>
        <v>-2438.7756883193292</v>
      </c>
      <c r="W367" s="77">
        <f>(L367-Q367)*-1</f>
        <v>3492.8016530295481</v>
      </c>
      <c r="X367" s="38">
        <f>IF((H367&gt;0),0,$J$3*H367)*-1</f>
        <v>475.41666666666663</v>
      </c>
      <c r="Y367" s="38">
        <f t="shared" si="103"/>
        <v>833469.20003493875</v>
      </c>
      <c r="Z367" s="112">
        <f t="shared" si="94"/>
        <v>833.46920003493881</v>
      </c>
      <c r="AA367" s="82">
        <f t="shared" si="95"/>
        <v>-326.37890252600687</v>
      </c>
      <c r="AB367" s="80">
        <f t="shared" si="104"/>
        <v>378303.46578142734</v>
      </c>
      <c r="AG367" s="125">
        <f t="shared" si="105"/>
        <v>2899.0253720145247</v>
      </c>
      <c r="AH367" s="47">
        <f t="shared" si="96"/>
        <v>2841.044864574234</v>
      </c>
      <c r="AI367" s="125">
        <f t="shared" si="96"/>
        <v>2784.2239672827491</v>
      </c>
      <c r="AJ367" s="47">
        <f t="shared" si="97"/>
        <v>2505.8015705544744</v>
      </c>
      <c r="AK367" s="125">
        <f t="shared" si="97"/>
        <v>2255.2214134990272</v>
      </c>
      <c r="AL367" s="47">
        <f t="shared" si="98"/>
        <v>2165.0125569590659</v>
      </c>
      <c r="AM367" s="125">
        <f t="shared" si="98"/>
        <v>2078.412054680703</v>
      </c>
      <c r="AN367" s="47">
        <f t="shared" si="106"/>
        <v>23694.35387640835</v>
      </c>
      <c r="AO367" s="125">
        <f t="shared" si="107"/>
        <v>2212052.1414435962</v>
      </c>
      <c r="AP367" s="47">
        <f t="shared" si="99"/>
        <v>245.51894929214635</v>
      </c>
      <c r="AQ367" s="52">
        <f t="shared" si="100"/>
        <v>587.95025074279249</v>
      </c>
    </row>
    <row r="368" spans="4:43" x14ac:dyDescent="0.25">
      <c r="D368" s="11" t="s">
        <v>9</v>
      </c>
      <c r="E368" s="19">
        <v>360</v>
      </c>
      <c r="F368" s="11">
        <v>360</v>
      </c>
      <c r="G368" s="26">
        <v>25</v>
      </c>
      <c r="H368" s="31">
        <f t="shared" si="101"/>
        <v>-0.51388888888888873</v>
      </c>
      <c r="I368" s="55"/>
      <c r="J368" s="39">
        <f t="shared" si="102"/>
        <v>6.9444444444444446</v>
      </c>
      <c r="K368" s="38">
        <f>0.5*$J$3*(J369)^2</f>
        <v>23693.358024691359</v>
      </c>
      <c r="L368" s="38">
        <f t="shared" si="90"/>
        <v>-2580.8962191358041</v>
      </c>
      <c r="M368" s="40" t="str">
        <f t="shared" si="91"/>
        <v>YES</v>
      </c>
      <c r="N368" s="38">
        <f>0.5*$N$3*$L$3*$O$3*((J368)^2)</f>
        <v>20.73769748263889</v>
      </c>
      <c r="O368" s="38">
        <f>$M$3*$J$3*$P$3</f>
        <v>125.0281557</v>
      </c>
      <c r="P368" s="38">
        <f>H368*$J$3</f>
        <v>-586.34722222222206</v>
      </c>
      <c r="Q368" s="38">
        <f t="shared" si="92"/>
        <v>-440.58136903958314</v>
      </c>
      <c r="R368" s="44">
        <f t="shared" si="93"/>
        <v>-3059.5928405526606</v>
      </c>
      <c r="S368" s="80">
        <f>Q368*J368</f>
        <v>-3059.5928405526606</v>
      </c>
      <c r="T368" s="43"/>
      <c r="U368" s="43"/>
      <c r="V368" s="80">
        <f>R368*1</f>
        <v>-3059.5928405526606</v>
      </c>
      <c r="W368" s="77">
        <f>(L368-Q368)*-1</f>
        <v>2140.3148500962211</v>
      </c>
      <c r="X368" s="38">
        <f>IF((H368&gt;0),0,$J$3*H368)*-1</f>
        <v>586.34722222222206</v>
      </c>
      <c r="Y368" s="38">
        <f t="shared" si="103"/>
        <v>833469.20003493875</v>
      </c>
      <c r="Z368" s="112">
        <f t="shared" si="94"/>
        <v>833.46920003493881</v>
      </c>
      <c r="AA368" s="82">
        <f t="shared" si="95"/>
        <v>-440.58136903958314</v>
      </c>
      <c r="AB368" s="80">
        <f t="shared" si="104"/>
        <v>381363.05862198002</v>
      </c>
      <c r="AG368" s="125">
        <f t="shared" si="105"/>
        <v>1776.4613255798633</v>
      </c>
      <c r="AH368" s="47">
        <f t="shared" si="96"/>
        <v>1740.9320990682661</v>
      </c>
      <c r="AI368" s="125">
        <f t="shared" si="96"/>
        <v>1706.1134570869008</v>
      </c>
      <c r="AJ368" s="47">
        <f t="shared" si="97"/>
        <v>1535.5021113782107</v>
      </c>
      <c r="AK368" s="125">
        <f t="shared" si="97"/>
        <v>1381.9519002403897</v>
      </c>
      <c r="AL368" s="47">
        <f t="shared" si="98"/>
        <v>1326.673824230774</v>
      </c>
      <c r="AM368" s="125">
        <f t="shared" si="98"/>
        <v>1273.6068712615431</v>
      </c>
      <c r="AN368" s="47">
        <f t="shared" si="106"/>
        <v>24967.960747669891</v>
      </c>
      <c r="AO368" s="125">
        <f t="shared" si="107"/>
        <v>2237020.1021912661</v>
      </c>
      <c r="AP368" s="47">
        <f t="shared" si="99"/>
        <v>247.50462504566505</v>
      </c>
      <c r="AQ368" s="52">
        <f t="shared" si="100"/>
        <v>585.96457498927373</v>
      </c>
    </row>
    <row r="369" spans="4:43" x14ac:dyDescent="0.25">
      <c r="D369" s="11" t="s">
        <v>9</v>
      </c>
      <c r="E369" s="19">
        <v>361</v>
      </c>
      <c r="F369" s="11">
        <v>361</v>
      </c>
      <c r="G369" s="26">
        <v>23.2</v>
      </c>
      <c r="H369" s="31">
        <f t="shared" si="101"/>
        <v>-0.43055555555555575</v>
      </c>
      <c r="I369" s="55"/>
      <c r="J369" s="39">
        <f t="shared" si="102"/>
        <v>6.4444444444444446</v>
      </c>
      <c r="K369" s="38">
        <f>0.5*$J$3*(J370)^2</f>
        <v>21112.461805555555</v>
      </c>
      <c r="L369" s="38">
        <f t="shared" si="90"/>
        <v>-1514.2901234567908</v>
      </c>
      <c r="M369" s="40" t="str">
        <f t="shared" si="91"/>
        <v>YES</v>
      </c>
      <c r="N369" s="38">
        <f>0.5*$N$3*$L$3*$O$3*((J369)^2)</f>
        <v>17.858973268888892</v>
      </c>
      <c r="O369" s="38">
        <f>$M$3*$J$3*$P$3</f>
        <v>125.0281557</v>
      </c>
      <c r="P369" s="38">
        <f>H369*$J$3</f>
        <v>-491.26388888888908</v>
      </c>
      <c r="Q369" s="38">
        <f t="shared" si="92"/>
        <v>-348.37675992000015</v>
      </c>
      <c r="R369" s="44">
        <f t="shared" si="93"/>
        <v>-2245.0946750400012</v>
      </c>
      <c r="S369" s="80">
        <f>Q369*J369</f>
        <v>-2245.0946750400012</v>
      </c>
      <c r="T369" s="43"/>
      <c r="U369" s="43"/>
      <c r="V369" s="80">
        <f>R369*1</f>
        <v>-2245.0946750400012</v>
      </c>
      <c r="W369" s="77">
        <f>(L369-Q369)*-1</f>
        <v>1165.9133635367907</v>
      </c>
      <c r="X369" s="38">
        <f>IF((H369&gt;0),0,$J$3*H369)*-1</f>
        <v>491.26388888888908</v>
      </c>
      <c r="Y369" s="38">
        <f t="shared" si="103"/>
        <v>833469.20003493875</v>
      </c>
      <c r="Z369" s="112">
        <f t="shared" si="94"/>
        <v>833.46920003493881</v>
      </c>
      <c r="AA369" s="82">
        <f t="shared" si="95"/>
        <v>-348.37675992000015</v>
      </c>
      <c r="AB369" s="80">
        <f t="shared" si="104"/>
        <v>383608.15329702001</v>
      </c>
      <c r="AG369" s="125">
        <f t="shared" si="105"/>
        <v>967.7080917355363</v>
      </c>
      <c r="AH369" s="47">
        <f t="shared" si="96"/>
        <v>948.35392990082551</v>
      </c>
      <c r="AI369" s="125">
        <f t="shared" si="96"/>
        <v>929.38685130280896</v>
      </c>
      <c r="AJ369" s="47">
        <f t="shared" si="97"/>
        <v>836.44816617252809</v>
      </c>
      <c r="AK369" s="125">
        <f t="shared" si="97"/>
        <v>752.8033495552753</v>
      </c>
      <c r="AL369" s="47">
        <f t="shared" si="98"/>
        <v>722.69121557306426</v>
      </c>
      <c r="AM369" s="125">
        <f t="shared" si="98"/>
        <v>693.78356695014168</v>
      </c>
      <c r="AN369" s="47">
        <f t="shared" si="106"/>
        <v>25661.744314620031</v>
      </c>
      <c r="AO369" s="125">
        <f t="shared" si="107"/>
        <v>2262681.8465058859</v>
      </c>
      <c r="AP369" s="47">
        <f t="shared" si="99"/>
        <v>248.961691489766</v>
      </c>
      <c r="AQ369" s="52">
        <f t="shared" si="100"/>
        <v>584.50750854517287</v>
      </c>
    </row>
    <row r="370" spans="4:43" x14ac:dyDescent="0.25">
      <c r="D370" s="11" t="s">
        <v>9</v>
      </c>
      <c r="E370" s="19">
        <v>362</v>
      </c>
      <c r="F370" s="11">
        <v>362</v>
      </c>
      <c r="G370" s="26">
        <v>21.9</v>
      </c>
      <c r="H370" s="31">
        <f t="shared" si="101"/>
        <v>-0.29166666666666635</v>
      </c>
      <c r="I370" s="55"/>
      <c r="J370" s="39">
        <f t="shared" si="102"/>
        <v>6.083333333333333</v>
      </c>
      <c r="K370" s="38">
        <f>0.5*$J$3*(J371)^2</f>
        <v>19598.171682098764</v>
      </c>
      <c r="L370" s="38">
        <f t="shared" si="90"/>
        <v>-736.01543209876399</v>
      </c>
      <c r="M370" s="40" t="str">
        <f t="shared" si="91"/>
        <v>YES</v>
      </c>
      <c r="N370" s="38">
        <f>0.5*$N$3*$L$3*$O$3*((J370)^2)</f>
        <v>15.9136113434375</v>
      </c>
      <c r="O370" s="38">
        <f>$M$3*$J$3*$P$3</f>
        <v>125.0281557</v>
      </c>
      <c r="P370" s="38">
        <f>H370*$J$3</f>
        <v>-332.79166666666629</v>
      </c>
      <c r="Q370" s="38">
        <f t="shared" si="92"/>
        <v>-191.84989962322877</v>
      </c>
      <c r="R370" s="44">
        <f t="shared" si="93"/>
        <v>-1167.0868893746415</v>
      </c>
      <c r="S370" s="80">
        <f>Q370*J370</f>
        <v>-1167.0868893746415</v>
      </c>
      <c r="T370" s="43"/>
      <c r="U370" s="43"/>
      <c r="V370" s="80">
        <f>R370*1</f>
        <v>-1167.0868893746415</v>
      </c>
      <c r="W370" s="77">
        <f>(L370-Q370)*-1</f>
        <v>544.1655324755352</v>
      </c>
      <c r="X370" s="38">
        <f>IF((H370&gt;0),0,$J$3*H370)*-1</f>
        <v>332.79166666666629</v>
      </c>
      <c r="Y370" s="38">
        <f t="shared" si="103"/>
        <v>833469.20003493875</v>
      </c>
      <c r="Z370" s="112">
        <f t="shared" si="94"/>
        <v>833.46920003493881</v>
      </c>
      <c r="AA370" s="82">
        <f t="shared" si="95"/>
        <v>-191.84989962322877</v>
      </c>
      <c r="AB370" s="80">
        <f t="shared" si="104"/>
        <v>384775.24018639466</v>
      </c>
      <c r="AG370" s="125">
        <f t="shared" si="105"/>
        <v>451.65739195469422</v>
      </c>
      <c r="AH370" s="47">
        <f t="shared" si="96"/>
        <v>442.62424411560033</v>
      </c>
      <c r="AI370" s="125">
        <f t="shared" si="96"/>
        <v>433.77175923328832</v>
      </c>
      <c r="AJ370" s="47">
        <f t="shared" si="97"/>
        <v>390.3945833099595</v>
      </c>
      <c r="AK370" s="125">
        <f t="shared" si="97"/>
        <v>351.35512497896354</v>
      </c>
      <c r="AL370" s="47">
        <f t="shared" si="98"/>
        <v>337.30091997980497</v>
      </c>
      <c r="AM370" s="125">
        <f t="shared" si="98"/>
        <v>323.80888318061278</v>
      </c>
      <c r="AN370" s="47">
        <f t="shared" si="106"/>
        <v>25985.553197800644</v>
      </c>
      <c r="AO370" s="125">
        <f t="shared" si="107"/>
        <v>2288667.3997036866</v>
      </c>
      <c r="AP370" s="47">
        <f t="shared" si="99"/>
        <v>249.71913088097014</v>
      </c>
      <c r="AQ370" s="52">
        <f t="shared" si="100"/>
        <v>583.75006915396864</v>
      </c>
    </row>
    <row r="371" spans="4:43" x14ac:dyDescent="0.25">
      <c r="D371" s="11" t="s">
        <v>9</v>
      </c>
      <c r="E371" s="19">
        <v>363</v>
      </c>
      <c r="F371" s="11">
        <v>363</v>
      </c>
      <c r="G371" s="26">
        <v>21.1</v>
      </c>
      <c r="H371" s="31">
        <f t="shared" si="101"/>
        <v>-0.16666666666666657</v>
      </c>
      <c r="I371" s="55"/>
      <c r="J371" s="39">
        <f t="shared" si="102"/>
        <v>5.8611111111111107</v>
      </c>
      <c r="K371" s="38">
        <f>0.5*$J$3*(J372)^2</f>
        <v>18862.15625</v>
      </c>
      <c r="L371" s="38">
        <f t="shared" si="90"/>
        <v>0</v>
      </c>
      <c r="M371" s="40" t="str">
        <f t="shared" si="91"/>
        <v>YES</v>
      </c>
      <c r="N371" s="38">
        <f>0.5*$N$3*$L$3*$O$3*((J371)^2)</f>
        <v>14.772208473993054</v>
      </c>
      <c r="O371" s="38">
        <f>$M$3*$J$3*$P$3</f>
        <v>125.0281557</v>
      </c>
      <c r="P371" s="38">
        <f>H371*$J$3</f>
        <v>-190.16666666666657</v>
      </c>
      <c r="Q371" s="38">
        <f t="shared" si="92"/>
        <v>-50.366302492673519</v>
      </c>
      <c r="R371" s="44">
        <f t="shared" si="93"/>
        <v>-295.20249516539201</v>
      </c>
      <c r="S371" s="80">
        <f>Q371*J371</f>
        <v>-295.20249516539201</v>
      </c>
      <c r="T371" s="43"/>
      <c r="U371" s="43"/>
      <c r="V371" s="80">
        <f>R371*1</f>
        <v>-295.20249516539201</v>
      </c>
      <c r="W371" s="77">
        <f>(L371-Q371)*-1</f>
        <v>-50.366302492673519</v>
      </c>
      <c r="X371" s="38">
        <f>IF((H371&gt;0),0,$J$3*H371)*-1</f>
        <v>190.16666666666657</v>
      </c>
      <c r="Y371" s="38">
        <f t="shared" si="103"/>
        <v>833469.20003493875</v>
      </c>
      <c r="Z371" s="112">
        <f t="shared" si="94"/>
        <v>833.46920003493881</v>
      </c>
      <c r="AA371" s="82">
        <f t="shared" si="95"/>
        <v>-50.366302492673519</v>
      </c>
      <c r="AB371" s="80">
        <f t="shared" si="104"/>
        <v>385070.44268156006</v>
      </c>
      <c r="AG371" s="125">
        <f t="shared" si="105"/>
        <v>-41.804031068919016</v>
      </c>
      <c r="AH371" s="47">
        <f t="shared" si="96"/>
        <v>-40.967950447540638</v>
      </c>
      <c r="AI371" s="125">
        <f t="shared" si="96"/>
        <v>-40.148591438589825</v>
      </c>
      <c r="AJ371" s="47">
        <f t="shared" si="97"/>
        <v>-36.133732294730841</v>
      </c>
      <c r="AK371" s="125">
        <f t="shared" si="97"/>
        <v>-32.520359065257757</v>
      </c>
      <c r="AL371" s="47">
        <f t="shared" si="98"/>
        <v>-31.219544702647447</v>
      </c>
      <c r="AM371" s="125">
        <f t="shared" si="98"/>
        <v>-29.970762914541549</v>
      </c>
      <c r="AN371" s="47">
        <f t="shared" si="106"/>
        <v>25955.582434886102</v>
      </c>
      <c r="AO371" s="125">
        <f t="shared" si="107"/>
        <v>2314622.9821385727</v>
      </c>
      <c r="AP371" s="47">
        <f t="shared" si="99"/>
        <v>249.91071730033249</v>
      </c>
      <c r="AQ371" s="52">
        <f t="shared" si="100"/>
        <v>583.55848273460629</v>
      </c>
    </row>
    <row r="372" spans="4:43" x14ac:dyDescent="0.25">
      <c r="D372" s="11" t="s">
        <v>9</v>
      </c>
      <c r="E372" s="19">
        <v>364</v>
      </c>
      <c r="F372" s="11">
        <v>364</v>
      </c>
      <c r="G372" s="26">
        <v>20.7</v>
      </c>
      <c r="H372" s="31">
        <f t="shared" si="101"/>
        <v>-5.5555555555555851E-2</v>
      </c>
      <c r="I372" s="55"/>
      <c r="J372" s="39">
        <f t="shared" si="102"/>
        <v>5.75</v>
      </c>
      <c r="K372" s="38">
        <f>0.5*$J$3*(J373)^2</f>
        <v>18862.15625</v>
      </c>
      <c r="L372" s="38">
        <f t="shared" si="90"/>
        <v>182.68325617284063</v>
      </c>
      <c r="M372" s="40" t="str">
        <f t="shared" si="91"/>
        <v>YES</v>
      </c>
      <c r="N372" s="38">
        <f>0.5*$N$3*$L$3*$O$3*((J372)^2)</f>
        <v>14.2174335909375</v>
      </c>
      <c r="O372" s="38">
        <f>$M$3*$J$3*$P$3</f>
        <v>125.0281557</v>
      </c>
      <c r="P372" s="38">
        <f>H372*$J$3</f>
        <v>-63.388888888889227</v>
      </c>
      <c r="Q372" s="38">
        <f t="shared" si="92"/>
        <v>75.856700402048276</v>
      </c>
      <c r="R372" s="44">
        <f t="shared" si="93"/>
        <v>436.1760273117776</v>
      </c>
      <c r="S372" s="80">
        <f>Q372*J372</f>
        <v>436.1760273117776</v>
      </c>
      <c r="T372" s="43"/>
      <c r="U372" s="43"/>
      <c r="V372" s="80">
        <f>R372*1</f>
        <v>436.1760273117776</v>
      </c>
      <c r="W372" s="77">
        <f>(L372-Q372)*-1</f>
        <v>-106.82655577079235</v>
      </c>
      <c r="X372" s="38">
        <f>IF((H372&gt;0),0,$J$3*H372)*-1</f>
        <v>63.388888888889227</v>
      </c>
      <c r="Y372" s="38">
        <f t="shared" si="103"/>
        <v>833905.37606225058</v>
      </c>
      <c r="Z372" s="112">
        <f t="shared" si="94"/>
        <v>833.90537606225053</v>
      </c>
      <c r="AA372" s="82">
        <f t="shared" si="95"/>
        <v>75.856700402048276</v>
      </c>
      <c r="AB372" s="80">
        <f t="shared" si="104"/>
        <v>385070.44268156006</v>
      </c>
      <c r="AG372" s="125">
        <f t="shared" si="105"/>
        <v>-88.666041289757644</v>
      </c>
      <c r="AH372" s="47">
        <f t="shared" si="96"/>
        <v>-86.89272046396249</v>
      </c>
      <c r="AI372" s="125">
        <f t="shared" si="96"/>
        <v>-85.154866054683239</v>
      </c>
      <c r="AJ372" s="47">
        <f t="shared" si="97"/>
        <v>-76.639379449214914</v>
      </c>
      <c r="AK372" s="125">
        <f t="shared" si="97"/>
        <v>-68.975441504293428</v>
      </c>
      <c r="AL372" s="47">
        <f t="shared" si="98"/>
        <v>-66.216423844121692</v>
      </c>
      <c r="AM372" s="125">
        <f t="shared" si="98"/>
        <v>-63.567766890356822</v>
      </c>
      <c r="AN372" s="47">
        <f t="shared" si="106"/>
        <v>25892.014667995747</v>
      </c>
      <c r="AO372" s="125">
        <f t="shared" si="107"/>
        <v>2340514.9968065685</v>
      </c>
      <c r="AP372" s="47">
        <f t="shared" si="99"/>
        <v>249.91071730033249</v>
      </c>
      <c r="AQ372" s="52">
        <f t="shared" si="100"/>
        <v>583.994658761918</v>
      </c>
    </row>
    <row r="373" spans="4:43" x14ac:dyDescent="0.25">
      <c r="D373" s="11" t="s">
        <v>9</v>
      </c>
      <c r="E373" s="19">
        <v>365</v>
      </c>
      <c r="F373" s="11">
        <v>365</v>
      </c>
      <c r="G373" s="26">
        <v>20.7</v>
      </c>
      <c r="H373" s="31">
        <f t="shared" si="101"/>
        <v>1.3888888888889086E-2</v>
      </c>
      <c r="I373" s="55"/>
      <c r="J373" s="39">
        <f t="shared" si="102"/>
        <v>5.75</v>
      </c>
      <c r="K373" s="38">
        <f>0.5*$J$3*(J374)^2</f>
        <v>19044.839506172841</v>
      </c>
      <c r="L373" s="38">
        <f t="shared" si="90"/>
        <v>739.53703703704014</v>
      </c>
      <c r="M373" s="40" t="str">
        <f t="shared" si="91"/>
        <v>NO</v>
      </c>
      <c r="N373" s="38">
        <f>0.5*$N$3*$L$3*$O$3*((J373)^2)</f>
        <v>14.2174335909375</v>
      </c>
      <c r="O373" s="38">
        <f>$M$3*$J$3*$P$3</f>
        <v>125.0281557</v>
      </c>
      <c r="P373" s="38">
        <f>H373*$J$3</f>
        <v>15.847222222222447</v>
      </c>
      <c r="Q373" s="38">
        <f t="shared" si="92"/>
        <v>155.09281151315994</v>
      </c>
      <c r="R373" s="44">
        <f t="shared" si="93"/>
        <v>891.7836662006697</v>
      </c>
      <c r="S373" s="80">
        <f>Q373*J373</f>
        <v>891.7836662006697</v>
      </c>
      <c r="T373" s="43"/>
      <c r="U373" s="43"/>
      <c r="V373" s="80">
        <f>R373*1</f>
        <v>891.7836662006697</v>
      </c>
      <c r="W373" s="77">
        <f>(L373-Q373)*-1</f>
        <v>-584.44422552388016</v>
      </c>
      <c r="X373" s="38">
        <f>IF((H373&gt;0),0,$J$3*H373)*-1</f>
        <v>0</v>
      </c>
      <c r="Y373" s="38">
        <f t="shared" si="103"/>
        <v>834797.15972845128</v>
      </c>
      <c r="Z373" s="112">
        <f t="shared" si="94"/>
        <v>834.79715972845133</v>
      </c>
      <c r="AA373" s="82">
        <f t="shared" si="95"/>
        <v>155.09281151315994</v>
      </c>
      <c r="AB373" s="80">
        <f t="shared" si="104"/>
        <v>385070.44268156006</v>
      </c>
      <c r="AG373" s="125">
        <f t="shared" si="105"/>
        <v>-485.08870718482052</v>
      </c>
      <c r="AH373" s="47">
        <f t="shared" si="96"/>
        <v>-475.38693304112411</v>
      </c>
      <c r="AI373" s="125">
        <f t="shared" si="96"/>
        <v>-465.87919438030161</v>
      </c>
      <c r="AJ373" s="47">
        <f t="shared" si="97"/>
        <v>-419.29127494227146</v>
      </c>
      <c r="AK373" s="125">
        <f t="shared" si="97"/>
        <v>-377.36214744804431</v>
      </c>
      <c r="AL373" s="47">
        <f t="shared" si="98"/>
        <v>-362.26766155012251</v>
      </c>
      <c r="AM373" s="125">
        <f t="shared" si="98"/>
        <v>-347.77695508811757</v>
      </c>
      <c r="AN373" s="47">
        <f t="shared" si="106"/>
        <v>25544.23771290763</v>
      </c>
      <c r="AO373" s="125">
        <f t="shared" si="107"/>
        <v>2366059.2345194761</v>
      </c>
      <c r="AP373" s="47">
        <f t="shared" si="99"/>
        <v>249.91071730033249</v>
      </c>
      <c r="AQ373" s="52">
        <f t="shared" si="100"/>
        <v>584.88644242811881</v>
      </c>
    </row>
    <row r="374" spans="4:43" x14ac:dyDescent="0.25">
      <c r="D374" s="11" t="s">
        <v>9</v>
      </c>
      <c r="E374" s="19">
        <v>366</v>
      </c>
      <c r="F374" s="11">
        <v>366</v>
      </c>
      <c r="G374" s="26">
        <v>20.8</v>
      </c>
      <c r="H374" s="31">
        <f t="shared" si="101"/>
        <v>6.9444444444444448E-2</v>
      </c>
      <c r="I374" s="55"/>
      <c r="J374" s="39">
        <f t="shared" si="102"/>
        <v>5.7777777777777777</v>
      </c>
      <c r="K374" s="38">
        <f>0.5*$J$3*(J375)^2</f>
        <v>19784.376543209881</v>
      </c>
      <c r="L374" s="38">
        <f t="shared" si="90"/>
        <v>1715.4618055555547</v>
      </c>
      <c r="M374" s="40" t="str">
        <f t="shared" si="91"/>
        <v>NO</v>
      </c>
      <c r="N374" s="38">
        <f>0.5*$N$3*$L$3*$O$3*((J374)^2)</f>
        <v>14.355131902222222</v>
      </c>
      <c r="O374" s="38">
        <f>$M$3*$J$3*$P$3</f>
        <v>125.0281557</v>
      </c>
      <c r="P374" s="38">
        <f>H374*$J$3</f>
        <v>79.236111111111114</v>
      </c>
      <c r="Q374" s="38">
        <f t="shared" si="92"/>
        <v>218.61939871333331</v>
      </c>
      <c r="R374" s="44">
        <f t="shared" si="93"/>
        <v>1263.134303677037</v>
      </c>
      <c r="S374" s="80">
        <f>Q374*J374</f>
        <v>1263.134303677037</v>
      </c>
      <c r="T374" s="43"/>
      <c r="U374" s="43"/>
      <c r="V374" s="80">
        <f>R374*1</f>
        <v>1263.134303677037</v>
      </c>
      <c r="W374" s="77">
        <f>(L374-Q374)*-1</f>
        <v>-1496.8424068422214</v>
      </c>
      <c r="X374" s="38">
        <f>IF((H374&gt;0),0,$J$3*H374)*-1</f>
        <v>0</v>
      </c>
      <c r="Y374" s="38">
        <f t="shared" si="103"/>
        <v>836060.29403212829</v>
      </c>
      <c r="Z374" s="112">
        <f t="shared" si="94"/>
        <v>836.06029403212824</v>
      </c>
      <c r="AA374" s="82">
        <f t="shared" si="95"/>
        <v>218.61939871333331</v>
      </c>
      <c r="AB374" s="80">
        <f t="shared" si="104"/>
        <v>385070.44268156006</v>
      </c>
      <c r="AG374" s="125">
        <f t="shared" si="105"/>
        <v>-1242.3791976790437</v>
      </c>
      <c r="AH374" s="47">
        <f t="shared" si="96"/>
        <v>-1217.5316137254629</v>
      </c>
      <c r="AI374" s="125">
        <f t="shared" si="96"/>
        <v>-1193.1809814509536</v>
      </c>
      <c r="AJ374" s="47">
        <f t="shared" si="97"/>
        <v>-1073.8628833058583</v>
      </c>
      <c r="AK374" s="125">
        <f t="shared" si="97"/>
        <v>-966.47659497527252</v>
      </c>
      <c r="AL374" s="47">
        <f t="shared" si="98"/>
        <v>-927.81753117626158</v>
      </c>
      <c r="AM374" s="125">
        <f t="shared" si="98"/>
        <v>-890.70482992921109</v>
      </c>
      <c r="AN374" s="47">
        <f t="shared" si="106"/>
        <v>24653.532882978419</v>
      </c>
      <c r="AO374" s="125">
        <f t="shared" si="107"/>
        <v>2390712.7674024543</v>
      </c>
      <c r="AP374" s="47">
        <f t="shared" si="99"/>
        <v>249.91071730033249</v>
      </c>
      <c r="AQ374" s="52">
        <f t="shared" si="100"/>
        <v>586.14957673179572</v>
      </c>
    </row>
    <row r="375" spans="4:43" x14ac:dyDescent="0.25">
      <c r="D375" s="11" t="s">
        <v>9</v>
      </c>
      <c r="E375" s="19">
        <v>367</v>
      </c>
      <c r="F375" s="11">
        <v>367</v>
      </c>
      <c r="G375" s="26">
        <v>21.2</v>
      </c>
      <c r="H375" s="31">
        <f t="shared" si="101"/>
        <v>0.18055555555555566</v>
      </c>
      <c r="I375" s="55"/>
      <c r="J375" s="39">
        <f t="shared" si="102"/>
        <v>5.8888888888888893</v>
      </c>
      <c r="K375" s="38">
        <f>0.5*$J$3*(J376)^2</f>
        <v>21499.838348765436</v>
      </c>
      <c r="L375" s="38">
        <f t="shared" si="90"/>
        <v>2810.2407407407372</v>
      </c>
      <c r="M375" s="40" t="str">
        <f t="shared" si="91"/>
        <v>NO</v>
      </c>
      <c r="N375" s="38">
        <f>0.5*$N$3*$L$3*$O$3*((J375)^2)</f>
        <v>14.912561210555559</v>
      </c>
      <c r="O375" s="38">
        <f>$M$3*$J$3*$P$3</f>
        <v>125.0281557</v>
      </c>
      <c r="P375" s="38">
        <f>H375*$J$3</f>
        <v>206.013888888889</v>
      </c>
      <c r="Q375" s="38">
        <f t="shared" si="92"/>
        <v>345.95460579944455</v>
      </c>
      <c r="R375" s="44">
        <f t="shared" si="93"/>
        <v>2037.2882341522848</v>
      </c>
      <c r="S375" s="80">
        <f>Q375*J375</f>
        <v>2037.2882341522848</v>
      </c>
      <c r="T375" s="43"/>
      <c r="U375" s="43"/>
      <c r="V375" s="80">
        <f>R375*1</f>
        <v>2037.2882341522848</v>
      </c>
      <c r="W375" s="77">
        <f>(L375-Q375)*-1</f>
        <v>-2464.2861349412929</v>
      </c>
      <c r="X375" s="38">
        <f>IF((H375&gt;0),0,$J$3*H375)*-1</f>
        <v>0</v>
      </c>
      <c r="Y375" s="38">
        <f t="shared" si="103"/>
        <v>838097.58226628054</v>
      </c>
      <c r="Z375" s="112">
        <f t="shared" si="94"/>
        <v>838.0975822662806</v>
      </c>
      <c r="AA375" s="82">
        <f t="shared" si="95"/>
        <v>345.95460579944455</v>
      </c>
      <c r="AB375" s="80">
        <f t="shared" si="104"/>
        <v>385070.44268156006</v>
      </c>
      <c r="AG375" s="125">
        <f t="shared" si="105"/>
        <v>-2045.3574920012729</v>
      </c>
      <c r="AH375" s="47">
        <f t="shared" si="96"/>
        <v>-2004.4503421612474</v>
      </c>
      <c r="AI375" s="125">
        <f t="shared" si="96"/>
        <v>-1964.3613353180224</v>
      </c>
      <c r="AJ375" s="47">
        <f t="shared" si="97"/>
        <v>-1767.9252017862202</v>
      </c>
      <c r="AK375" s="125">
        <f t="shared" si="97"/>
        <v>-1591.1326816075982</v>
      </c>
      <c r="AL375" s="47">
        <f t="shared" si="98"/>
        <v>-1527.4873743432943</v>
      </c>
      <c r="AM375" s="125">
        <f t="shared" si="98"/>
        <v>-1466.3878793695624</v>
      </c>
      <c r="AN375" s="47">
        <f t="shared" si="106"/>
        <v>23187.145003608857</v>
      </c>
      <c r="AO375" s="125">
        <f t="shared" si="107"/>
        <v>2413899.9124060632</v>
      </c>
      <c r="AP375" s="47">
        <f t="shared" si="99"/>
        <v>249.91071730033249</v>
      </c>
      <c r="AQ375" s="52">
        <f t="shared" si="100"/>
        <v>588.18686496594808</v>
      </c>
    </row>
    <row r="376" spans="4:43" x14ac:dyDescent="0.25">
      <c r="D376" s="11" t="s">
        <v>9</v>
      </c>
      <c r="E376" s="19">
        <v>368</v>
      </c>
      <c r="F376" s="11">
        <v>368</v>
      </c>
      <c r="G376" s="26">
        <v>22.1</v>
      </c>
      <c r="H376" s="31">
        <f t="shared" si="101"/>
        <v>0.31944444444444453</v>
      </c>
      <c r="I376" s="55"/>
      <c r="J376" s="39">
        <f t="shared" si="102"/>
        <v>6.1388888888888893</v>
      </c>
      <c r="K376" s="38">
        <f>0.5*$J$3*(J377)^2</f>
        <v>24310.079089506173</v>
      </c>
      <c r="L376" s="38">
        <f t="shared" si="90"/>
        <v>1683.3271604938273</v>
      </c>
      <c r="M376" s="40" t="str">
        <f t="shared" si="91"/>
        <v>NO</v>
      </c>
      <c r="N376" s="38">
        <f>0.5*$N$3*$L$3*$O$3*((J376)^2)</f>
        <v>16.20559812399306</v>
      </c>
      <c r="O376" s="38">
        <f>$M$3*$J$3*$P$3</f>
        <v>125.0281557</v>
      </c>
      <c r="P376" s="38">
        <f>H376*$J$3</f>
        <v>364.4861111111112</v>
      </c>
      <c r="Q376" s="38">
        <f t="shared" si="92"/>
        <v>505.71986493510428</v>
      </c>
      <c r="R376" s="44">
        <f t="shared" si="93"/>
        <v>3104.5580597405014</v>
      </c>
      <c r="S376" s="80">
        <f>Q376*J376</f>
        <v>3104.5580597405014</v>
      </c>
      <c r="T376" s="43"/>
      <c r="U376" s="43"/>
      <c r="V376" s="80">
        <f>R376*1</f>
        <v>3104.5580597405014</v>
      </c>
      <c r="W376" s="77">
        <f>(L376-Q376)*-1</f>
        <v>-1177.6072955587229</v>
      </c>
      <c r="X376" s="38">
        <f>IF((H376&gt;0),0,$J$3*H376)*-1</f>
        <v>0</v>
      </c>
      <c r="Y376" s="38">
        <f t="shared" si="103"/>
        <v>841202.14032602101</v>
      </c>
      <c r="Z376" s="112">
        <f t="shared" si="94"/>
        <v>841.20214032602098</v>
      </c>
      <c r="AA376" s="82">
        <f t="shared" si="95"/>
        <v>505.71986493510428</v>
      </c>
      <c r="AB376" s="80">
        <f t="shared" si="104"/>
        <v>385070.44268156006</v>
      </c>
      <c r="AG376" s="125">
        <f t="shared" si="105"/>
        <v>-977.41405531373994</v>
      </c>
      <c r="AH376" s="47">
        <f t="shared" si="96"/>
        <v>-957.86577420746517</v>
      </c>
      <c r="AI376" s="125">
        <f t="shared" si="96"/>
        <v>-938.70845872331586</v>
      </c>
      <c r="AJ376" s="47">
        <f t="shared" si="97"/>
        <v>-844.83761285098433</v>
      </c>
      <c r="AK376" s="125">
        <f t="shared" si="97"/>
        <v>-760.35385156588586</v>
      </c>
      <c r="AL376" s="47">
        <f t="shared" si="98"/>
        <v>-729.93969750325039</v>
      </c>
      <c r="AM376" s="125">
        <f t="shared" si="98"/>
        <v>-700.7421096031203</v>
      </c>
      <c r="AN376" s="47">
        <f t="shared" si="106"/>
        <v>22486.402894005736</v>
      </c>
      <c r="AO376" s="125">
        <f t="shared" si="107"/>
        <v>2436386.3153000688</v>
      </c>
      <c r="AP376" s="47">
        <f t="shared" si="99"/>
        <v>249.91071730033249</v>
      </c>
      <c r="AQ376" s="52">
        <f t="shared" si="100"/>
        <v>591.29142302568846</v>
      </c>
    </row>
    <row r="377" spans="4:43" x14ac:dyDescent="0.25">
      <c r="D377" s="11" t="s">
        <v>9</v>
      </c>
      <c r="E377" s="19">
        <v>369</v>
      </c>
      <c r="F377" s="11">
        <v>369</v>
      </c>
      <c r="G377" s="26">
        <v>23.5</v>
      </c>
      <c r="H377" s="31">
        <f t="shared" si="101"/>
        <v>0.30555555555555547</v>
      </c>
      <c r="I377" s="55"/>
      <c r="J377" s="39">
        <f t="shared" si="102"/>
        <v>6.5277777777777777</v>
      </c>
      <c r="K377" s="38">
        <f>0.5*$J$3*(J378)^2</f>
        <v>25993.40625</v>
      </c>
      <c r="L377" s="38">
        <f t="shared" si="90"/>
        <v>429.63580246913261</v>
      </c>
      <c r="M377" s="40" t="str">
        <f t="shared" si="91"/>
        <v>NO</v>
      </c>
      <c r="N377" s="38">
        <f>0.5*$N$3*$L$3*$O$3*((J377)^2)</f>
        <v>18.323829495659723</v>
      </c>
      <c r="O377" s="38">
        <f>$M$3*$J$3*$P$3</f>
        <v>125.0281557</v>
      </c>
      <c r="P377" s="38">
        <f>H377*$J$3</f>
        <v>348.6388888888888</v>
      </c>
      <c r="Q377" s="38">
        <f t="shared" si="92"/>
        <v>491.99087408454852</v>
      </c>
      <c r="R377" s="44">
        <f t="shared" si="93"/>
        <v>3211.6070947185808</v>
      </c>
      <c r="S377" s="80">
        <f>Q377*J377</f>
        <v>3211.6070947185808</v>
      </c>
      <c r="T377" s="43"/>
      <c r="U377" s="43"/>
      <c r="V377" s="80">
        <f>R377*1</f>
        <v>3211.6070947185808</v>
      </c>
      <c r="W377" s="77">
        <f>(L377-Q377)*-1</f>
        <v>62.355071615415909</v>
      </c>
      <c r="X377" s="38">
        <f>IF((H377&gt;0),0,$J$3*H377)*-1</f>
        <v>0</v>
      </c>
      <c r="Y377" s="38">
        <f t="shared" si="103"/>
        <v>844413.74742073962</v>
      </c>
      <c r="Z377" s="112">
        <f t="shared" si="94"/>
        <v>844.41374742073958</v>
      </c>
      <c r="AA377" s="82">
        <f t="shared" si="95"/>
        <v>491.99087408454852</v>
      </c>
      <c r="AB377" s="80">
        <f t="shared" si="104"/>
        <v>385070.44268156006</v>
      </c>
      <c r="AG377" s="125">
        <f t="shared" si="105"/>
        <v>51.754709440795203</v>
      </c>
      <c r="AH377" s="47">
        <f t="shared" si="96"/>
        <v>50.719615251979299</v>
      </c>
      <c r="AI377" s="125">
        <f t="shared" si="96"/>
        <v>49.705222946939713</v>
      </c>
      <c r="AJ377" s="47">
        <f t="shared" si="97"/>
        <v>44.734700652245742</v>
      </c>
      <c r="AK377" s="125">
        <f t="shared" si="97"/>
        <v>40.261230587021167</v>
      </c>
      <c r="AL377" s="47">
        <f t="shared" si="98"/>
        <v>38.650781363540318</v>
      </c>
      <c r="AM377" s="125">
        <f t="shared" si="98"/>
        <v>37.104750108998701</v>
      </c>
      <c r="AN377" s="47">
        <f t="shared" si="106"/>
        <v>22523.507644114736</v>
      </c>
      <c r="AO377" s="125">
        <f t="shared" si="107"/>
        <v>2458909.8229441834</v>
      </c>
      <c r="AP377" s="47">
        <f t="shared" si="99"/>
        <v>249.91071730033249</v>
      </c>
      <c r="AQ377" s="52">
        <f t="shared" si="100"/>
        <v>594.50303012040706</v>
      </c>
    </row>
    <row r="378" spans="4:43" x14ac:dyDescent="0.25">
      <c r="D378" s="11" t="s">
        <v>9</v>
      </c>
      <c r="E378" s="19">
        <v>370</v>
      </c>
      <c r="F378" s="11">
        <v>370</v>
      </c>
      <c r="G378" s="26">
        <v>24.3</v>
      </c>
      <c r="H378" s="31">
        <f t="shared" si="101"/>
        <v>0.1388888888888889</v>
      </c>
      <c r="I378" s="55"/>
      <c r="J378" s="39">
        <f t="shared" si="102"/>
        <v>6.75</v>
      </c>
      <c r="K378" s="38">
        <f>0.5*$J$3*(J379)^2</f>
        <v>26423.042052469133</v>
      </c>
      <c r="L378" s="38">
        <f t="shared" si="90"/>
        <v>-1488.3182870370365</v>
      </c>
      <c r="M378" s="40" t="str">
        <f t="shared" si="91"/>
        <v>NO</v>
      </c>
      <c r="N378" s="38">
        <f>0.5*$N$3*$L$3*$O$3*((J378)^2)</f>
        <v>19.592644778437499</v>
      </c>
      <c r="O378" s="38">
        <f>$M$3*$J$3*$P$3</f>
        <v>125.0281557</v>
      </c>
      <c r="P378" s="38">
        <f>H378*$J$3</f>
        <v>158.47222222222223</v>
      </c>
      <c r="Q378" s="38">
        <f t="shared" si="92"/>
        <v>303.09302270065973</v>
      </c>
      <c r="R378" s="44">
        <f t="shared" si="93"/>
        <v>2045.8779032294533</v>
      </c>
      <c r="S378" s="80">
        <f>Q378*J378</f>
        <v>2045.8779032294533</v>
      </c>
      <c r="T378" s="43"/>
      <c r="U378" s="43"/>
      <c r="V378" s="80">
        <f>R378*1</f>
        <v>2045.8779032294533</v>
      </c>
      <c r="W378" s="77">
        <f>(L378-Q378)*-1</f>
        <v>1791.4113097376962</v>
      </c>
      <c r="X378" s="38">
        <f>IF((H378&gt;0),0,$J$3*H378)*-1</f>
        <v>0</v>
      </c>
      <c r="Y378" s="38">
        <f t="shared" si="103"/>
        <v>846459.62532396906</v>
      </c>
      <c r="Z378" s="112">
        <f t="shared" si="94"/>
        <v>846.45962532396902</v>
      </c>
      <c r="AA378" s="82">
        <f t="shared" si="95"/>
        <v>303.09302270065973</v>
      </c>
      <c r="AB378" s="80">
        <f t="shared" si="104"/>
        <v>385070.44268156006</v>
      </c>
      <c r="AG378" s="125">
        <f t="shared" si="105"/>
        <v>1486.8713870822878</v>
      </c>
      <c r="AH378" s="47">
        <f t="shared" si="96"/>
        <v>1457.1339593406419</v>
      </c>
      <c r="AI378" s="125">
        <f t="shared" si="96"/>
        <v>1427.9912801538292</v>
      </c>
      <c r="AJ378" s="47">
        <f t="shared" si="97"/>
        <v>1285.1921521384463</v>
      </c>
      <c r="AK378" s="125">
        <f t="shared" si="97"/>
        <v>1156.6729369246018</v>
      </c>
      <c r="AL378" s="47">
        <f t="shared" si="98"/>
        <v>1110.4060194476176</v>
      </c>
      <c r="AM378" s="125">
        <f t="shared" si="98"/>
        <v>1065.9897786697129</v>
      </c>
      <c r="AN378" s="47">
        <f t="shared" si="106"/>
        <v>23589.49742278445</v>
      </c>
      <c r="AO378" s="125">
        <f t="shared" si="107"/>
        <v>2482499.3203669679</v>
      </c>
      <c r="AP378" s="47">
        <f t="shared" si="99"/>
        <v>249.91071730033249</v>
      </c>
      <c r="AQ378" s="52">
        <f t="shared" si="100"/>
        <v>596.5489080236365</v>
      </c>
    </row>
    <row r="379" spans="4:43" x14ac:dyDescent="0.25">
      <c r="D379" s="11" t="s">
        <v>9</v>
      </c>
      <c r="E379" s="19">
        <v>371</v>
      </c>
      <c r="F379" s="11">
        <v>371</v>
      </c>
      <c r="G379" s="26">
        <v>24.5</v>
      </c>
      <c r="H379" s="31">
        <f t="shared" si="101"/>
        <v>-6.9444444444444448E-2</v>
      </c>
      <c r="I379" s="55"/>
      <c r="J379" s="39">
        <f t="shared" si="102"/>
        <v>6.8055555555555554</v>
      </c>
      <c r="K379" s="38">
        <f>0.5*$J$3*(J380)^2</f>
        <v>24934.723765432096</v>
      </c>
      <c r="L379" s="38">
        <f t="shared" si="90"/>
        <v>-4963.2619598765377</v>
      </c>
      <c r="M379" s="40" t="str">
        <f t="shared" si="91"/>
        <v>YES</v>
      </c>
      <c r="N379" s="38">
        <f>0.5*$N$3*$L$3*$O$3*((J379)^2)</f>
        <v>19.916484662326386</v>
      </c>
      <c r="O379" s="38">
        <f>$M$3*$J$3*$P$3</f>
        <v>125.0281557</v>
      </c>
      <c r="P379" s="38">
        <f>H379*$J$3</f>
        <v>-79.236111111111114</v>
      </c>
      <c r="Q379" s="38">
        <f t="shared" si="92"/>
        <v>65.708529251215268</v>
      </c>
      <c r="R379" s="44">
        <f t="shared" si="93"/>
        <v>447.1830462929928</v>
      </c>
      <c r="S379" s="80">
        <f>Q379*J379</f>
        <v>447.1830462929928</v>
      </c>
      <c r="T379" s="43"/>
      <c r="U379" s="43"/>
      <c r="V379" s="80">
        <f>R379*1</f>
        <v>447.1830462929928</v>
      </c>
      <c r="W379" s="77">
        <f>(L379-Q379)*-1</f>
        <v>5028.9704891277534</v>
      </c>
      <c r="X379" s="38">
        <f>IF((H379&gt;0),0,$J$3*H379)*-1</f>
        <v>79.236111111111114</v>
      </c>
      <c r="Y379" s="38">
        <f t="shared" si="103"/>
        <v>846906.80837026204</v>
      </c>
      <c r="Z379" s="112">
        <f t="shared" si="94"/>
        <v>846.90680837026207</v>
      </c>
      <c r="AA379" s="82">
        <f t="shared" si="95"/>
        <v>65.708529251215268</v>
      </c>
      <c r="AB379" s="80">
        <f t="shared" si="104"/>
        <v>385070.44268156006</v>
      </c>
      <c r="AG379" s="125">
        <f t="shared" si="105"/>
        <v>4174.0455059760352</v>
      </c>
      <c r="AH379" s="47">
        <f t="shared" si="96"/>
        <v>4090.5645958565146</v>
      </c>
      <c r="AI379" s="125">
        <f t="shared" si="96"/>
        <v>4008.7533039393843</v>
      </c>
      <c r="AJ379" s="47">
        <f t="shared" si="97"/>
        <v>3607.8779735454459</v>
      </c>
      <c r="AK379" s="125">
        <f t="shared" si="97"/>
        <v>3247.0901761909013</v>
      </c>
      <c r="AL379" s="47">
        <f t="shared" si="98"/>
        <v>3117.2065691432649</v>
      </c>
      <c r="AM379" s="125">
        <f t="shared" si="98"/>
        <v>2992.5183063775344</v>
      </c>
      <c r="AN379" s="47">
        <f t="shared" si="106"/>
        <v>26582.015729161983</v>
      </c>
      <c r="AO379" s="125">
        <f t="shared" si="107"/>
        <v>2509081.3360961298</v>
      </c>
      <c r="AP379" s="47">
        <f t="shared" si="99"/>
        <v>249.91071730033249</v>
      </c>
      <c r="AQ379" s="52">
        <f t="shared" si="100"/>
        <v>596.99609106992955</v>
      </c>
    </row>
    <row r="380" spans="4:43" x14ac:dyDescent="0.25">
      <c r="D380" s="11" t="s">
        <v>9</v>
      </c>
      <c r="E380" s="19">
        <v>372</v>
      </c>
      <c r="F380" s="11">
        <v>372</v>
      </c>
      <c r="G380" s="26">
        <v>23.8</v>
      </c>
      <c r="H380" s="31">
        <f t="shared" si="101"/>
        <v>-0.44444444444444431</v>
      </c>
      <c r="I380" s="55"/>
      <c r="J380" s="39">
        <f t="shared" si="102"/>
        <v>6.6111111111111107</v>
      </c>
      <c r="K380" s="38">
        <f>0.5*$J$3*(J381)^2</f>
        <v>19971.461805555558</v>
      </c>
      <c r="L380" s="38">
        <f t="shared" si="90"/>
        <v>-6180.4166666666679</v>
      </c>
      <c r="M380" s="40" t="str">
        <f t="shared" si="91"/>
        <v>YES</v>
      </c>
      <c r="N380" s="38">
        <f>0.5*$N$3*$L$3*$O$3*((J380)^2)</f>
        <v>18.794658179305554</v>
      </c>
      <c r="O380" s="38">
        <f>$M$3*$J$3*$P$3</f>
        <v>125.0281557</v>
      </c>
      <c r="P380" s="38">
        <f>H380*$J$3</f>
        <v>-507.11111111111097</v>
      </c>
      <c r="Q380" s="38">
        <f t="shared" si="92"/>
        <v>-363.28829723180542</v>
      </c>
      <c r="R380" s="44">
        <f t="shared" si="93"/>
        <v>-2401.7392983658247</v>
      </c>
      <c r="S380" s="80">
        <f>Q380*J380</f>
        <v>-2401.7392983658247</v>
      </c>
      <c r="T380" s="43"/>
      <c r="U380" s="43"/>
      <c r="V380" s="80">
        <f>R380*1</f>
        <v>-2401.7392983658247</v>
      </c>
      <c r="W380" s="77">
        <f>(L380-Q380)*-1</f>
        <v>5817.1283694348622</v>
      </c>
      <c r="X380" s="38">
        <f>IF((H380&gt;0),0,$J$3*H380)*-1</f>
        <v>507.11111111111097</v>
      </c>
      <c r="Y380" s="38">
        <f t="shared" si="103"/>
        <v>846906.80837026204</v>
      </c>
      <c r="Z380" s="112">
        <f t="shared" si="94"/>
        <v>846.90680837026207</v>
      </c>
      <c r="AA380" s="82">
        <f t="shared" si="95"/>
        <v>-363.28829723180542</v>
      </c>
      <c r="AB380" s="80">
        <f t="shared" si="104"/>
        <v>387472.1819799259</v>
      </c>
      <c r="AG380" s="125">
        <f t="shared" si="105"/>
        <v>4828.2165466309352</v>
      </c>
      <c r="AH380" s="47">
        <f t="shared" si="96"/>
        <v>4731.6522156983165</v>
      </c>
      <c r="AI380" s="125">
        <f t="shared" si="96"/>
        <v>4637.0191713843496</v>
      </c>
      <c r="AJ380" s="47">
        <f t="shared" si="97"/>
        <v>4173.3172542459151</v>
      </c>
      <c r="AK380" s="125">
        <f t="shared" si="97"/>
        <v>3755.9855288213239</v>
      </c>
      <c r="AL380" s="47">
        <f t="shared" si="98"/>
        <v>3605.7461076684708</v>
      </c>
      <c r="AM380" s="125">
        <f t="shared" si="98"/>
        <v>3461.5162633617319</v>
      </c>
      <c r="AN380" s="47">
        <f t="shared" si="106"/>
        <v>30043.531992523716</v>
      </c>
      <c r="AO380" s="125">
        <f t="shared" si="107"/>
        <v>2539124.8680886538</v>
      </c>
      <c r="AP380" s="47">
        <f t="shared" si="99"/>
        <v>251.46944610497192</v>
      </c>
      <c r="AQ380" s="52">
        <f t="shared" si="100"/>
        <v>595.43736226529018</v>
      </c>
    </row>
    <row r="381" spans="4:43" x14ac:dyDescent="0.25">
      <c r="D381" s="11" t="s">
        <v>9</v>
      </c>
      <c r="E381" s="19">
        <v>373</v>
      </c>
      <c r="F381" s="11">
        <v>373</v>
      </c>
      <c r="G381" s="26">
        <v>21.3</v>
      </c>
      <c r="H381" s="31">
        <f t="shared" si="101"/>
        <v>-0.84722222222222243</v>
      </c>
      <c r="I381" s="55"/>
      <c r="J381" s="39">
        <f t="shared" si="102"/>
        <v>5.916666666666667</v>
      </c>
      <c r="K381" s="38">
        <f>0.5*$J$3*(J382)^2</f>
        <v>13791.045138888891</v>
      </c>
      <c r="L381" s="38">
        <f t="shared" si="90"/>
        <v>-4663.0451388888905</v>
      </c>
      <c r="M381" s="40" t="str">
        <f t="shared" si="91"/>
        <v>YES</v>
      </c>
      <c r="N381" s="38">
        <f>0.5*$N$3*$L$3*$O$3*((J381)^2)</f>
        <v>15.053577553437503</v>
      </c>
      <c r="O381" s="38">
        <f>$M$3*$J$3*$P$3</f>
        <v>125.0281557</v>
      </c>
      <c r="P381" s="38">
        <f>H381*$J$3</f>
        <v>-966.68055555555577</v>
      </c>
      <c r="Q381" s="38">
        <f t="shared" si="92"/>
        <v>-826.59882230211826</v>
      </c>
      <c r="R381" s="44">
        <f t="shared" si="93"/>
        <v>-4890.7096986208662</v>
      </c>
      <c r="S381" s="80">
        <f>Q381*J381</f>
        <v>-4890.7096986208662</v>
      </c>
      <c r="T381" s="43"/>
      <c r="U381" s="43"/>
      <c r="V381" s="80">
        <f>R381*1</f>
        <v>-4890.7096986208662</v>
      </c>
      <c r="W381" s="77">
        <f>(L381-Q381)*-1</f>
        <v>3836.4463165867724</v>
      </c>
      <c r="X381" s="38">
        <f>IF((H381&gt;0),0,$J$3*H381)*-1</f>
        <v>966.68055555555577</v>
      </c>
      <c r="Y381" s="38">
        <f t="shared" si="103"/>
        <v>846906.80837026204</v>
      </c>
      <c r="Z381" s="112">
        <f t="shared" si="94"/>
        <v>846.90680837026207</v>
      </c>
      <c r="AA381" s="82">
        <f t="shared" si="95"/>
        <v>-826.59882230211826</v>
      </c>
      <c r="AB381" s="80">
        <f t="shared" si="104"/>
        <v>392362.89167854679</v>
      </c>
      <c r="AG381" s="125">
        <f t="shared" si="105"/>
        <v>3184.250442767021</v>
      </c>
      <c r="AH381" s="47">
        <f t="shared" si="96"/>
        <v>3120.5654339116804</v>
      </c>
      <c r="AI381" s="125">
        <f t="shared" si="96"/>
        <v>3058.1541252334468</v>
      </c>
      <c r="AJ381" s="47">
        <f t="shared" si="97"/>
        <v>2752.3387127101023</v>
      </c>
      <c r="AK381" s="125">
        <f t="shared" si="97"/>
        <v>2477.1048414390921</v>
      </c>
      <c r="AL381" s="47">
        <f t="shared" si="98"/>
        <v>2378.0206477815282</v>
      </c>
      <c r="AM381" s="125">
        <f t="shared" si="98"/>
        <v>2282.8998218702668</v>
      </c>
      <c r="AN381" s="47">
        <f t="shared" si="106"/>
        <v>32326.431814393982</v>
      </c>
      <c r="AO381" s="125">
        <f t="shared" si="107"/>
        <v>2571451.2999030477</v>
      </c>
      <c r="AP381" s="47">
        <f t="shared" si="99"/>
        <v>254.64351669937687</v>
      </c>
      <c r="AQ381" s="52">
        <f t="shared" si="100"/>
        <v>592.26329167088522</v>
      </c>
    </row>
    <row r="382" spans="4:43" x14ac:dyDescent="0.25">
      <c r="D382" s="11" t="s">
        <v>9</v>
      </c>
      <c r="E382" s="19">
        <v>374</v>
      </c>
      <c r="F382" s="11">
        <v>374</v>
      </c>
      <c r="G382" s="26">
        <v>17.7</v>
      </c>
      <c r="H382" s="31">
        <f t="shared" si="101"/>
        <v>-0.95833333333333337</v>
      </c>
      <c r="I382" s="55"/>
      <c r="J382" s="39">
        <f t="shared" si="102"/>
        <v>4.916666666666667</v>
      </c>
      <c r="K382" s="38">
        <f>0.5*$J$3*(J383)^2</f>
        <v>9128</v>
      </c>
      <c r="L382" s="38">
        <f t="shared" si="90"/>
        <v>-2894.319058641976</v>
      </c>
      <c r="M382" s="40" t="str">
        <f t="shared" si="91"/>
        <v>YES</v>
      </c>
      <c r="N382" s="38">
        <f>0.5*$N$3*$L$3*$O$3*((J382)^2)</f>
        <v>10.395061190937502</v>
      </c>
      <c r="O382" s="38">
        <f>$M$3*$J$3*$P$3</f>
        <v>125.0281557</v>
      </c>
      <c r="P382" s="38">
        <f>H382*$J$3</f>
        <v>-1093.4583333333335</v>
      </c>
      <c r="Q382" s="38">
        <f t="shared" si="92"/>
        <v>-958.03511644239597</v>
      </c>
      <c r="R382" s="44">
        <f t="shared" si="93"/>
        <v>-4710.3393225084474</v>
      </c>
      <c r="S382" s="80">
        <f>Q382*J382</f>
        <v>-4710.3393225084474</v>
      </c>
      <c r="T382" s="43"/>
      <c r="U382" s="43"/>
      <c r="V382" s="80">
        <f>R382*1</f>
        <v>-4710.3393225084474</v>
      </c>
      <c r="W382" s="77">
        <f>(L382-Q382)*-1</f>
        <v>1936.28394219958</v>
      </c>
      <c r="X382" s="38">
        <f>IF((H382&gt;0),0,$J$3*H382)*-1</f>
        <v>1093.4583333333335</v>
      </c>
      <c r="Y382" s="38">
        <f t="shared" si="103"/>
        <v>846906.80837026204</v>
      </c>
      <c r="Z382" s="112">
        <f t="shared" si="94"/>
        <v>846.90680837026207</v>
      </c>
      <c r="AA382" s="82">
        <f t="shared" si="95"/>
        <v>-958.03511644239597</v>
      </c>
      <c r="AB382" s="80">
        <f t="shared" si="104"/>
        <v>397073.23100105522</v>
      </c>
      <c r="AG382" s="125">
        <f t="shared" si="105"/>
        <v>1607.1156720256513</v>
      </c>
      <c r="AH382" s="47">
        <f t="shared" si="96"/>
        <v>1574.9733585851382</v>
      </c>
      <c r="AI382" s="125">
        <f t="shared" si="96"/>
        <v>1543.4738914134355</v>
      </c>
      <c r="AJ382" s="47">
        <f t="shared" si="97"/>
        <v>1389.126502272092</v>
      </c>
      <c r="AK382" s="125">
        <f t="shared" si="97"/>
        <v>1250.2138520448827</v>
      </c>
      <c r="AL382" s="47">
        <f t="shared" si="98"/>
        <v>1200.2052979630873</v>
      </c>
      <c r="AM382" s="125">
        <f t="shared" si="98"/>
        <v>1152.1970860445638</v>
      </c>
      <c r="AN382" s="47">
        <f t="shared" si="106"/>
        <v>33478.628900438547</v>
      </c>
      <c r="AO382" s="125">
        <f t="shared" si="107"/>
        <v>2604929.9288034863</v>
      </c>
      <c r="AP382" s="47">
        <f t="shared" si="99"/>
        <v>257.70052691968482</v>
      </c>
      <c r="AQ382" s="52">
        <f t="shared" si="100"/>
        <v>589.20628145057731</v>
      </c>
    </row>
    <row r="383" spans="4:43" x14ac:dyDescent="0.25">
      <c r="D383" s="11" t="s">
        <v>9</v>
      </c>
      <c r="E383" s="19">
        <v>375</v>
      </c>
      <c r="F383" s="11">
        <v>375</v>
      </c>
      <c r="G383" s="26">
        <v>14.4</v>
      </c>
      <c r="H383" s="31">
        <f t="shared" si="101"/>
        <v>-0.80555555555555536</v>
      </c>
      <c r="I383" s="55"/>
      <c r="J383" s="39">
        <f t="shared" si="102"/>
        <v>4</v>
      </c>
      <c r="K383" s="38">
        <f>0.5*$J$3*(J384)^2</f>
        <v>6233.680941358024</v>
      </c>
      <c r="L383" s="38">
        <f t="shared" si="90"/>
        <v>-1653.8337191358014</v>
      </c>
      <c r="M383" s="40" t="str">
        <f t="shared" si="91"/>
        <v>YES</v>
      </c>
      <c r="N383" s="38">
        <f>0.5*$N$3*$L$3*$O$3*((J383)^2)</f>
        <v>6.8802703200000002</v>
      </c>
      <c r="O383" s="38">
        <f>$M$3*$J$3*$P$3</f>
        <v>125.0281557</v>
      </c>
      <c r="P383" s="38">
        <f>H383*$J$3</f>
        <v>-919.13888888888869</v>
      </c>
      <c r="Q383" s="38">
        <f t="shared" si="92"/>
        <v>-787.23046286888871</v>
      </c>
      <c r="R383" s="44">
        <f t="shared" si="93"/>
        <v>-3148.9218514755548</v>
      </c>
      <c r="S383" s="80">
        <f>Q383*J383</f>
        <v>-3148.9218514755548</v>
      </c>
      <c r="T383" s="43"/>
      <c r="U383" s="43"/>
      <c r="V383" s="80">
        <f>R383*1</f>
        <v>-3148.9218514755548</v>
      </c>
      <c r="W383" s="77">
        <f>(L383-Q383)*-1</f>
        <v>866.60325626691269</v>
      </c>
      <c r="X383" s="38">
        <f>IF((H383&gt;0),0,$J$3*H383)*-1</f>
        <v>919.13888888888869</v>
      </c>
      <c r="Y383" s="38">
        <f t="shared" si="103"/>
        <v>846906.80837026204</v>
      </c>
      <c r="Z383" s="112">
        <f t="shared" si="94"/>
        <v>846.90680837026207</v>
      </c>
      <c r="AA383" s="82">
        <f t="shared" si="95"/>
        <v>-787.23046286888871</v>
      </c>
      <c r="AB383" s="80">
        <f t="shared" si="104"/>
        <v>400222.15285253077</v>
      </c>
      <c r="AG383" s="125">
        <f t="shared" si="105"/>
        <v>719.28070270153751</v>
      </c>
      <c r="AH383" s="47">
        <f t="shared" si="96"/>
        <v>704.89508864750678</v>
      </c>
      <c r="AI383" s="125">
        <f t="shared" si="96"/>
        <v>690.79718687455659</v>
      </c>
      <c r="AJ383" s="47">
        <f t="shared" si="97"/>
        <v>621.71746818710096</v>
      </c>
      <c r="AK383" s="125">
        <f t="shared" si="97"/>
        <v>559.5457213683909</v>
      </c>
      <c r="AL383" s="47">
        <f t="shared" si="98"/>
        <v>537.16389251365524</v>
      </c>
      <c r="AM383" s="125">
        <f t="shared" si="98"/>
        <v>515.67733681310904</v>
      </c>
      <c r="AN383" s="47">
        <f t="shared" si="106"/>
        <v>33994.306237251658</v>
      </c>
      <c r="AO383" s="125">
        <f t="shared" si="107"/>
        <v>2638924.2350407378</v>
      </c>
      <c r="AP383" s="47">
        <f t="shared" si="99"/>
        <v>259.74417720129247</v>
      </c>
      <c r="AQ383" s="52">
        <f t="shared" si="100"/>
        <v>587.1626311689696</v>
      </c>
    </row>
    <row r="384" spans="4:43" x14ac:dyDescent="0.25">
      <c r="D384" s="11" t="s">
        <v>9</v>
      </c>
      <c r="E384" s="19">
        <v>376</v>
      </c>
      <c r="F384" s="11">
        <v>376</v>
      </c>
      <c r="G384" s="26">
        <v>11.9</v>
      </c>
      <c r="H384" s="31">
        <f t="shared" si="101"/>
        <v>-0.58333333333333348</v>
      </c>
      <c r="I384" s="55"/>
      <c r="J384" s="39">
        <f t="shared" si="102"/>
        <v>3.3055555555555554</v>
      </c>
      <c r="K384" s="38">
        <f>0.5*$J$3*(J385)^2</f>
        <v>4579.8472222222226</v>
      </c>
      <c r="L384" s="38">
        <f t="shared" si="90"/>
        <v>-1093.0181327160499</v>
      </c>
      <c r="M384" s="40" t="str">
        <f t="shared" si="91"/>
        <v>YES</v>
      </c>
      <c r="N384" s="38">
        <f>0.5*$N$3*$L$3*$O$3*((J384)^2)</f>
        <v>4.6986645448263884</v>
      </c>
      <c r="O384" s="38">
        <f>$M$3*$J$3*$P$3</f>
        <v>125.0281557</v>
      </c>
      <c r="P384" s="38">
        <f>H384*$J$3</f>
        <v>-665.58333333333348</v>
      </c>
      <c r="Q384" s="38">
        <f t="shared" si="92"/>
        <v>-535.85651308850709</v>
      </c>
      <c r="R384" s="44">
        <f t="shared" si="93"/>
        <v>-1771.3034738203428</v>
      </c>
      <c r="S384" s="80">
        <f>Q384*J384</f>
        <v>-1771.3034738203428</v>
      </c>
      <c r="T384" s="43"/>
      <c r="U384" s="43"/>
      <c r="V384" s="80">
        <f>R384*1</f>
        <v>-1771.3034738203428</v>
      </c>
      <c r="W384" s="77">
        <f>(L384-Q384)*-1</f>
        <v>557.16161962754279</v>
      </c>
      <c r="X384" s="38">
        <f>IF((H384&gt;0),0,$J$3*H384)*-1</f>
        <v>665.58333333333348</v>
      </c>
      <c r="Y384" s="38">
        <f t="shared" si="103"/>
        <v>846906.80837026204</v>
      </c>
      <c r="Z384" s="112">
        <f t="shared" si="94"/>
        <v>846.90680837026207</v>
      </c>
      <c r="AA384" s="82">
        <f t="shared" si="95"/>
        <v>-535.85651308850709</v>
      </c>
      <c r="AB384" s="80">
        <f t="shared" si="104"/>
        <v>401993.45632635109</v>
      </c>
      <c r="AG384" s="125">
        <f t="shared" si="105"/>
        <v>462.44414429086049</v>
      </c>
      <c r="AH384" s="47">
        <f t="shared" si="96"/>
        <v>453.19526140504325</v>
      </c>
      <c r="AI384" s="125">
        <f t="shared" si="96"/>
        <v>444.1313561769424</v>
      </c>
      <c r="AJ384" s="47">
        <f t="shared" si="97"/>
        <v>399.71822055924815</v>
      </c>
      <c r="AK384" s="125">
        <f t="shared" si="97"/>
        <v>359.74639850332335</v>
      </c>
      <c r="AL384" s="47">
        <f t="shared" si="98"/>
        <v>345.35654256319037</v>
      </c>
      <c r="AM384" s="125">
        <f t="shared" si="98"/>
        <v>331.54228086066274</v>
      </c>
      <c r="AN384" s="47">
        <f t="shared" si="106"/>
        <v>34325.848518112318</v>
      </c>
      <c r="AO384" s="125">
        <f t="shared" si="107"/>
        <v>2673250.08355885</v>
      </c>
      <c r="AP384" s="47">
        <f t="shared" si="99"/>
        <v>260.8937531558019</v>
      </c>
      <c r="AQ384" s="52">
        <f t="shared" si="100"/>
        <v>586.01305521446011</v>
      </c>
    </row>
    <row r="385" spans="4:43" x14ac:dyDescent="0.25">
      <c r="D385" s="11" t="s">
        <v>9</v>
      </c>
      <c r="E385" s="19">
        <v>377</v>
      </c>
      <c r="F385" s="11">
        <v>377</v>
      </c>
      <c r="G385" s="26">
        <v>10.199999999999999</v>
      </c>
      <c r="H385" s="31">
        <f t="shared" si="101"/>
        <v>-0.41666666666666663</v>
      </c>
      <c r="I385" s="55"/>
      <c r="J385" s="39">
        <f t="shared" si="102"/>
        <v>2.8333333333333335</v>
      </c>
      <c r="K385" s="38">
        <f>0.5*$J$3*(J386)^2</f>
        <v>3486.8290895061727</v>
      </c>
      <c r="L385" s="38">
        <f t="shared" si="90"/>
        <v>-669.54513888888823</v>
      </c>
      <c r="M385" s="40" t="str">
        <f t="shared" si="91"/>
        <v>YES</v>
      </c>
      <c r="N385" s="38">
        <f>0.5*$N$3*$L$3*$O$3*((J385)^2)</f>
        <v>3.4520800737500004</v>
      </c>
      <c r="O385" s="38">
        <f>$M$3*$J$3*$P$3</f>
        <v>125.0281557</v>
      </c>
      <c r="P385" s="38">
        <f>H385*$J$3</f>
        <v>-475.41666666666663</v>
      </c>
      <c r="Q385" s="38">
        <f t="shared" si="92"/>
        <v>-346.93643089291663</v>
      </c>
      <c r="R385" s="44">
        <f t="shared" si="93"/>
        <v>-982.98655419659713</v>
      </c>
      <c r="S385" s="80">
        <f>Q385*J385</f>
        <v>-982.98655419659713</v>
      </c>
      <c r="T385" s="43"/>
      <c r="U385" s="43"/>
      <c r="V385" s="80">
        <f>R385*1</f>
        <v>-982.98655419659713</v>
      </c>
      <c r="W385" s="77">
        <f>(L385-Q385)*-1</f>
        <v>322.6087079959716</v>
      </c>
      <c r="X385" s="38">
        <f>IF((H385&gt;0),0,$J$3*H385)*-1</f>
        <v>475.41666666666663</v>
      </c>
      <c r="Y385" s="38">
        <f t="shared" si="103"/>
        <v>846906.80837026204</v>
      </c>
      <c r="Z385" s="112">
        <f t="shared" si="94"/>
        <v>846.90680837026207</v>
      </c>
      <c r="AA385" s="82">
        <f t="shared" si="95"/>
        <v>-346.93643089291663</v>
      </c>
      <c r="AB385" s="80">
        <f t="shared" si="104"/>
        <v>402976.44288054766</v>
      </c>
      <c r="AG385" s="125">
        <f t="shared" si="105"/>
        <v>267.76522763665639</v>
      </c>
      <c r="AH385" s="47">
        <f t="shared" si="96"/>
        <v>262.40992308392327</v>
      </c>
      <c r="AI385" s="125">
        <f t="shared" si="96"/>
        <v>257.16172462224478</v>
      </c>
      <c r="AJ385" s="47">
        <f t="shared" si="97"/>
        <v>231.4455521600203</v>
      </c>
      <c r="AK385" s="125">
        <f t="shared" si="97"/>
        <v>208.30099694401827</v>
      </c>
      <c r="AL385" s="47">
        <f t="shared" si="98"/>
        <v>199.96895706625753</v>
      </c>
      <c r="AM385" s="125">
        <f t="shared" si="98"/>
        <v>191.97019878360723</v>
      </c>
      <c r="AN385" s="47">
        <f t="shared" si="106"/>
        <v>34517.818716895927</v>
      </c>
      <c r="AO385" s="125">
        <f t="shared" si="107"/>
        <v>2707767.9022757458</v>
      </c>
      <c r="AP385" s="47">
        <f t="shared" si="99"/>
        <v>261.53171142947542</v>
      </c>
      <c r="AQ385" s="52">
        <f t="shared" si="100"/>
        <v>585.37509694078665</v>
      </c>
    </row>
    <row r="386" spans="4:43" x14ac:dyDescent="0.25">
      <c r="D386" s="11" t="s">
        <v>9</v>
      </c>
      <c r="E386" s="19">
        <v>378</v>
      </c>
      <c r="F386" s="11">
        <v>378</v>
      </c>
      <c r="G386" s="26">
        <v>8.9</v>
      </c>
      <c r="H386" s="31">
        <f t="shared" si="101"/>
        <v>-0.30555555555555547</v>
      </c>
      <c r="I386" s="55"/>
      <c r="J386" s="39">
        <f t="shared" si="102"/>
        <v>2.4722222222222223</v>
      </c>
      <c r="K386" s="38">
        <f>0.5*$J$3*(J387)^2</f>
        <v>2817.2839506172845</v>
      </c>
      <c r="L386" s="38">
        <f t="shared" si="90"/>
        <v>-535.28395061728452</v>
      </c>
      <c r="M386" s="40" t="str">
        <f t="shared" si="91"/>
        <v>YES</v>
      </c>
      <c r="N386" s="38">
        <f>0.5*$N$3*$L$3*$O$3*((J386)^2)</f>
        <v>2.6282128281597226</v>
      </c>
      <c r="O386" s="38">
        <f>$M$3*$J$3*$P$3</f>
        <v>125.0281557</v>
      </c>
      <c r="P386" s="38">
        <f>H386*$J$3</f>
        <v>-348.6388888888888</v>
      </c>
      <c r="Q386" s="38">
        <f t="shared" si="92"/>
        <v>-220.98252036072907</v>
      </c>
      <c r="R386" s="44">
        <f t="shared" si="93"/>
        <v>-546.3178975584691</v>
      </c>
      <c r="S386" s="80">
        <f>Q386*J386</f>
        <v>-546.3178975584691</v>
      </c>
      <c r="T386" s="43"/>
      <c r="U386" s="43"/>
      <c r="V386" s="80">
        <f>R386*1</f>
        <v>-546.3178975584691</v>
      </c>
      <c r="W386" s="77">
        <f>(L386-Q386)*-1</f>
        <v>314.30143025655548</v>
      </c>
      <c r="X386" s="38">
        <f>IF((H386&gt;0),0,$J$3*H386)*-1</f>
        <v>348.6388888888888</v>
      </c>
      <c r="Y386" s="38">
        <f t="shared" si="103"/>
        <v>846906.80837026204</v>
      </c>
      <c r="Z386" s="112">
        <f t="shared" si="94"/>
        <v>846.90680837026207</v>
      </c>
      <c r="AA386" s="82">
        <f t="shared" si="95"/>
        <v>-220.98252036072907</v>
      </c>
      <c r="AB386" s="80">
        <f t="shared" si="104"/>
        <v>403522.76077810611</v>
      </c>
      <c r="AG386" s="125">
        <f t="shared" si="105"/>
        <v>260.87018711294104</v>
      </c>
      <c r="AH386" s="47">
        <f t="shared" si="96"/>
        <v>255.65278337068222</v>
      </c>
      <c r="AI386" s="125">
        <f t="shared" si="96"/>
        <v>250.53972770326857</v>
      </c>
      <c r="AJ386" s="47">
        <f t="shared" si="97"/>
        <v>225.48575493294172</v>
      </c>
      <c r="AK386" s="125">
        <f t="shared" si="97"/>
        <v>202.93717943964754</v>
      </c>
      <c r="AL386" s="47">
        <f t="shared" si="98"/>
        <v>194.81969226206164</v>
      </c>
      <c r="AM386" s="125">
        <f t="shared" si="98"/>
        <v>187.02690457157917</v>
      </c>
      <c r="AN386" s="47">
        <f t="shared" si="106"/>
        <v>34704.845621467502</v>
      </c>
      <c r="AO386" s="125">
        <f t="shared" si="107"/>
        <v>2742472.7478972133</v>
      </c>
      <c r="AP386" s="47">
        <f t="shared" si="99"/>
        <v>261.88627174499089</v>
      </c>
      <c r="AQ386" s="52">
        <f t="shared" si="100"/>
        <v>585.02053662527123</v>
      </c>
    </row>
    <row r="387" spans="4:43" x14ac:dyDescent="0.25">
      <c r="D387" s="11" t="s">
        <v>9</v>
      </c>
      <c r="E387" s="19">
        <v>379</v>
      </c>
      <c r="F387" s="11">
        <v>379</v>
      </c>
      <c r="G387" s="26">
        <v>8</v>
      </c>
      <c r="H387" s="31">
        <f t="shared" si="101"/>
        <v>-0.23611111111111113</v>
      </c>
      <c r="I387" s="55"/>
      <c r="J387" s="39">
        <f t="shared" si="102"/>
        <v>2.2222222222222223</v>
      </c>
      <c r="K387" s="38">
        <f>0.5*$J$3*(J388)^2</f>
        <v>2282</v>
      </c>
      <c r="L387" s="38">
        <f t="shared" si="90"/>
        <v>-644.01350308641963</v>
      </c>
      <c r="M387" s="40" t="str">
        <f t="shared" si="91"/>
        <v>YES</v>
      </c>
      <c r="N387" s="38">
        <f>0.5*$N$3*$L$3*$O$3*((J387)^2)</f>
        <v>2.1235402222222226</v>
      </c>
      <c r="O387" s="38">
        <f>$M$3*$J$3*$P$3</f>
        <v>125.0281557</v>
      </c>
      <c r="P387" s="38">
        <f>H387*$J$3</f>
        <v>-269.40277777777783</v>
      </c>
      <c r="Q387" s="38">
        <f t="shared" si="92"/>
        <v>-142.25108185555558</v>
      </c>
      <c r="R387" s="44">
        <f t="shared" si="93"/>
        <v>-316.11351523456796</v>
      </c>
      <c r="S387" s="80">
        <f>Q387*J387</f>
        <v>-316.11351523456796</v>
      </c>
      <c r="T387" s="43"/>
      <c r="U387" s="43"/>
      <c r="V387" s="80">
        <f>R387*1</f>
        <v>-316.11351523456796</v>
      </c>
      <c r="W387" s="77">
        <f>(L387-Q387)*-1</f>
        <v>501.76242123086405</v>
      </c>
      <c r="X387" s="38">
        <f>IF((H387&gt;0),0,$J$3*H387)*-1</f>
        <v>269.40277777777783</v>
      </c>
      <c r="Y387" s="38">
        <f t="shared" si="103"/>
        <v>846906.80837026204</v>
      </c>
      <c r="Z387" s="112">
        <f t="shared" si="94"/>
        <v>846.90680837026207</v>
      </c>
      <c r="AA387" s="82">
        <f t="shared" si="95"/>
        <v>-142.25108185555558</v>
      </c>
      <c r="AB387" s="80">
        <f t="shared" si="104"/>
        <v>403838.87429334066</v>
      </c>
      <c r="AG387" s="125">
        <f t="shared" si="105"/>
        <v>416.46280962161717</v>
      </c>
      <c r="AH387" s="47">
        <f t="shared" si="96"/>
        <v>408.13355342918481</v>
      </c>
      <c r="AI387" s="125">
        <f t="shared" si="96"/>
        <v>399.97088236060114</v>
      </c>
      <c r="AJ387" s="47">
        <f t="shared" si="97"/>
        <v>359.97379412454103</v>
      </c>
      <c r="AK387" s="125">
        <f t="shared" si="97"/>
        <v>323.97641471208692</v>
      </c>
      <c r="AL387" s="47">
        <f t="shared" si="98"/>
        <v>311.01735812360346</v>
      </c>
      <c r="AM387" s="125">
        <f t="shared" si="98"/>
        <v>298.5766637986593</v>
      </c>
      <c r="AN387" s="47">
        <f t="shared" si="106"/>
        <v>35003.422285266162</v>
      </c>
      <c r="AO387" s="125">
        <f t="shared" si="107"/>
        <v>2777476.1701824795</v>
      </c>
      <c r="AP387" s="47">
        <f t="shared" si="99"/>
        <v>262.09142941637811</v>
      </c>
      <c r="AQ387" s="52">
        <f t="shared" si="100"/>
        <v>584.81537895388396</v>
      </c>
    </row>
    <row r="388" spans="4:43" x14ac:dyDescent="0.25">
      <c r="D388" s="11" t="s">
        <v>9</v>
      </c>
      <c r="E388" s="19">
        <v>380</v>
      </c>
      <c r="F388" s="11">
        <v>380</v>
      </c>
      <c r="G388" s="26">
        <v>7.2</v>
      </c>
      <c r="H388" s="31">
        <f t="shared" si="101"/>
        <v>-0.26388888888888895</v>
      </c>
      <c r="I388" s="55"/>
      <c r="J388" s="39">
        <f t="shared" si="102"/>
        <v>2</v>
      </c>
      <c r="K388" s="38">
        <f>0.5*$J$3*(J389)^2</f>
        <v>1637.9864969135804</v>
      </c>
      <c r="L388" s="38">
        <f t="shared" si="90"/>
        <v>-581.06481481481478</v>
      </c>
      <c r="M388" s="40" t="str">
        <f t="shared" si="91"/>
        <v>YES</v>
      </c>
      <c r="N388" s="38">
        <f>0.5*$N$3*$L$3*$O$3*((J388)^2)</f>
        <v>1.72006758</v>
      </c>
      <c r="O388" s="38">
        <f>$M$3*$J$3*$P$3</f>
        <v>125.0281557</v>
      </c>
      <c r="P388" s="38">
        <f>H388*$J$3</f>
        <v>-301.09722222222229</v>
      </c>
      <c r="Q388" s="38">
        <f t="shared" si="92"/>
        <v>-174.34899894222227</v>
      </c>
      <c r="R388" s="44">
        <f t="shared" si="93"/>
        <v>-348.69799788444453</v>
      </c>
      <c r="S388" s="80">
        <f>Q388*J388</f>
        <v>-348.69799788444453</v>
      </c>
      <c r="T388" s="43"/>
      <c r="U388" s="43"/>
      <c r="V388" s="80">
        <f>R388*1</f>
        <v>-348.69799788444453</v>
      </c>
      <c r="W388" s="77">
        <f>(L388-Q388)*-1</f>
        <v>406.71581587259254</v>
      </c>
      <c r="X388" s="38">
        <f>IF((H388&gt;0),0,$J$3*H388)*-1</f>
        <v>301.09722222222229</v>
      </c>
      <c r="Y388" s="38">
        <f t="shared" si="103"/>
        <v>846906.80837026204</v>
      </c>
      <c r="Z388" s="112">
        <f t="shared" si="94"/>
        <v>846.90680837026207</v>
      </c>
      <c r="AA388" s="82">
        <f t="shared" si="95"/>
        <v>-174.34899894222227</v>
      </c>
      <c r="AB388" s="80">
        <f t="shared" si="104"/>
        <v>404187.57229122508</v>
      </c>
      <c r="AG388" s="125">
        <f t="shared" si="105"/>
        <v>337.57412717425177</v>
      </c>
      <c r="AH388" s="47">
        <f t="shared" si="96"/>
        <v>330.82264463076672</v>
      </c>
      <c r="AI388" s="125">
        <f t="shared" si="96"/>
        <v>324.2061917381514</v>
      </c>
      <c r="AJ388" s="47">
        <f t="shared" si="97"/>
        <v>291.78557256433629</v>
      </c>
      <c r="AK388" s="125">
        <f t="shared" si="97"/>
        <v>262.60701530790266</v>
      </c>
      <c r="AL388" s="47">
        <f t="shared" si="98"/>
        <v>252.10273469558655</v>
      </c>
      <c r="AM388" s="125">
        <f t="shared" si="98"/>
        <v>242.01862530776307</v>
      </c>
      <c r="AN388" s="47">
        <f t="shared" si="106"/>
        <v>35245.440910573925</v>
      </c>
      <c r="AO388" s="125">
        <f t="shared" si="107"/>
        <v>2812721.6110930536</v>
      </c>
      <c r="AP388" s="47">
        <f t="shared" si="99"/>
        <v>262.31773441700511</v>
      </c>
      <c r="AQ388" s="52">
        <f t="shared" si="100"/>
        <v>584.58907395325696</v>
      </c>
    </row>
    <row r="389" spans="4:43" x14ac:dyDescent="0.25">
      <c r="D389" s="11" t="s">
        <v>9</v>
      </c>
      <c r="E389" s="19">
        <v>381</v>
      </c>
      <c r="F389" s="11">
        <v>381</v>
      </c>
      <c r="G389" s="26">
        <v>6.1</v>
      </c>
      <c r="H389" s="31">
        <f t="shared" si="101"/>
        <v>-0.31944444444444442</v>
      </c>
      <c r="I389" s="55"/>
      <c r="J389" s="39">
        <f t="shared" si="102"/>
        <v>1.6944444444444444</v>
      </c>
      <c r="K389" s="38">
        <f>0.5*$J$3*(J390)^2</f>
        <v>1056.9216820987656</v>
      </c>
      <c r="L389" s="38">
        <f t="shared" si="90"/>
        <v>-454.28703703703729</v>
      </c>
      <c r="M389" s="40" t="str">
        <f t="shared" si="91"/>
        <v>YES</v>
      </c>
      <c r="N389" s="38">
        <f>0.5*$N$3*$L$3*$O$3*((J389)^2)</f>
        <v>1.2346395573263889</v>
      </c>
      <c r="O389" s="38">
        <f>$M$3*$J$3*$P$3</f>
        <v>125.0281557</v>
      </c>
      <c r="P389" s="38">
        <f>H389*$J$3</f>
        <v>-364.48611111111109</v>
      </c>
      <c r="Q389" s="38">
        <f t="shared" si="92"/>
        <v>-238.2233158537847</v>
      </c>
      <c r="R389" s="44">
        <f t="shared" si="93"/>
        <v>-403.65617408557961</v>
      </c>
      <c r="S389" s="80">
        <f>Q389*J389</f>
        <v>-403.65617408557961</v>
      </c>
      <c r="T389" s="43"/>
      <c r="U389" s="43"/>
      <c r="V389" s="80">
        <f>R389*1</f>
        <v>-403.65617408557961</v>
      </c>
      <c r="W389" s="77">
        <f>(L389-Q389)*-1</f>
        <v>216.0637211832526</v>
      </c>
      <c r="X389" s="38">
        <f>IF((H389&gt;0),0,$J$3*H389)*-1</f>
        <v>364.48611111111109</v>
      </c>
      <c r="Y389" s="38">
        <f t="shared" si="103"/>
        <v>846906.80837026204</v>
      </c>
      <c r="Z389" s="112">
        <f t="shared" si="94"/>
        <v>846.90680837026207</v>
      </c>
      <c r="AA389" s="82">
        <f t="shared" si="95"/>
        <v>-238.2233158537847</v>
      </c>
      <c r="AB389" s="80">
        <f t="shared" si="104"/>
        <v>404591.22846531065</v>
      </c>
      <c r="AG389" s="125">
        <f t="shared" si="105"/>
        <v>179.33288858209966</v>
      </c>
      <c r="AH389" s="47">
        <f t="shared" si="96"/>
        <v>175.74623081045766</v>
      </c>
      <c r="AI389" s="125">
        <f t="shared" si="96"/>
        <v>172.2313061942485</v>
      </c>
      <c r="AJ389" s="47">
        <f t="shared" si="97"/>
        <v>155.00817557482367</v>
      </c>
      <c r="AK389" s="125">
        <f t="shared" si="97"/>
        <v>139.50735801734132</v>
      </c>
      <c r="AL389" s="47">
        <f t="shared" si="98"/>
        <v>133.92706369664765</v>
      </c>
      <c r="AM389" s="125">
        <f t="shared" si="98"/>
        <v>128.56998114878175</v>
      </c>
      <c r="AN389" s="47">
        <f t="shared" si="106"/>
        <v>35374.010891722704</v>
      </c>
      <c r="AO389" s="125">
        <f t="shared" si="107"/>
        <v>2848095.6219847761</v>
      </c>
      <c r="AP389" s="47">
        <f t="shared" si="99"/>
        <v>262.57970727398657</v>
      </c>
      <c r="AQ389" s="52">
        <f t="shared" si="100"/>
        <v>584.32710109627556</v>
      </c>
    </row>
    <row r="390" spans="4:43" x14ac:dyDescent="0.25">
      <c r="D390" s="11" t="s">
        <v>9</v>
      </c>
      <c r="E390" s="19">
        <v>382</v>
      </c>
      <c r="F390" s="11">
        <v>382</v>
      </c>
      <c r="G390" s="26">
        <v>4.9000000000000004</v>
      </c>
      <c r="H390" s="31">
        <f t="shared" si="101"/>
        <v>-0.33333333333333326</v>
      </c>
      <c r="I390" s="55"/>
      <c r="J390" s="39">
        <f t="shared" si="102"/>
        <v>1.3611111111111112</v>
      </c>
      <c r="K390" s="38">
        <f>0.5*$J$3*(J391)^2</f>
        <v>602.63464506172829</v>
      </c>
      <c r="L390" s="38">
        <f t="shared" si="90"/>
        <v>-369.76851851851848</v>
      </c>
      <c r="M390" s="40" t="str">
        <f t="shared" si="91"/>
        <v>YES</v>
      </c>
      <c r="N390" s="38">
        <f>0.5*$N$3*$L$3*$O$3*((J390)^2)</f>
        <v>0.79665938649305568</v>
      </c>
      <c r="O390" s="38">
        <f>$M$3*$J$3*$P$3</f>
        <v>125.0281557</v>
      </c>
      <c r="P390" s="38">
        <f>H390*$J$3</f>
        <v>-380.33333333333326</v>
      </c>
      <c r="Q390" s="38">
        <f t="shared" si="92"/>
        <v>-254.5085182468402</v>
      </c>
      <c r="R390" s="44">
        <f t="shared" si="93"/>
        <v>-346.41437205819915</v>
      </c>
      <c r="S390" s="80">
        <f>Q390*J390</f>
        <v>-346.41437205819915</v>
      </c>
      <c r="T390" s="43"/>
      <c r="U390" s="43"/>
      <c r="V390" s="80">
        <f>R390*1</f>
        <v>-346.41437205819915</v>
      </c>
      <c r="W390" s="77">
        <f>(L390-Q390)*-1</f>
        <v>115.26000027167828</v>
      </c>
      <c r="X390" s="38">
        <f>IF((H390&gt;0),0,$J$3*H390)*-1</f>
        <v>380.33333333333326</v>
      </c>
      <c r="Y390" s="38">
        <f t="shared" si="103"/>
        <v>846906.80837026204</v>
      </c>
      <c r="Z390" s="112">
        <f t="shared" si="94"/>
        <v>846.90680837026207</v>
      </c>
      <c r="AA390" s="82">
        <f t="shared" si="95"/>
        <v>-254.5085182468402</v>
      </c>
      <c r="AB390" s="80">
        <f t="shared" si="104"/>
        <v>404937.64283736882</v>
      </c>
      <c r="AG390" s="125">
        <f t="shared" si="105"/>
        <v>95.665800225492973</v>
      </c>
      <c r="AH390" s="47">
        <f t="shared" si="96"/>
        <v>93.752484220983106</v>
      </c>
      <c r="AI390" s="125">
        <f t="shared" si="96"/>
        <v>91.877434536563442</v>
      </c>
      <c r="AJ390" s="47">
        <f t="shared" si="97"/>
        <v>82.689691082907103</v>
      </c>
      <c r="AK390" s="125">
        <f t="shared" si="97"/>
        <v>74.420721974616399</v>
      </c>
      <c r="AL390" s="47">
        <f t="shared" si="98"/>
        <v>71.443893095631736</v>
      </c>
      <c r="AM390" s="125">
        <f t="shared" si="98"/>
        <v>68.586137371806458</v>
      </c>
      <c r="AN390" s="47">
        <f t="shared" si="106"/>
        <v>35442.597029094512</v>
      </c>
      <c r="AO390" s="125">
        <f t="shared" si="107"/>
        <v>2883538.2190138707</v>
      </c>
      <c r="AP390" s="47">
        <f t="shared" si="99"/>
        <v>262.80453020145239</v>
      </c>
      <c r="AQ390" s="52">
        <f t="shared" si="100"/>
        <v>584.10227816880968</v>
      </c>
    </row>
    <row r="391" spans="4:43" x14ac:dyDescent="0.25">
      <c r="D391" s="11" t="s">
        <v>9</v>
      </c>
      <c r="E391" s="19">
        <v>383</v>
      </c>
      <c r="F391" s="11">
        <v>383</v>
      </c>
      <c r="G391" s="26">
        <v>3.7</v>
      </c>
      <c r="H391" s="31">
        <f t="shared" si="101"/>
        <v>-0.36111111111111116</v>
      </c>
      <c r="I391" s="55"/>
      <c r="J391" s="39">
        <f t="shared" si="102"/>
        <v>1.0277777777777777</v>
      </c>
      <c r="K391" s="38">
        <f>0.5*$J$3*(J392)^2</f>
        <v>232.86612654320984</v>
      </c>
      <c r="L391" s="38">
        <f t="shared" si="90"/>
        <v>-197.20987654320984</v>
      </c>
      <c r="M391" s="40" t="str">
        <f t="shared" si="91"/>
        <v>YES</v>
      </c>
      <c r="N391" s="38">
        <f>0.5*$N$3*$L$3*$O$3*((J391)^2)</f>
        <v>0.45423852565972211</v>
      </c>
      <c r="O391" s="38">
        <f>$M$3*$J$3*$P$3</f>
        <v>125.0281557</v>
      </c>
      <c r="P391" s="38">
        <f>H391*$J$3</f>
        <v>-412.02777777777783</v>
      </c>
      <c r="Q391" s="38">
        <f t="shared" si="92"/>
        <v>-286.5453835521181</v>
      </c>
      <c r="R391" s="44">
        <f t="shared" si="93"/>
        <v>-294.50497753967693</v>
      </c>
      <c r="S391" s="80">
        <f>Q391*J391</f>
        <v>-294.50497753967693</v>
      </c>
      <c r="T391" s="43"/>
      <c r="U391" s="43"/>
      <c r="V391" s="80">
        <f>R391*1</f>
        <v>-294.50497753967693</v>
      </c>
      <c r="W391" s="77">
        <f>(L391-Q391)*-1</f>
        <v>-89.335507008908252</v>
      </c>
      <c r="X391" s="38">
        <f>IF((H391&gt;0),0,$J$3*H391)*-1</f>
        <v>412.02777777777783</v>
      </c>
      <c r="Y391" s="38">
        <f t="shared" si="103"/>
        <v>846906.80837026204</v>
      </c>
      <c r="Z391" s="112">
        <f t="shared" si="94"/>
        <v>846.90680837026207</v>
      </c>
      <c r="AA391" s="82">
        <f t="shared" si="95"/>
        <v>-286.5453835521181</v>
      </c>
      <c r="AB391" s="80">
        <f t="shared" si="104"/>
        <v>405232.14781490853</v>
      </c>
      <c r="AG391" s="125">
        <f t="shared" si="105"/>
        <v>-74.148470817393843</v>
      </c>
      <c r="AH391" s="47">
        <f t="shared" si="96"/>
        <v>-72.665501401045958</v>
      </c>
      <c r="AI391" s="125">
        <f t="shared" si="96"/>
        <v>-71.212191373025036</v>
      </c>
      <c r="AJ391" s="47">
        <f t="shared" si="97"/>
        <v>-64.090972235722532</v>
      </c>
      <c r="AK391" s="125">
        <f t="shared" si="97"/>
        <v>-57.681875012150279</v>
      </c>
      <c r="AL391" s="47">
        <f t="shared" si="98"/>
        <v>-55.374600011664263</v>
      </c>
      <c r="AM391" s="125">
        <f t="shared" si="98"/>
        <v>-53.159616011197691</v>
      </c>
      <c r="AN391" s="47">
        <f t="shared" si="106"/>
        <v>35389.437413083317</v>
      </c>
      <c r="AO391" s="125">
        <f t="shared" si="107"/>
        <v>2918927.6564269541</v>
      </c>
      <c r="AP391" s="47">
        <f t="shared" si="99"/>
        <v>262.99566393187564</v>
      </c>
      <c r="AQ391" s="52">
        <f t="shared" si="100"/>
        <v>583.91114443838637</v>
      </c>
    </row>
    <row r="392" spans="4:43" x14ac:dyDescent="0.25">
      <c r="D392" s="11" t="s">
        <v>9</v>
      </c>
      <c r="E392" s="19">
        <v>384</v>
      </c>
      <c r="F392" s="11">
        <v>384</v>
      </c>
      <c r="G392" s="26">
        <v>2.2999999999999998</v>
      </c>
      <c r="H392" s="31">
        <f t="shared" si="101"/>
        <v>-0.3888888888888889</v>
      </c>
      <c r="I392" s="55"/>
      <c r="J392" s="39">
        <f t="shared" si="102"/>
        <v>0.63888888888888884</v>
      </c>
      <c r="K392" s="38">
        <f>0.5*$J$3*(J393)^2</f>
        <v>35.65625</v>
      </c>
      <c r="L392" s="38">
        <f t="shared" si="90"/>
        <v>-35.65625</v>
      </c>
      <c r="M392" s="40" t="str">
        <f t="shared" si="91"/>
        <v>YES</v>
      </c>
      <c r="N392" s="38">
        <f>0.5*$N$3*$L$3*$O$3*((J392)^2)</f>
        <v>0.17552387149305554</v>
      </c>
      <c r="O392" s="38">
        <f>$M$3*$J$3*$P$3</f>
        <v>125.0281557</v>
      </c>
      <c r="P392" s="38">
        <f>H392*$J$3</f>
        <v>-443.72222222222223</v>
      </c>
      <c r="Q392" s="38">
        <f t="shared" si="92"/>
        <v>-318.51854265072916</v>
      </c>
      <c r="R392" s="44">
        <f t="shared" si="93"/>
        <v>-203.49795780463251</v>
      </c>
      <c r="S392" s="80">
        <f>Q392*J392</f>
        <v>-203.49795780463251</v>
      </c>
      <c r="T392" s="43"/>
      <c r="U392" s="43"/>
      <c r="V392" s="80">
        <f>R392*1</f>
        <v>-203.49795780463251</v>
      </c>
      <c r="W392" s="77">
        <f>(L392-Q392)*-1</f>
        <v>-282.86229265072916</v>
      </c>
      <c r="X392" s="38">
        <f>IF((H392&gt;0),0,$J$3*H392)*-1</f>
        <v>443.72222222222223</v>
      </c>
      <c r="Y392" s="38">
        <f t="shared" si="103"/>
        <v>846906.80837026204</v>
      </c>
      <c r="Z392" s="112">
        <f t="shared" si="94"/>
        <v>846.90680837026207</v>
      </c>
      <c r="AA392" s="82">
        <f t="shared" si="95"/>
        <v>-318.51854265072916</v>
      </c>
      <c r="AB392" s="80">
        <f t="shared" si="104"/>
        <v>405435.64577271318</v>
      </c>
      <c r="AG392" s="125">
        <f t="shared" si="105"/>
        <v>-234.77570290010519</v>
      </c>
      <c r="AH392" s="47">
        <f t="shared" si="96"/>
        <v>-230.08018884210307</v>
      </c>
      <c r="AI392" s="125">
        <f t="shared" si="96"/>
        <v>-225.478585065261</v>
      </c>
      <c r="AJ392" s="47">
        <f t="shared" si="97"/>
        <v>-202.9307265587349</v>
      </c>
      <c r="AK392" s="125">
        <f t="shared" si="97"/>
        <v>-182.63765390286142</v>
      </c>
      <c r="AL392" s="47">
        <f t="shared" si="98"/>
        <v>-175.33214774674695</v>
      </c>
      <c r="AM392" s="125">
        <f t="shared" si="98"/>
        <v>-168.31886183687706</v>
      </c>
      <c r="AN392" s="47">
        <f t="shared" si="106"/>
        <v>35221.118551246436</v>
      </c>
      <c r="AO392" s="125">
        <f t="shared" si="107"/>
        <v>2954148.7749782004</v>
      </c>
      <c r="AP392" s="47">
        <f t="shared" si="99"/>
        <v>263.12773410649083</v>
      </c>
      <c r="AQ392" s="52">
        <f t="shared" si="100"/>
        <v>583.77907426377124</v>
      </c>
    </row>
    <row r="393" spans="4:43" x14ac:dyDescent="0.25">
      <c r="D393" s="11" t="s">
        <v>9</v>
      </c>
      <c r="E393" s="19">
        <v>385</v>
      </c>
      <c r="F393" s="11">
        <v>385</v>
      </c>
      <c r="G393" s="26">
        <v>0.9</v>
      </c>
      <c r="H393" s="31">
        <f t="shared" si="101"/>
        <v>-0.31944444444444442</v>
      </c>
      <c r="I393" s="55"/>
      <c r="J393" s="39">
        <f t="shared" si="102"/>
        <v>0.25</v>
      </c>
      <c r="K393" s="38">
        <f>0.5*$J$3*(J394)^2</f>
        <v>0</v>
      </c>
      <c r="L393" s="38">
        <f t="shared" ref="L393:L456" si="108">K394-K393</f>
        <v>0</v>
      </c>
      <c r="M393" s="40" t="str">
        <f t="shared" ref="M393:M456" si="109">IF((H393)&lt;0,"YES","NO")</f>
        <v>YES</v>
      </c>
      <c r="N393" s="38">
        <f>0.5*$N$3*$L$3*$O$3*((J393)^2)</f>
        <v>2.6876055937500001E-2</v>
      </c>
      <c r="O393" s="38">
        <f>$M$3*$J$3*$P$3</f>
        <v>125.0281557</v>
      </c>
      <c r="P393" s="38">
        <f>H393*$J$3</f>
        <v>-364.48611111111109</v>
      </c>
      <c r="Q393" s="38">
        <f t="shared" ref="Q393:Q456" si="110">P393+O393+N393</f>
        <v>-239.43107935517358</v>
      </c>
      <c r="R393" s="44">
        <f t="shared" ref="R393:R456" si="111">Q393*J393</f>
        <v>-59.857769838793395</v>
      </c>
      <c r="S393" s="80">
        <f>Q393*J393</f>
        <v>-59.857769838793395</v>
      </c>
      <c r="T393" s="43"/>
      <c r="U393" s="43"/>
      <c r="V393" s="80">
        <f>R393*1</f>
        <v>-59.857769838793395</v>
      </c>
      <c r="W393" s="77">
        <f>(L393-Q393)*-1</f>
        <v>-239.43107935517358</v>
      </c>
      <c r="X393" s="38">
        <f>IF((H393&gt;0),0,$J$3*H393)*-1</f>
        <v>364.48611111111109</v>
      </c>
      <c r="Y393" s="38">
        <f t="shared" si="103"/>
        <v>846906.80837026204</v>
      </c>
      <c r="Z393" s="112">
        <f t="shared" ref="Z393:Z456" si="112">Y393/1000</f>
        <v>846.90680837026207</v>
      </c>
      <c r="AA393" s="82">
        <f t="shared" ref="AA393:AA456" si="113">Q393</f>
        <v>-239.43107935517358</v>
      </c>
      <c r="AB393" s="80">
        <f t="shared" si="104"/>
        <v>405495.50354255195</v>
      </c>
      <c r="AG393" s="125">
        <f t="shared" si="105"/>
        <v>-198.72779586479407</v>
      </c>
      <c r="AH393" s="47">
        <f t="shared" ref="AH393:AI456" si="114">AG393*0.98</f>
        <v>-194.7532399474982</v>
      </c>
      <c r="AI393" s="125">
        <f t="shared" si="114"/>
        <v>-190.85817514854824</v>
      </c>
      <c r="AJ393" s="47">
        <f t="shared" ref="AJ393:AK456" si="115">AI393*0.9</f>
        <v>-171.77235763369342</v>
      </c>
      <c r="AK393" s="125">
        <f t="shared" si="115"/>
        <v>-154.59512187032408</v>
      </c>
      <c r="AL393" s="47">
        <f t="shared" ref="AL393:AM456" si="116">AK393*0.96</f>
        <v>-148.4113169955111</v>
      </c>
      <c r="AM393" s="125">
        <f t="shared" si="116"/>
        <v>-142.47486431569064</v>
      </c>
      <c r="AN393" s="47">
        <f t="shared" si="106"/>
        <v>35078.643686930744</v>
      </c>
      <c r="AO393" s="125">
        <f t="shared" si="107"/>
        <v>2989227.4186651311</v>
      </c>
      <c r="AP393" s="47">
        <f t="shared" ref="AP393:AP456" si="117">0.649*AB393/1000</f>
        <v>263.16658179911622</v>
      </c>
      <c r="AQ393" s="52">
        <f t="shared" ref="AQ393:AQ456" si="118">Z393-AP393</f>
        <v>583.74022657114585</v>
      </c>
    </row>
    <row r="394" spans="4:43" x14ac:dyDescent="0.25">
      <c r="D394" s="11" t="s">
        <v>9</v>
      </c>
      <c r="E394" s="19">
        <v>386</v>
      </c>
      <c r="F394" s="11">
        <v>386</v>
      </c>
      <c r="G394" s="26">
        <v>0</v>
      </c>
      <c r="H394" s="31">
        <f t="shared" ref="H394:H457" si="119">($G395-$G393)/2/3.6</f>
        <v>-0.125</v>
      </c>
      <c r="I394" s="55"/>
      <c r="J394" s="39">
        <f t="shared" ref="J394:J457" si="120">G394*1000/3600</f>
        <v>0</v>
      </c>
      <c r="K394" s="38">
        <f>0.5*$J$3*(J395)^2</f>
        <v>0</v>
      </c>
      <c r="L394" s="38">
        <f t="shared" si="108"/>
        <v>0</v>
      </c>
      <c r="M394" s="40" t="str">
        <f t="shared" si="109"/>
        <v>YES</v>
      </c>
      <c r="N394" s="38">
        <f>0.5*$N$3*$L$3*$O$3*((J394)^2)</f>
        <v>0</v>
      </c>
      <c r="O394" s="38">
        <f>$M$3*$J$3*$P$3</f>
        <v>125.0281557</v>
      </c>
      <c r="P394" s="38">
        <f>H394*$J$3</f>
        <v>-142.625</v>
      </c>
      <c r="Q394" s="38">
        <f t="shared" si="110"/>
        <v>-17.596844300000001</v>
      </c>
      <c r="R394" s="44">
        <f t="shared" si="111"/>
        <v>0</v>
      </c>
      <c r="S394" s="80">
        <f>Q394*J394</f>
        <v>0</v>
      </c>
      <c r="T394" s="43"/>
      <c r="U394" s="43"/>
      <c r="V394" s="80">
        <f>R394*1</f>
        <v>0</v>
      </c>
      <c r="W394" s="77">
        <f>(L394-Q394)*-1</f>
        <v>-17.596844300000001</v>
      </c>
      <c r="X394" s="38">
        <f>IF((H394&gt;0),0,$J$3*H394)*-1</f>
        <v>142.625</v>
      </c>
      <c r="Y394" s="38">
        <f t="shared" ref="Y394:Y457" si="121">Y393+ IF(S394&gt;0, S394, 0)</f>
        <v>846906.80837026204</v>
      </c>
      <c r="Z394" s="112">
        <f t="shared" si="112"/>
        <v>846.90680837026207</v>
      </c>
      <c r="AA394" s="82">
        <f t="shared" si="113"/>
        <v>-17.596844300000001</v>
      </c>
      <c r="AB394" s="80">
        <f t="shared" ref="AB394:AB457" si="122">AB393 + IF(S394&lt;0, ABS(S394), 0)</f>
        <v>405495.50354255195</v>
      </c>
      <c r="AG394" s="125">
        <f t="shared" ref="AG394:AG457" si="123">W394*0.83</f>
        <v>-14.605380769</v>
      </c>
      <c r="AH394" s="47">
        <f t="shared" si="114"/>
        <v>-14.313273153619999</v>
      </c>
      <c r="AI394" s="125">
        <f t="shared" si="114"/>
        <v>-14.027007690547599</v>
      </c>
      <c r="AJ394" s="47">
        <f t="shared" si="115"/>
        <v>-12.62430692149284</v>
      </c>
      <c r="AK394" s="125">
        <f t="shared" si="115"/>
        <v>-11.361876229343556</v>
      </c>
      <c r="AL394" s="47">
        <f t="shared" si="116"/>
        <v>-10.907401180169813</v>
      </c>
      <c r="AM394" s="125">
        <f t="shared" si="116"/>
        <v>-10.47110513296302</v>
      </c>
      <c r="AN394" s="47">
        <f t="shared" ref="AN394:AN457" si="124">AM394+AN393</f>
        <v>35068.172581797779</v>
      </c>
      <c r="AO394" s="125">
        <f t="shared" ref="AO394:AO457" si="125">IF((AN394)&lt;0,AO393,AN394+AO393)</f>
        <v>3024295.591246929</v>
      </c>
      <c r="AP394" s="47">
        <f t="shared" si="117"/>
        <v>263.16658179911622</v>
      </c>
      <c r="AQ394" s="52">
        <f t="shared" si="118"/>
        <v>583.74022657114585</v>
      </c>
    </row>
    <row r="395" spans="4:43" x14ac:dyDescent="0.25">
      <c r="D395" s="11" t="s">
        <v>9</v>
      </c>
      <c r="E395" s="19">
        <v>387</v>
      </c>
      <c r="F395" s="11">
        <v>387</v>
      </c>
      <c r="G395" s="26">
        <v>0</v>
      </c>
      <c r="H395" s="31">
        <f t="shared" si="119"/>
        <v>0</v>
      </c>
      <c r="I395" s="55"/>
      <c r="J395" s="39">
        <f t="shared" si="120"/>
        <v>0</v>
      </c>
      <c r="K395" s="38">
        <f>0.5*$J$3*(J396)^2</f>
        <v>0</v>
      </c>
      <c r="L395" s="38">
        <f t="shared" si="108"/>
        <v>0</v>
      </c>
      <c r="M395" s="40" t="str">
        <f t="shared" si="109"/>
        <v>NO</v>
      </c>
      <c r="N395" s="38">
        <f>0.5*$N$3*$L$3*$O$3*((J395)^2)</f>
        <v>0</v>
      </c>
      <c r="O395" s="38">
        <f>$M$3*$J$3*$P$3</f>
        <v>125.0281557</v>
      </c>
      <c r="P395" s="38">
        <f>H395*$J$3</f>
        <v>0</v>
      </c>
      <c r="Q395" s="38">
        <f t="shared" si="110"/>
        <v>125.0281557</v>
      </c>
      <c r="R395" s="44">
        <f t="shared" si="111"/>
        <v>0</v>
      </c>
      <c r="S395" s="80">
        <f>Q395*J395</f>
        <v>0</v>
      </c>
      <c r="T395" s="43"/>
      <c r="U395" s="43"/>
      <c r="V395" s="80">
        <f>R395*1</f>
        <v>0</v>
      </c>
      <c r="W395" s="77">
        <f>(L395-Q395)*-1</f>
        <v>125.0281557</v>
      </c>
      <c r="X395" s="38">
        <f>IF((H395&gt;0),0,$J$3*H395)*-1</f>
        <v>0</v>
      </c>
      <c r="Y395" s="38">
        <f t="shared" si="121"/>
        <v>846906.80837026204</v>
      </c>
      <c r="Z395" s="112">
        <f t="shared" si="112"/>
        <v>846.90680837026207</v>
      </c>
      <c r="AA395" s="82">
        <f t="shared" si="113"/>
        <v>125.0281557</v>
      </c>
      <c r="AB395" s="80">
        <f t="shared" si="122"/>
        <v>405495.50354255195</v>
      </c>
      <c r="AG395" s="125">
        <f t="shared" si="123"/>
        <v>103.77336923099999</v>
      </c>
      <c r="AH395" s="47">
        <f t="shared" si="114"/>
        <v>101.69790184637999</v>
      </c>
      <c r="AI395" s="125">
        <f t="shared" si="114"/>
        <v>99.663943809452391</v>
      </c>
      <c r="AJ395" s="47">
        <f t="shared" si="115"/>
        <v>89.697549428507159</v>
      </c>
      <c r="AK395" s="125">
        <f t="shared" si="115"/>
        <v>80.727794485656446</v>
      </c>
      <c r="AL395" s="47">
        <f t="shared" si="116"/>
        <v>77.498682706230184</v>
      </c>
      <c r="AM395" s="125">
        <f t="shared" si="116"/>
        <v>74.398735397980971</v>
      </c>
      <c r="AN395" s="47">
        <f t="shared" si="124"/>
        <v>35142.571317195761</v>
      </c>
      <c r="AO395" s="125">
        <f t="shared" si="125"/>
        <v>3059438.1625641249</v>
      </c>
      <c r="AP395" s="47">
        <f t="shared" si="117"/>
        <v>263.16658179911622</v>
      </c>
      <c r="AQ395" s="52">
        <f t="shared" si="118"/>
        <v>583.74022657114585</v>
      </c>
    </row>
    <row r="396" spans="4:43" x14ac:dyDescent="0.25">
      <c r="D396" s="11" t="s">
        <v>9</v>
      </c>
      <c r="E396" s="19">
        <v>388</v>
      </c>
      <c r="F396" s="11">
        <v>388</v>
      </c>
      <c r="G396" s="26">
        <v>0</v>
      </c>
      <c r="H396" s="31">
        <f t="shared" si="119"/>
        <v>0</v>
      </c>
      <c r="I396" s="55"/>
      <c r="J396" s="39">
        <f t="shared" si="120"/>
        <v>0</v>
      </c>
      <c r="K396" s="38">
        <f>0.5*$J$3*(J397)^2</f>
        <v>0</v>
      </c>
      <c r="L396" s="38">
        <f t="shared" si="108"/>
        <v>0</v>
      </c>
      <c r="M396" s="40" t="str">
        <f t="shared" si="109"/>
        <v>NO</v>
      </c>
      <c r="N396" s="38">
        <f>0.5*$N$3*$L$3*$O$3*((J396)^2)</f>
        <v>0</v>
      </c>
      <c r="O396" s="38">
        <f>$M$3*$J$3*$P$3</f>
        <v>125.0281557</v>
      </c>
      <c r="P396" s="38">
        <f>H396*$J$3</f>
        <v>0</v>
      </c>
      <c r="Q396" s="38">
        <f t="shared" si="110"/>
        <v>125.0281557</v>
      </c>
      <c r="R396" s="44">
        <f t="shared" si="111"/>
        <v>0</v>
      </c>
      <c r="S396" s="80">
        <f>Q396*J396</f>
        <v>0</v>
      </c>
      <c r="T396" s="43"/>
      <c r="U396" s="43"/>
      <c r="V396" s="80">
        <f>R396*1</f>
        <v>0</v>
      </c>
      <c r="W396" s="77">
        <f>(L396-Q396)*-1</f>
        <v>125.0281557</v>
      </c>
      <c r="X396" s="38">
        <f>IF((H396&gt;0),0,$J$3*H396)*-1</f>
        <v>0</v>
      </c>
      <c r="Y396" s="38">
        <f t="shared" si="121"/>
        <v>846906.80837026204</v>
      </c>
      <c r="Z396" s="112">
        <f t="shared" si="112"/>
        <v>846.90680837026207</v>
      </c>
      <c r="AA396" s="82">
        <f t="shared" si="113"/>
        <v>125.0281557</v>
      </c>
      <c r="AB396" s="80">
        <f t="shared" si="122"/>
        <v>405495.50354255195</v>
      </c>
      <c r="AG396" s="125">
        <f t="shared" si="123"/>
        <v>103.77336923099999</v>
      </c>
      <c r="AH396" s="47">
        <f t="shared" si="114"/>
        <v>101.69790184637999</v>
      </c>
      <c r="AI396" s="125">
        <f t="shared" si="114"/>
        <v>99.663943809452391</v>
      </c>
      <c r="AJ396" s="47">
        <f t="shared" si="115"/>
        <v>89.697549428507159</v>
      </c>
      <c r="AK396" s="125">
        <f t="shared" si="115"/>
        <v>80.727794485656446</v>
      </c>
      <c r="AL396" s="47">
        <f t="shared" si="116"/>
        <v>77.498682706230184</v>
      </c>
      <c r="AM396" s="125">
        <f t="shared" si="116"/>
        <v>74.398735397980971</v>
      </c>
      <c r="AN396" s="47">
        <f t="shared" si="124"/>
        <v>35216.970052593744</v>
      </c>
      <c r="AO396" s="125">
        <f t="shared" si="125"/>
        <v>3094655.1326167188</v>
      </c>
      <c r="AP396" s="47">
        <f t="shared" si="117"/>
        <v>263.16658179911622</v>
      </c>
      <c r="AQ396" s="52">
        <f t="shared" si="118"/>
        <v>583.74022657114585</v>
      </c>
    </row>
    <row r="397" spans="4:43" x14ac:dyDescent="0.25">
      <c r="D397" s="11" t="s">
        <v>9</v>
      </c>
      <c r="E397" s="19">
        <v>389</v>
      </c>
      <c r="F397" s="11">
        <v>389</v>
      </c>
      <c r="G397" s="26">
        <v>0</v>
      </c>
      <c r="H397" s="31">
        <f t="shared" si="119"/>
        <v>0</v>
      </c>
      <c r="I397" s="55"/>
      <c r="J397" s="39">
        <f t="shared" si="120"/>
        <v>0</v>
      </c>
      <c r="K397" s="38">
        <f>0.5*$J$3*(J398)^2</f>
        <v>0</v>
      </c>
      <c r="L397" s="38">
        <f t="shared" si="108"/>
        <v>0</v>
      </c>
      <c r="M397" s="40" t="str">
        <f t="shared" si="109"/>
        <v>NO</v>
      </c>
      <c r="N397" s="38">
        <f>0.5*$N$3*$L$3*$O$3*((J397)^2)</f>
        <v>0</v>
      </c>
      <c r="O397" s="38">
        <f>$M$3*$J$3*$P$3</f>
        <v>125.0281557</v>
      </c>
      <c r="P397" s="38">
        <f>H397*$J$3</f>
        <v>0</v>
      </c>
      <c r="Q397" s="38">
        <f t="shared" si="110"/>
        <v>125.0281557</v>
      </c>
      <c r="R397" s="44">
        <f t="shared" si="111"/>
        <v>0</v>
      </c>
      <c r="S397" s="80">
        <f>Q397*J397</f>
        <v>0</v>
      </c>
      <c r="T397" s="43"/>
      <c r="U397" s="43"/>
      <c r="V397" s="80">
        <f>R397*1</f>
        <v>0</v>
      </c>
      <c r="W397" s="77">
        <f>(L397-Q397)*-1</f>
        <v>125.0281557</v>
      </c>
      <c r="X397" s="38">
        <f>IF((H397&gt;0),0,$J$3*H397)*-1</f>
        <v>0</v>
      </c>
      <c r="Y397" s="38">
        <f t="shared" si="121"/>
        <v>846906.80837026204</v>
      </c>
      <c r="Z397" s="112">
        <f t="shared" si="112"/>
        <v>846.90680837026207</v>
      </c>
      <c r="AA397" s="82">
        <f t="shared" si="113"/>
        <v>125.0281557</v>
      </c>
      <c r="AB397" s="80">
        <f t="shared" si="122"/>
        <v>405495.50354255195</v>
      </c>
      <c r="AG397" s="125">
        <f t="shared" si="123"/>
        <v>103.77336923099999</v>
      </c>
      <c r="AH397" s="47">
        <f t="shared" si="114"/>
        <v>101.69790184637999</v>
      </c>
      <c r="AI397" s="125">
        <f t="shared" si="114"/>
        <v>99.663943809452391</v>
      </c>
      <c r="AJ397" s="47">
        <f t="shared" si="115"/>
        <v>89.697549428507159</v>
      </c>
      <c r="AK397" s="125">
        <f t="shared" si="115"/>
        <v>80.727794485656446</v>
      </c>
      <c r="AL397" s="47">
        <f t="shared" si="116"/>
        <v>77.498682706230184</v>
      </c>
      <c r="AM397" s="125">
        <f t="shared" si="116"/>
        <v>74.398735397980971</v>
      </c>
      <c r="AN397" s="47">
        <f t="shared" si="124"/>
        <v>35291.368787991727</v>
      </c>
      <c r="AO397" s="125">
        <f t="shared" si="125"/>
        <v>3129946.5014047106</v>
      </c>
      <c r="AP397" s="47">
        <f t="shared" si="117"/>
        <v>263.16658179911622</v>
      </c>
      <c r="AQ397" s="52">
        <f t="shared" si="118"/>
        <v>583.74022657114585</v>
      </c>
    </row>
    <row r="398" spans="4:43" x14ac:dyDescent="0.25">
      <c r="D398" s="11" t="s">
        <v>9</v>
      </c>
      <c r="E398" s="19">
        <v>390</v>
      </c>
      <c r="F398" s="11">
        <v>390</v>
      </c>
      <c r="G398" s="26">
        <v>0</v>
      </c>
      <c r="H398" s="31">
        <f t="shared" si="119"/>
        <v>0</v>
      </c>
      <c r="I398" s="55"/>
      <c r="J398" s="39">
        <f t="shared" si="120"/>
        <v>0</v>
      </c>
      <c r="K398" s="38">
        <f>0.5*$J$3*(J399)^2</f>
        <v>0</v>
      </c>
      <c r="L398" s="38">
        <f t="shared" si="108"/>
        <v>11.005015432098768</v>
      </c>
      <c r="M398" s="40" t="str">
        <f t="shared" si="109"/>
        <v>NO</v>
      </c>
      <c r="N398" s="38">
        <f>0.5*$N$3*$L$3*$O$3*((J398)^2)</f>
        <v>0</v>
      </c>
      <c r="O398" s="38">
        <f>$M$3*$J$3*$P$3</f>
        <v>125.0281557</v>
      </c>
      <c r="P398" s="38">
        <f>H398*$J$3</f>
        <v>0</v>
      </c>
      <c r="Q398" s="38">
        <f t="shared" si="110"/>
        <v>125.0281557</v>
      </c>
      <c r="R398" s="44">
        <f t="shared" si="111"/>
        <v>0</v>
      </c>
      <c r="S398" s="80">
        <f>Q398*J398</f>
        <v>0</v>
      </c>
      <c r="T398" s="43"/>
      <c r="U398" s="43"/>
      <c r="V398" s="80">
        <f>R398*1</f>
        <v>0</v>
      </c>
      <c r="W398" s="77">
        <f>(L398-Q398)*-1</f>
        <v>114.02314026790123</v>
      </c>
      <c r="X398" s="38">
        <f>IF((H398&gt;0),0,$J$3*H398)*-1</f>
        <v>0</v>
      </c>
      <c r="Y398" s="38">
        <f t="shared" si="121"/>
        <v>846906.80837026204</v>
      </c>
      <c r="Z398" s="112">
        <f t="shared" si="112"/>
        <v>846.90680837026207</v>
      </c>
      <c r="AA398" s="82">
        <f t="shared" si="113"/>
        <v>125.0281557</v>
      </c>
      <c r="AB398" s="80">
        <f t="shared" si="122"/>
        <v>405495.50354255195</v>
      </c>
      <c r="AG398" s="125">
        <f t="shared" si="123"/>
        <v>94.639206422358015</v>
      </c>
      <c r="AH398" s="47">
        <f t="shared" si="114"/>
        <v>92.746422293910854</v>
      </c>
      <c r="AI398" s="125">
        <f t="shared" si="114"/>
        <v>90.891493848032638</v>
      </c>
      <c r="AJ398" s="47">
        <f t="shared" si="115"/>
        <v>81.802344463229375</v>
      </c>
      <c r="AK398" s="125">
        <f t="shared" si="115"/>
        <v>73.622110016906433</v>
      </c>
      <c r="AL398" s="47">
        <f t="shared" si="116"/>
        <v>70.677225616230174</v>
      </c>
      <c r="AM398" s="125">
        <f t="shared" si="116"/>
        <v>67.850136591580963</v>
      </c>
      <c r="AN398" s="47">
        <f t="shared" si="124"/>
        <v>35359.218924583307</v>
      </c>
      <c r="AO398" s="125">
        <f t="shared" si="125"/>
        <v>3165305.720329294</v>
      </c>
      <c r="AP398" s="47">
        <f t="shared" si="117"/>
        <v>263.16658179911622</v>
      </c>
      <c r="AQ398" s="52">
        <f t="shared" si="118"/>
        <v>583.74022657114585</v>
      </c>
    </row>
    <row r="399" spans="4:43" x14ac:dyDescent="0.25">
      <c r="D399" s="11" t="s">
        <v>9</v>
      </c>
      <c r="E399" s="19">
        <v>391</v>
      </c>
      <c r="F399" s="11">
        <v>391</v>
      </c>
      <c r="G399" s="26">
        <v>0</v>
      </c>
      <c r="H399" s="31">
        <f t="shared" si="119"/>
        <v>6.9444444444444448E-2</v>
      </c>
      <c r="I399" s="55"/>
      <c r="J399" s="39">
        <f t="shared" si="120"/>
        <v>0</v>
      </c>
      <c r="K399" s="38">
        <f>0.5*$J$3*(J400)^2</f>
        <v>11.005015432098768</v>
      </c>
      <c r="L399" s="38">
        <f t="shared" si="108"/>
        <v>183.1234567901235</v>
      </c>
      <c r="M399" s="40" t="str">
        <f t="shared" si="109"/>
        <v>NO</v>
      </c>
      <c r="N399" s="38">
        <f>0.5*$N$3*$L$3*$O$3*((J399)^2)</f>
        <v>0</v>
      </c>
      <c r="O399" s="38">
        <f>$M$3*$J$3*$P$3</f>
        <v>125.0281557</v>
      </c>
      <c r="P399" s="38">
        <f>H399*$J$3</f>
        <v>79.236111111111114</v>
      </c>
      <c r="Q399" s="38">
        <f t="shared" si="110"/>
        <v>204.2642668111111</v>
      </c>
      <c r="R399" s="44">
        <f t="shared" si="111"/>
        <v>0</v>
      </c>
      <c r="S399" s="80">
        <f>Q399*J399</f>
        <v>0</v>
      </c>
      <c r="T399" s="43"/>
      <c r="U399" s="43"/>
      <c r="V399" s="80">
        <f>R399*1</f>
        <v>0</v>
      </c>
      <c r="W399" s="77">
        <f>(L399-Q399)*-1</f>
        <v>21.140810020987601</v>
      </c>
      <c r="X399" s="38">
        <f>IF((H399&gt;0),0,$J$3*H399)*-1</f>
        <v>0</v>
      </c>
      <c r="Y399" s="38">
        <f t="shared" si="121"/>
        <v>846906.80837026204</v>
      </c>
      <c r="Z399" s="112">
        <f t="shared" si="112"/>
        <v>846.90680837026207</v>
      </c>
      <c r="AA399" s="82">
        <f t="shared" si="113"/>
        <v>204.2642668111111</v>
      </c>
      <c r="AB399" s="80">
        <f t="shared" si="122"/>
        <v>405495.50354255195</v>
      </c>
      <c r="AG399" s="125">
        <f t="shared" si="123"/>
        <v>17.546872317419709</v>
      </c>
      <c r="AH399" s="47">
        <f t="shared" si="114"/>
        <v>17.195934871071316</v>
      </c>
      <c r="AI399" s="125">
        <f t="shared" si="114"/>
        <v>16.85201617364989</v>
      </c>
      <c r="AJ399" s="47">
        <f t="shared" si="115"/>
        <v>15.166814556284901</v>
      </c>
      <c r="AK399" s="125">
        <f t="shared" si="115"/>
        <v>13.650133100656412</v>
      </c>
      <c r="AL399" s="47">
        <f t="shared" si="116"/>
        <v>13.104127776630154</v>
      </c>
      <c r="AM399" s="125">
        <f t="shared" si="116"/>
        <v>12.579962665564947</v>
      </c>
      <c r="AN399" s="47">
        <f t="shared" si="124"/>
        <v>35371.798887248871</v>
      </c>
      <c r="AO399" s="125">
        <f t="shared" si="125"/>
        <v>3200677.5192165431</v>
      </c>
      <c r="AP399" s="47">
        <f t="shared" si="117"/>
        <v>263.16658179911622</v>
      </c>
      <c r="AQ399" s="52">
        <f t="shared" si="118"/>
        <v>583.74022657114585</v>
      </c>
    </row>
    <row r="400" spans="4:43" x14ac:dyDescent="0.25">
      <c r="D400" s="11" t="s">
        <v>9</v>
      </c>
      <c r="E400" s="19">
        <v>392</v>
      </c>
      <c r="F400" s="11">
        <v>392</v>
      </c>
      <c r="G400" s="26">
        <v>0.5</v>
      </c>
      <c r="H400" s="31">
        <f t="shared" si="119"/>
        <v>0.29166666666666669</v>
      </c>
      <c r="I400" s="55"/>
      <c r="J400" s="39">
        <f t="shared" si="120"/>
        <v>0.1388888888888889</v>
      </c>
      <c r="K400" s="38">
        <f>0.5*$J$3*(J401)^2</f>
        <v>194.12847222222226</v>
      </c>
      <c r="L400" s="38">
        <f t="shared" si="108"/>
        <v>820.09374999999989</v>
      </c>
      <c r="M400" s="40" t="str">
        <f t="shared" si="109"/>
        <v>NO</v>
      </c>
      <c r="N400" s="38">
        <f>0.5*$N$3*$L$3*$O$3*((J400)^2)</f>
        <v>8.2950789930555571E-3</v>
      </c>
      <c r="O400" s="38">
        <f>$M$3*$J$3*$P$3</f>
        <v>125.0281557</v>
      </c>
      <c r="P400" s="38">
        <f>H400*$J$3</f>
        <v>332.79166666666669</v>
      </c>
      <c r="Q400" s="38">
        <f t="shared" si="110"/>
        <v>457.82811744565976</v>
      </c>
      <c r="R400" s="44">
        <f t="shared" si="111"/>
        <v>63.587238534119415</v>
      </c>
      <c r="S400" s="80">
        <f>Q400*J400</f>
        <v>63.587238534119415</v>
      </c>
      <c r="T400" s="43"/>
      <c r="U400" s="43"/>
      <c r="V400" s="80">
        <f>R400*1</f>
        <v>63.587238534119415</v>
      </c>
      <c r="W400" s="77">
        <f>(L400-Q400)*-1</f>
        <v>-362.26563255434013</v>
      </c>
      <c r="X400" s="38">
        <f>IF((H400&gt;0),0,$J$3*H400)*-1</f>
        <v>0</v>
      </c>
      <c r="Y400" s="38">
        <f t="shared" si="121"/>
        <v>846970.39560879616</v>
      </c>
      <c r="Z400" s="112">
        <f t="shared" si="112"/>
        <v>846.97039560879614</v>
      </c>
      <c r="AA400" s="82">
        <f t="shared" si="113"/>
        <v>457.82811744565976</v>
      </c>
      <c r="AB400" s="80">
        <f t="shared" si="122"/>
        <v>405495.50354255195</v>
      </c>
      <c r="AG400" s="125">
        <f t="shared" si="123"/>
        <v>-300.68047502010228</v>
      </c>
      <c r="AH400" s="47">
        <f t="shared" si="114"/>
        <v>-294.66686551970025</v>
      </c>
      <c r="AI400" s="125">
        <f t="shared" si="114"/>
        <v>-288.77352820930622</v>
      </c>
      <c r="AJ400" s="47">
        <f t="shared" si="115"/>
        <v>-259.89617538837558</v>
      </c>
      <c r="AK400" s="125">
        <f t="shared" si="115"/>
        <v>-233.90655784953802</v>
      </c>
      <c r="AL400" s="47">
        <f t="shared" si="116"/>
        <v>-224.5502955355565</v>
      </c>
      <c r="AM400" s="125">
        <f t="shared" si="116"/>
        <v>-215.56828371413422</v>
      </c>
      <c r="AN400" s="47">
        <f t="shared" si="124"/>
        <v>35156.230603534736</v>
      </c>
      <c r="AO400" s="125">
        <f t="shared" si="125"/>
        <v>3235833.7498200778</v>
      </c>
      <c r="AP400" s="47">
        <f t="shared" si="117"/>
        <v>263.16658179911622</v>
      </c>
      <c r="AQ400" s="52">
        <f t="shared" si="118"/>
        <v>583.80381380967992</v>
      </c>
    </row>
    <row r="401" spans="4:43" x14ac:dyDescent="0.25">
      <c r="D401" s="11" t="s">
        <v>9</v>
      </c>
      <c r="E401" s="19">
        <v>393</v>
      </c>
      <c r="F401" s="11">
        <v>393</v>
      </c>
      <c r="G401" s="26">
        <v>2.1</v>
      </c>
      <c r="H401" s="31">
        <f t="shared" si="119"/>
        <v>0.59722222222222221</v>
      </c>
      <c r="I401" s="55"/>
      <c r="J401" s="39">
        <f t="shared" si="120"/>
        <v>0.58333333333333337</v>
      </c>
      <c r="K401" s="38">
        <f>0.5*$J$3*(J402)^2</f>
        <v>1014.2222222222222</v>
      </c>
      <c r="L401" s="38">
        <f t="shared" si="108"/>
        <v>2018.3198302469132</v>
      </c>
      <c r="M401" s="40" t="str">
        <f t="shared" si="109"/>
        <v>NO</v>
      </c>
      <c r="N401" s="38">
        <f>0.5*$N$3*$L$3*$O$3*((J401)^2)</f>
        <v>0.14632519343750003</v>
      </c>
      <c r="O401" s="38">
        <f>$M$3*$J$3*$P$3</f>
        <v>125.0281557</v>
      </c>
      <c r="P401" s="38">
        <f>H401*$J$3</f>
        <v>681.43055555555554</v>
      </c>
      <c r="Q401" s="38">
        <f t="shared" si="110"/>
        <v>806.60503644899302</v>
      </c>
      <c r="R401" s="44">
        <f t="shared" si="111"/>
        <v>470.51960459524594</v>
      </c>
      <c r="S401" s="80">
        <f>Q401*J401</f>
        <v>470.51960459524594</v>
      </c>
      <c r="T401" s="43"/>
      <c r="U401" s="43"/>
      <c r="V401" s="80">
        <f>R401*1</f>
        <v>470.51960459524594</v>
      </c>
      <c r="W401" s="77">
        <f>(L401-Q401)*-1</f>
        <v>-1211.7147937979203</v>
      </c>
      <c r="X401" s="38">
        <f>IF((H401&gt;0),0,$J$3*H401)*-1</f>
        <v>0</v>
      </c>
      <c r="Y401" s="38">
        <f t="shared" si="121"/>
        <v>847440.91521339142</v>
      </c>
      <c r="Z401" s="112">
        <f t="shared" si="112"/>
        <v>847.44091521339146</v>
      </c>
      <c r="AA401" s="82">
        <f t="shared" si="113"/>
        <v>806.60503644899302</v>
      </c>
      <c r="AB401" s="80">
        <f t="shared" si="122"/>
        <v>405495.50354255195</v>
      </c>
      <c r="AG401" s="125">
        <f t="shared" si="123"/>
        <v>-1005.7232788522738</v>
      </c>
      <c r="AH401" s="47">
        <f t="shared" si="114"/>
        <v>-985.60881327522827</v>
      </c>
      <c r="AI401" s="125">
        <f t="shared" si="114"/>
        <v>-965.89663700972369</v>
      </c>
      <c r="AJ401" s="47">
        <f t="shared" si="115"/>
        <v>-869.30697330875137</v>
      </c>
      <c r="AK401" s="125">
        <f t="shared" si="115"/>
        <v>-782.37627597787628</v>
      </c>
      <c r="AL401" s="47">
        <f t="shared" si="116"/>
        <v>-751.08122493876124</v>
      </c>
      <c r="AM401" s="125">
        <f t="shared" si="116"/>
        <v>-721.03797594121079</v>
      </c>
      <c r="AN401" s="47">
        <f t="shared" si="124"/>
        <v>34435.192627593526</v>
      </c>
      <c r="AO401" s="125">
        <f t="shared" si="125"/>
        <v>3270268.9424476712</v>
      </c>
      <c r="AP401" s="47">
        <f t="shared" si="117"/>
        <v>263.16658179911622</v>
      </c>
      <c r="AQ401" s="52">
        <f t="shared" si="118"/>
        <v>584.27433341427525</v>
      </c>
    </row>
    <row r="402" spans="4:43" x14ac:dyDescent="0.25">
      <c r="D402" s="11" t="s">
        <v>9</v>
      </c>
      <c r="E402" s="19">
        <v>394</v>
      </c>
      <c r="F402" s="11">
        <v>394</v>
      </c>
      <c r="G402" s="26">
        <v>4.8</v>
      </c>
      <c r="H402" s="31">
        <f t="shared" si="119"/>
        <v>0.86111111111111127</v>
      </c>
      <c r="I402" s="55"/>
      <c r="J402" s="39">
        <f t="shared" si="120"/>
        <v>1.3333333333333333</v>
      </c>
      <c r="K402" s="38">
        <f>0.5*$J$3*(J403)^2</f>
        <v>3032.5420524691353</v>
      </c>
      <c r="L402" s="38">
        <f t="shared" si="108"/>
        <v>3627.2530864197533</v>
      </c>
      <c r="M402" s="40" t="str">
        <f t="shared" si="109"/>
        <v>NO</v>
      </c>
      <c r="N402" s="38">
        <f>0.5*$N$3*$L$3*$O$3*((J402)^2)</f>
        <v>0.76447447999999996</v>
      </c>
      <c r="O402" s="38">
        <f>$M$3*$J$3*$P$3</f>
        <v>125.0281557</v>
      </c>
      <c r="P402" s="38">
        <f>H402*$J$3</f>
        <v>982.52777777777794</v>
      </c>
      <c r="Q402" s="38">
        <f t="shared" si="110"/>
        <v>1108.3204079577779</v>
      </c>
      <c r="R402" s="44">
        <f t="shared" si="111"/>
        <v>1477.7605439437039</v>
      </c>
      <c r="S402" s="80">
        <f>Q402*J402</f>
        <v>1477.7605439437039</v>
      </c>
      <c r="T402" s="43"/>
      <c r="U402" s="43"/>
      <c r="V402" s="80">
        <f>R402*1</f>
        <v>1477.7605439437039</v>
      </c>
      <c r="W402" s="77">
        <f>(L402-Q402)*-1</f>
        <v>-2518.9326784619752</v>
      </c>
      <c r="X402" s="38">
        <f>IF((H402&gt;0),0,$J$3*H402)*-1</f>
        <v>0</v>
      </c>
      <c r="Y402" s="38">
        <f t="shared" si="121"/>
        <v>848918.67575733515</v>
      </c>
      <c r="Z402" s="112">
        <f t="shared" si="112"/>
        <v>848.91867575733511</v>
      </c>
      <c r="AA402" s="82">
        <f t="shared" si="113"/>
        <v>1108.3204079577779</v>
      </c>
      <c r="AB402" s="80">
        <f t="shared" si="122"/>
        <v>405495.50354255195</v>
      </c>
      <c r="AG402" s="125">
        <f t="shared" si="123"/>
        <v>-2090.7141231234395</v>
      </c>
      <c r="AH402" s="47">
        <f t="shared" si="114"/>
        <v>-2048.8998406609708</v>
      </c>
      <c r="AI402" s="125">
        <f t="shared" si="114"/>
        <v>-2007.9218438477512</v>
      </c>
      <c r="AJ402" s="47">
        <f t="shared" si="115"/>
        <v>-1807.1296594629762</v>
      </c>
      <c r="AK402" s="125">
        <f t="shared" si="115"/>
        <v>-1626.4166935166786</v>
      </c>
      <c r="AL402" s="47">
        <f t="shared" si="116"/>
        <v>-1561.3600257760113</v>
      </c>
      <c r="AM402" s="125">
        <f t="shared" si="116"/>
        <v>-1498.9056247449707</v>
      </c>
      <c r="AN402" s="47">
        <f t="shared" si="124"/>
        <v>32936.287002848556</v>
      </c>
      <c r="AO402" s="125">
        <f t="shared" si="125"/>
        <v>3303205.2294505197</v>
      </c>
      <c r="AP402" s="47">
        <f t="shared" si="117"/>
        <v>263.16658179911622</v>
      </c>
      <c r="AQ402" s="52">
        <f t="shared" si="118"/>
        <v>585.75209395821889</v>
      </c>
    </row>
    <row r="403" spans="4:43" x14ac:dyDescent="0.25">
      <c r="D403" s="11" t="s">
        <v>9</v>
      </c>
      <c r="E403" s="19">
        <v>395</v>
      </c>
      <c r="F403" s="11">
        <v>395</v>
      </c>
      <c r="G403" s="26">
        <v>8.3000000000000007</v>
      </c>
      <c r="H403" s="31">
        <f t="shared" si="119"/>
        <v>1.0416666666666667</v>
      </c>
      <c r="I403" s="55"/>
      <c r="J403" s="39">
        <f t="shared" si="120"/>
        <v>2.3055555555555554</v>
      </c>
      <c r="K403" s="38">
        <f>0.5*$J$3*(J404)^2</f>
        <v>6659.7951388888887</v>
      </c>
      <c r="L403" s="38">
        <f t="shared" si="108"/>
        <v>5470.3730709876527</v>
      </c>
      <c r="M403" s="40" t="str">
        <f t="shared" si="109"/>
        <v>NO</v>
      </c>
      <c r="N403" s="38">
        <f>0.5*$N$3*$L$3*$O$3*((J403)^2)</f>
        <v>2.2857919673263885</v>
      </c>
      <c r="O403" s="38">
        <f>$M$3*$J$3*$P$3</f>
        <v>125.0281557</v>
      </c>
      <c r="P403" s="38">
        <f>H403*$J$3</f>
        <v>1188.5416666666667</v>
      </c>
      <c r="Q403" s="38">
        <f t="shared" si="110"/>
        <v>1315.8556143339931</v>
      </c>
      <c r="R403" s="44">
        <f t="shared" si="111"/>
        <v>3033.7782219367059</v>
      </c>
      <c r="S403" s="80">
        <f>Q403*J403</f>
        <v>3033.7782219367059</v>
      </c>
      <c r="T403" s="43"/>
      <c r="U403" s="43"/>
      <c r="V403" s="80">
        <f>R403*1</f>
        <v>3033.7782219367059</v>
      </c>
      <c r="W403" s="77">
        <f>(L403-Q403)*-1</f>
        <v>-4154.5174566536598</v>
      </c>
      <c r="X403" s="38">
        <f>IF((H403&gt;0),0,$J$3*H403)*-1</f>
        <v>0</v>
      </c>
      <c r="Y403" s="38">
        <f t="shared" si="121"/>
        <v>851952.45397927181</v>
      </c>
      <c r="Z403" s="112">
        <f t="shared" si="112"/>
        <v>851.95245397927181</v>
      </c>
      <c r="AA403" s="82">
        <f t="shared" si="113"/>
        <v>1315.8556143339931</v>
      </c>
      <c r="AB403" s="80">
        <f t="shared" si="122"/>
        <v>405495.50354255195</v>
      </c>
      <c r="AG403" s="125">
        <f t="shared" si="123"/>
        <v>-3448.2494890225375</v>
      </c>
      <c r="AH403" s="47">
        <f t="shared" si="114"/>
        <v>-3379.2844992420869</v>
      </c>
      <c r="AI403" s="125">
        <f t="shared" si="114"/>
        <v>-3311.6988092572451</v>
      </c>
      <c r="AJ403" s="47">
        <f t="shared" si="115"/>
        <v>-2980.5289283315205</v>
      </c>
      <c r="AK403" s="125">
        <f t="shared" si="115"/>
        <v>-2682.4760354983687</v>
      </c>
      <c r="AL403" s="47">
        <f t="shared" si="116"/>
        <v>-2575.1769940784338</v>
      </c>
      <c r="AM403" s="125">
        <f t="shared" si="116"/>
        <v>-2472.1699143152964</v>
      </c>
      <c r="AN403" s="47">
        <f t="shared" si="124"/>
        <v>30464.117088533261</v>
      </c>
      <c r="AO403" s="125">
        <f t="shared" si="125"/>
        <v>3333669.3465390531</v>
      </c>
      <c r="AP403" s="47">
        <f t="shared" si="117"/>
        <v>263.16658179911622</v>
      </c>
      <c r="AQ403" s="52">
        <f t="shared" si="118"/>
        <v>588.78587218015559</v>
      </c>
    </row>
    <row r="404" spans="4:43" x14ac:dyDescent="0.25">
      <c r="D404" s="11" t="s">
        <v>9</v>
      </c>
      <c r="E404" s="19">
        <v>396</v>
      </c>
      <c r="F404" s="11">
        <v>396</v>
      </c>
      <c r="G404" s="26">
        <v>12.3</v>
      </c>
      <c r="H404" s="31">
        <f t="shared" si="119"/>
        <v>1.1527777777777779</v>
      </c>
      <c r="I404" s="55"/>
      <c r="J404" s="39">
        <f t="shared" si="120"/>
        <v>3.4166666666666665</v>
      </c>
      <c r="K404" s="38">
        <f>0.5*$J$3*(J405)^2</f>
        <v>12130.168209876541</v>
      </c>
      <c r="L404" s="38">
        <f t="shared" si="108"/>
        <v>7098.2349537037044</v>
      </c>
      <c r="M404" s="40" t="str">
        <f t="shared" si="109"/>
        <v>NO</v>
      </c>
      <c r="N404" s="38">
        <f>0.5*$N$3*$L$3*$O$3*((J404)^2)</f>
        <v>5.0198500034375</v>
      </c>
      <c r="O404" s="38">
        <f>$M$3*$J$3*$P$3</f>
        <v>125.0281557</v>
      </c>
      <c r="P404" s="38">
        <f>H404*$J$3</f>
        <v>1315.3194444444446</v>
      </c>
      <c r="Q404" s="38">
        <f t="shared" si="110"/>
        <v>1445.3674501478822</v>
      </c>
      <c r="R404" s="44">
        <f t="shared" si="111"/>
        <v>4938.3387880052642</v>
      </c>
      <c r="S404" s="80">
        <f>Q404*J404</f>
        <v>4938.3387880052642</v>
      </c>
      <c r="T404" s="43"/>
      <c r="U404" s="43"/>
      <c r="V404" s="80">
        <f>R404*1</f>
        <v>4938.3387880052642</v>
      </c>
      <c r="W404" s="77">
        <f>(L404-Q404)*-1</f>
        <v>-5652.8675035558226</v>
      </c>
      <c r="X404" s="38">
        <f>IF((H404&gt;0),0,$J$3*H404)*-1</f>
        <v>0</v>
      </c>
      <c r="Y404" s="38">
        <f t="shared" si="121"/>
        <v>856890.7927672771</v>
      </c>
      <c r="Z404" s="112">
        <f t="shared" si="112"/>
        <v>856.89079276727705</v>
      </c>
      <c r="AA404" s="82">
        <f t="shared" si="113"/>
        <v>1445.3674501478822</v>
      </c>
      <c r="AB404" s="80">
        <f t="shared" si="122"/>
        <v>405495.50354255195</v>
      </c>
      <c r="AG404" s="125">
        <f t="shared" si="123"/>
        <v>-4691.8800279513325</v>
      </c>
      <c r="AH404" s="47">
        <f t="shared" si="114"/>
        <v>-4598.0424273923054</v>
      </c>
      <c r="AI404" s="125">
        <f t="shared" si="114"/>
        <v>-4506.0815788444588</v>
      </c>
      <c r="AJ404" s="47">
        <f t="shared" si="115"/>
        <v>-4055.4734209600128</v>
      </c>
      <c r="AK404" s="125">
        <f t="shared" si="115"/>
        <v>-3649.9260788640117</v>
      </c>
      <c r="AL404" s="47">
        <f t="shared" si="116"/>
        <v>-3503.929035709451</v>
      </c>
      <c r="AM404" s="125">
        <f t="shared" si="116"/>
        <v>-3363.771874281073</v>
      </c>
      <c r="AN404" s="47">
        <f t="shared" si="124"/>
        <v>27100.345214252189</v>
      </c>
      <c r="AO404" s="125">
        <f t="shared" si="125"/>
        <v>3360769.6917533055</v>
      </c>
      <c r="AP404" s="47">
        <f t="shared" si="117"/>
        <v>263.16658179911622</v>
      </c>
      <c r="AQ404" s="52">
        <f t="shared" si="118"/>
        <v>593.72421096816083</v>
      </c>
    </row>
    <row r="405" spans="4:43" x14ac:dyDescent="0.25">
      <c r="D405" s="11" t="s">
        <v>9</v>
      </c>
      <c r="E405" s="19">
        <v>397</v>
      </c>
      <c r="F405" s="11">
        <v>397</v>
      </c>
      <c r="G405" s="26">
        <v>16.600000000000001</v>
      </c>
      <c r="H405" s="31">
        <f t="shared" si="119"/>
        <v>1.1944444444444442</v>
      </c>
      <c r="I405" s="55"/>
      <c r="J405" s="39">
        <f t="shared" si="120"/>
        <v>4.6111111111111107</v>
      </c>
      <c r="K405" s="38">
        <f>0.5*$J$3*(J406)^2</f>
        <v>19228.403163580246</v>
      </c>
      <c r="L405" s="38">
        <f t="shared" si="108"/>
        <v>6551.5057870370401</v>
      </c>
      <c r="M405" s="40" t="str">
        <f t="shared" si="109"/>
        <v>NO</v>
      </c>
      <c r="N405" s="38">
        <f>0.5*$N$3*$L$3*$O$3*((J405)^2)</f>
        <v>9.1431678693055538</v>
      </c>
      <c r="O405" s="38">
        <f>$M$3*$J$3*$P$3</f>
        <v>125.0281557</v>
      </c>
      <c r="P405" s="38">
        <f>H405*$J$3</f>
        <v>1362.8611111111109</v>
      </c>
      <c r="Q405" s="38">
        <f t="shared" si="110"/>
        <v>1497.0324346804164</v>
      </c>
      <c r="R405" s="44">
        <f t="shared" si="111"/>
        <v>6902.9828932485862</v>
      </c>
      <c r="S405" s="80">
        <f>Q405*J405</f>
        <v>6902.9828932485862</v>
      </c>
      <c r="T405" s="43"/>
      <c r="U405" s="43"/>
      <c r="V405" s="80">
        <f>R405*1</f>
        <v>6902.9828932485862</v>
      </c>
      <c r="W405" s="77">
        <f>(L405-Q405)*-1</f>
        <v>-5054.4733523566238</v>
      </c>
      <c r="X405" s="38">
        <f>IF((H405&gt;0),0,$J$3*H405)*-1</f>
        <v>0</v>
      </c>
      <c r="Y405" s="38">
        <f t="shared" si="121"/>
        <v>863793.77566052566</v>
      </c>
      <c r="Z405" s="112">
        <f t="shared" si="112"/>
        <v>863.79377566052563</v>
      </c>
      <c r="AA405" s="82">
        <f t="shared" si="113"/>
        <v>1497.0324346804164</v>
      </c>
      <c r="AB405" s="80">
        <f t="shared" si="122"/>
        <v>405495.50354255195</v>
      </c>
      <c r="AG405" s="125">
        <f t="shared" si="123"/>
        <v>-4195.2128824559977</v>
      </c>
      <c r="AH405" s="47">
        <f t="shared" si="114"/>
        <v>-4111.3086248068776</v>
      </c>
      <c r="AI405" s="125">
        <f t="shared" si="114"/>
        <v>-4029.0824523107399</v>
      </c>
      <c r="AJ405" s="47">
        <f t="shared" si="115"/>
        <v>-3626.1742070796658</v>
      </c>
      <c r="AK405" s="125">
        <f t="shared" si="115"/>
        <v>-3263.5567863716992</v>
      </c>
      <c r="AL405" s="47">
        <f t="shared" si="116"/>
        <v>-3133.0145149168311</v>
      </c>
      <c r="AM405" s="125">
        <f t="shared" si="116"/>
        <v>-3007.693934320158</v>
      </c>
      <c r="AN405" s="47">
        <f t="shared" si="124"/>
        <v>24092.65127993203</v>
      </c>
      <c r="AO405" s="125">
        <f t="shared" si="125"/>
        <v>3384862.3430332374</v>
      </c>
      <c r="AP405" s="47">
        <f t="shared" si="117"/>
        <v>263.16658179911622</v>
      </c>
      <c r="AQ405" s="52">
        <f t="shared" si="118"/>
        <v>600.62719386140941</v>
      </c>
    </row>
    <row r="406" spans="4:43" x14ac:dyDescent="0.25">
      <c r="D406" s="11" t="s">
        <v>9</v>
      </c>
      <c r="E406" s="19">
        <v>398</v>
      </c>
      <c r="F406" s="11">
        <v>398</v>
      </c>
      <c r="G406" s="26">
        <v>20.9</v>
      </c>
      <c r="H406" s="31">
        <f t="shared" si="119"/>
        <v>1.0555555555555551</v>
      </c>
      <c r="I406" s="55"/>
      <c r="J406" s="39">
        <f t="shared" si="120"/>
        <v>5.8055555555555554</v>
      </c>
      <c r="K406" s="38">
        <f>0.5*$J$3*(J407)^2</f>
        <v>25779.908950617286</v>
      </c>
      <c r="L406" s="38">
        <f t="shared" si="108"/>
        <v>3069.0787037037007</v>
      </c>
      <c r="M406" s="40" t="str">
        <f t="shared" si="109"/>
        <v>NO</v>
      </c>
      <c r="N406" s="38">
        <f>0.5*$N$3*$L$3*$O$3*((J406)^2)</f>
        <v>14.493493819826389</v>
      </c>
      <c r="O406" s="38">
        <f>$M$3*$J$3*$P$3</f>
        <v>125.0281557</v>
      </c>
      <c r="P406" s="38">
        <f>H406*$J$3</f>
        <v>1204.3888888888885</v>
      </c>
      <c r="Q406" s="38">
        <f t="shared" si="110"/>
        <v>1343.910538408715</v>
      </c>
      <c r="R406" s="44">
        <f t="shared" si="111"/>
        <v>7802.1472924283726</v>
      </c>
      <c r="S406" s="80">
        <f>Q406*J406</f>
        <v>7802.1472924283726</v>
      </c>
      <c r="T406" s="43"/>
      <c r="U406" s="43"/>
      <c r="V406" s="80">
        <f>R406*1</f>
        <v>7802.1472924283726</v>
      </c>
      <c r="W406" s="77">
        <f>(L406-Q406)*-1</f>
        <v>-1725.1681652949858</v>
      </c>
      <c r="X406" s="38">
        <f>IF((H406&gt;0),0,$J$3*H406)*-1</f>
        <v>0</v>
      </c>
      <c r="Y406" s="38">
        <f t="shared" si="121"/>
        <v>871595.92295295408</v>
      </c>
      <c r="Z406" s="112">
        <f t="shared" si="112"/>
        <v>871.59592295295408</v>
      </c>
      <c r="AA406" s="82">
        <f t="shared" si="113"/>
        <v>1343.910538408715</v>
      </c>
      <c r="AB406" s="80">
        <f t="shared" si="122"/>
        <v>405495.50354255195</v>
      </c>
      <c r="AG406" s="125">
        <f t="shared" si="123"/>
        <v>-1431.8895771948382</v>
      </c>
      <c r="AH406" s="47">
        <f t="shared" si="114"/>
        <v>-1403.2517856509414</v>
      </c>
      <c r="AI406" s="125">
        <f t="shared" si="114"/>
        <v>-1375.1867499379225</v>
      </c>
      <c r="AJ406" s="47">
        <f t="shared" si="115"/>
        <v>-1237.6680749441302</v>
      </c>
      <c r="AK406" s="125">
        <f t="shared" si="115"/>
        <v>-1113.9012674497174</v>
      </c>
      <c r="AL406" s="47">
        <f t="shared" si="116"/>
        <v>-1069.3452167517287</v>
      </c>
      <c r="AM406" s="125">
        <f t="shared" si="116"/>
        <v>-1026.5714080816595</v>
      </c>
      <c r="AN406" s="47">
        <f t="shared" si="124"/>
        <v>23066.079871850372</v>
      </c>
      <c r="AO406" s="125">
        <f t="shared" si="125"/>
        <v>3407928.4229050879</v>
      </c>
      <c r="AP406" s="47">
        <f t="shared" si="117"/>
        <v>263.16658179911622</v>
      </c>
      <c r="AQ406" s="52">
        <f t="shared" si="118"/>
        <v>608.42934115383787</v>
      </c>
    </row>
    <row r="407" spans="4:43" x14ac:dyDescent="0.25">
      <c r="D407" s="11" t="s">
        <v>9</v>
      </c>
      <c r="E407" s="19">
        <v>399</v>
      </c>
      <c r="F407" s="11">
        <v>399</v>
      </c>
      <c r="G407" s="26">
        <v>24.2</v>
      </c>
      <c r="H407" s="31">
        <f t="shared" si="119"/>
        <v>0.65277777777777812</v>
      </c>
      <c r="I407" s="55"/>
      <c r="J407" s="39">
        <f t="shared" si="120"/>
        <v>6.7222222222222223</v>
      </c>
      <c r="K407" s="38">
        <f>0.5*$J$3*(J408)^2</f>
        <v>28848.987654320987</v>
      </c>
      <c r="L407" s="38">
        <f t="shared" si="108"/>
        <v>0</v>
      </c>
      <c r="M407" s="40" t="str">
        <f t="shared" si="109"/>
        <v>NO</v>
      </c>
      <c r="N407" s="38">
        <f>0.5*$N$3*$L$3*$O$3*((J407)^2)</f>
        <v>19.431720245972222</v>
      </c>
      <c r="O407" s="38">
        <f>$M$3*$J$3*$P$3</f>
        <v>125.0281557</v>
      </c>
      <c r="P407" s="38">
        <f>H407*$J$3</f>
        <v>744.8194444444448</v>
      </c>
      <c r="Q407" s="38">
        <f t="shared" si="110"/>
        <v>889.27932039041696</v>
      </c>
      <c r="R407" s="44">
        <f t="shared" si="111"/>
        <v>5977.9332092911363</v>
      </c>
      <c r="S407" s="80">
        <f>Q407*J407</f>
        <v>5977.9332092911363</v>
      </c>
      <c r="T407" s="43"/>
      <c r="U407" s="43"/>
      <c r="V407" s="80">
        <f>R407*1</f>
        <v>5977.9332092911363</v>
      </c>
      <c r="W407" s="77">
        <f>(L407-Q407)*-1</f>
        <v>889.27932039041696</v>
      </c>
      <c r="X407" s="38">
        <f>IF((H407&gt;0),0,$J$3*H407)*-1</f>
        <v>0</v>
      </c>
      <c r="Y407" s="38">
        <f t="shared" si="121"/>
        <v>877573.85616224527</v>
      </c>
      <c r="Z407" s="112">
        <f t="shared" si="112"/>
        <v>877.57385616224531</v>
      </c>
      <c r="AA407" s="82">
        <f t="shared" si="113"/>
        <v>889.27932039041696</v>
      </c>
      <c r="AB407" s="80">
        <f t="shared" si="122"/>
        <v>405495.50354255195</v>
      </c>
      <c r="AG407" s="125">
        <f t="shared" si="123"/>
        <v>738.10183592404599</v>
      </c>
      <c r="AH407" s="47">
        <f t="shared" si="114"/>
        <v>723.3397992055651</v>
      </c>
      <c r="AI407" s="125">
        <f t="shared" si="114"/>
        <v>708.87300322145381</v>
      </c>
      <c r="AJ407" s="47">
        <f t="shared" si="115"/>
        <v>637.98570289930842</v>
      </c>
      <c r="AK407" s="125">
        <f t="shared" si="115"/>
        <v>574.18713260937761</v>
      </c>
      <c r="AL407" s="47">
        <f t="shared" si="116"/>
        <v>551.21964730500247</v>
      </c>
      <c r="AM407" s="125">
        <f t="shared" si="116"/>
        <v>529.17086141280231</v>
      </c>
      <c r="AN407" s="47">
        <f t="shared" si="124"/>
        <v>23595.250733263176</v>
      </c>
      <c r="AO407" s="125">
        <f t="shared" si="125"/>
        <v>3431523.6736383513</v>
      </c>
      <c r="AP407" s="47">
        <f t="shared" si="117"/>
        <v>263.16658179911622</v>
      </c>
      <c r="AQ407" s="52">
        <f t="shared" si="118"/>
        <v>614.40727436312909</v>
      </c>
    </row>
    <row r="408" spans="4:43" x14ac:dyDescent="0.25">
      <c r="D408" s="11" t="s">
        <v>9</v>
      </c>
      <c r="E408" s="19">
        <v>400</v>
      </c>
      <c r="F408" s="11">
        <v>400</v>
      </c>
      <c r="G408" s="26">
        <v>25.6</v>
      </c>
      <c r="H408" s="31">
        <f t="shared" si="119"/>
        <v>0.19444444444444473</v>
      </c>
      <c r="I408" s="55"/>
      <c r="J408" s="39">
        <f t="shared" si="120"/>
        <v>7.1111111111111107</v>
      </c>
      <c r="K408" s="38">
        <f>0.5*$J$3*(J409)^2</f>
        <v>28848.987654320987</v>
      </c>
      <c r="L408" s="38">
        <f t="shared" si="108"/>
        <v>-1556.109182098764</v>
      </c>
      <c r="M408" s="40" t="str">
        <f t="shared" si="109"/>
        <v>NO</v>
      </c>
      <c r="N408" s="38">
        <f>0.5*$N$3*$L$3*$O$3*((J408)^2)</f>
        <v>21.745051875555554</v>
      </c>
      <c r="O408" s="38">
        <f>$M$3*$J$3*$P$3</f>
        <v>125.0281557</v>
      </c>
      <c r="P408" s="38">
        <f>H408*$J$3</f>
        <v>221.86111111111143</v>
      </c>
      <c r="Q408" s="38">
        <f t="shared" si="110"/>
        <v>368.63431868666697</v>
      </c>
      <c r="R408" s="44">
        <f t="shared" si="111"/>
        <v>2621.3995995496316</v>
      </c>
      <c r="S408" s="80">
        <f>Q408*J408</f>
        <v>2621.3995995496316</v>
      </c>
      <c r="T408" s="43"/>
      <c r="U408" s="43"/>
      <c r="V408" s="80">
        <f>R408*1</f>
        <v>2621.3995995496316</v>
      </c>
      <c r="W408" s="77">
        <f>(L408-Q408)*-1</f>
        <v>1924.743500785431</v>
      </c>
      <c r="X408" s="38">
        <f>IF((H408&gt;0),0,$J$3*H408)*-1</f>
        <v>0</v>
      </c>
      <c r="Y408" s="38">
        <f t="shared" si="121"/>
        <v>880195.25576179486</v>
      </c>
      <c r="Z408" s="112">
        <f t="shared" si="112"/>
        <v>880.1952557617949</v>
      </c>
      <c r="AA408" s="82">
        <f t="shared" si="113"/>
        <v>368.63431868666697</v>
      </c>
      <c r="AB408" s="80">
        <f t="shared" si="122"/>
        <v>405495.50354255195</v>
      </c>
      <c r="AG408" s="125">
        <f t="shared" si="123"/>
        <v>1597.5371056519077</v>
      </c>
      <c r="AH408" s="47">
        <f t="shared" si="114"/>
        <v>1565.5863635388696</v>
      </c>
      <c r="AI408" s="125">
        <f t="shared" si="114"/>
        <v>1534.2746362680921</v>
      </c>
      <c r="AJ408" s="47">
        <f t="shared" si="115"/>
        <v>1380.8471726412829</v>
      </c>
      <c r="AK408" s="125">
        <f t="shared" si="115"/>
        <v>1242.7624553771545</v>
      </c>
      <c r="AL408" s="47">
        <f t="shared" si="116"/>
        <v>1193.0519571620682</v>
      </c>
      <c r="AM408" s="125">
        <f t="shared" si="116"/>
        <v>1145.3298788755853</v>
      </c>
      <c r="AN408" s="47">
        <f t="shared" si="124"/>
        <v>24740.580612138761</v>
      </c>
      <c r="AO408" s="125">
        <f t="shared" si="125"/>
        <v>3456264.2542504901</v>
      </c>
      <c r="AP408" s="47">
        <f t="shared" si="117"/>
        <v>263.16658179911622</v>
      </c>
      <c r="AQ408" s="52">
        <f t="shared" si="118"/>
        <v>617.02867396267868</v>
      </c>
    </row>
    <row r="409" spans="4:43" x14ac:dyDescent="0.25">
      <c r="D409" s="11" t="s">
        <v>9</v>
      </c>
      <c r="E409" s="19">
        <v>401</v>
      </c>
      <c r="F409" s="11">
        <v>401</v>
      </c>
      <c r="G409" s="26">
        <v>25.6</v>
      </c>
      <c r="H409" s="31">
        <f t="shared" si="119"/>
        <v>-9.7222222222222612E-2</v>
      </c>
      <c r="I409" s="55"/>
      <c r="J409" s="39">
        <f t="shared" si="120"/>
        <v>7.1111111111111107</v>
      </c>
      <c r="K409" s="38">
        <f>0.5*$J$3*(J410)^2</f>
        <v>27292.878472222223</v>
      </c>
      <c r="L409" s="38">
        <f t="shared" si="108"/>
        <v>-3394.8271604938236</v>
      </c>
      <c r="M409" s="40" t="str">
        <f t="shared" si="109"/>
        <v>YES</v>
      </c>
      <c r="N409" s="38">
        <f>0.5*$N$3*$L$3*$O$3*((J409)^2)</f>
        <v>21.745051875555554</v>
      </c>
      <c r="O409" s="38">
        <f>$M$3*$J$3*$P$3</f>
        <v>125.0281557</v>
      </c>
      <c r="P409" s="38">
        <f>H409*$J$3</f>
        <v>-110.930555555556</v>
      </c>
      <c r="Q409" s="38">
        <f t="shared" si="110"/>
        <v>35.842652019999555</v>
      </c>
      <c r="R409" s="44">
        <f t="shared" si="111"/>
        <v>254.88108103110793</v>
      </c>
      <c r="S409" s="80">
        <f>Q409*J409</f>
        <v>254.88108103110793</v>
      </c>
      <c r="T409" s="43"/>
      <c r="U409" s="43"/>
      <c r="V409" s="80">
        <f>R409*1</f>
        <v>254.88108103110793</v>
      </c>
      <c r="W409" s="77">
        <f>(L409-Q409)*-1</f>
        <v>3430.6698125138232</v>
      </c>
      <c r="X409" s="38">
        <f>IF((H409&gt;0),0,$J$3*H409)*-1</f>
        <v>110.930555555556</v>
      </c>
      <c r="Y409" s="38">
        <f t="shared" si="121"/>
        <v>880450.13684282592</v>
      </c>
      <c r="Z409" s="112">
        <f t="shared" si="112"/>
        <v>880.45013684282594</v>
      </c>
      <c r="AA409" s="82">
        <f t="shared" si="113"/>
        <v>35.842652019999555</v>
      </c>
      <c r="AB409" s="80">
        <f t="shared" si="122"/>
        <v>405495.50354255195</v>
      </c>
      <c r="AG409" s="125">
        <f t="shared" si="123"/>
        <v>2847.4559443864732</v>
      </c>
      <c r="AH409" s="47">
        <f t="shared" si="114"/>
        <v>2790.5068254987436</v>
      </c>
      <c r="AI409" s="125">
        <f t="shared" si="114"/>
        <v>2734.6966889887685</v>
      </c>
      <c r="AJ409" s="47">
        <f t="shared" si="115"/>
        <v>2461.2270200898915</v>
      </c>
      <c r="AK409" s="125">
        <f t="shared" si="115"/>
        <v>2215.1043180809024</v>
      </c>
      <c r="AL409" s="47">
        <f t="shared" si="116"/>
        <v>2126.500145357666</v>
      </c>
      <c r="AM409" s="125">
        <f t="shared" si="116"/>
        <v>2041.4401395433592</v>
      </c>
      <c r="AN409" s="47">
        <f t="shared" si="124"/>
        <v>26782.020751682121</v>
      </c>
      <c r="AO409" s="125">
        <f t="shared" si="125"/>
        <v>3483046.2750021722</v>
      </c>
      <c r="AP409" s="47">
        <f t="shared" si="117"/>
        <v>263.16658179911622</v>
      </c>
      <c r="AQ409" s="52">
        <f t="shared" si="118"/>
        <v>617.28355504370973</v>
      </c>
    </row>
    <row r="410" spans="4:43" x14ac:dyDescent="0.25">
      <c r="D410" s="11" t="s">
        <v>9</v>
      </c>
      <c r="E410" s="19">
        <v>402</v>
      </c>
      <c r="F410" s="11">
        <v>402</v>
      </c>
      <c r="G410" s="26">
        <v>24.9</v>
      </c>
      <c r="H410" s="31">
        <f t="shared" si="119"/>
        <v>-0.31944444444444453</v>
      </c>
      <c r="I410" s="55"/>
      <c r="J410" s="39">
        <f t="shared" si="120"/>
        <v>6.916666666666667</v>
      </c>
      <c r="K410" s="38">
        <f>0.5*$J$3*(J411)^2</f>
        <v>23898.051311728399</v>
      </c>
      <c r="L410" s="38">
        <f t="shared" si="108"/>
        <v>-3360.051311728399</v>
      </c>
      <c r="M410" s="40" t="str">
        <f t="shared" si="109"/>
        <v>YES</v>
      </c>
      <c r="N410" s="38">
        <f>0.5*$N$3*$L$3*$O$3*((J410)^2)</f>
        <v>20.572127705937501</v>
      </c>
      <c r="O410" s="38">
        <f>$M$3*$J$3*$P$3</f>
        <v>125.0281557</v>
      </c>
      <c r="P410" s="38">
        <f>H410*$J$3</f>
        <v>-364.4861111111112</v>
      </c>
      <c r="Q410" s="38">
        <f t="shared" si="110"/>
        <v>-218.88582770517368</v>
      </c>
      <c r="R410" s="44">
        <f t="shared" si="111"/>
        <v>-1513.960308294118</v>
      </c>
      <c r="S410" s="80">
        <f>Q410*J410</f>
        <v>-1513.960308294118</v>
      </c>
      <c r="T410" s="43"/>
      <c r="U410" s="43"/>
      <c r="V410" s="80">
        <f>R410*1</f>
        <v>-1513.960308294118</v>
      </c>
      <c r="W410" s="77">
        <f>(L410-Q410)*-1</f>
        <v>3141.1654840232254</v>
      </c>
      <c r="X410" s="38">
        <f>IF((H410&gt;0),0,$J$3*H410)*-1</f>
        <v>364.4861111111112</v>
      </c>
      <c r="Y410" s="38">
        <f t="shared" si="121"/>
        <v>880450.13684282592</v>
      </c>
      <c r="Z410" s="112">
        <f t="shared" si="112"/>
        <v>880.45013684282594</v>
      </c>
      <c r="AA410" s="82">
        <f t="shared" si="113"/>
        <v>-218.88582770517368</v>
      </c>
      <c r="AB410" s="80">
        <f t="shared" si="122"/>
        <v>407009.46385084605</v>
      </c>
      <c r="AG410" s="125">
        <f t="shared" si="123"/>
        <v>2607.1673517392769</v>
      </c>
      <c r="AH410" s="47">
        <f t="shared" si="114"/>
        <v>2555.0240047044913</v>
      </c>
      <c r="AI410" s="125">
        <f t="shared" si="114"/>
        <v>2503.9235246104013</v>
      </c>
      <c r="AJ410" s="47">
        <f t="shared" si="115"/>
        <v>2253.5311721493613</v>
      </c>
      <c r="AK410" s="125">
        <f t="shared" si="115"/>
        <v>2028.1780549344253</v>
      </c>
      <c r="AL410" s="47">
        <f t="shared" si="116"/>
        <v>1947.0509327370482</v>
      </c>
      <c r="AM410" s="125">
        <f t="shared" si="116"/>
        <v>1869.1688954275662</v>
      </c>
      <c r="AN410" s="47">
        <f t="shared" si="124"/>
        <v>28651.189647109688</v>
      </c>
      <c r="AO410" s="125">
        <f t="shared" si="125"/>
        <v>3511697.4646492819</v>
      </c>
      <c r="AP410" s="47">
        <f t="shared" si="117"/>
        <v>264.14914203919909</v>
      </c>
      <c r="AQ410" s="52">
        <f t="shared" si="118"/>
        <v>616.30099480362685</v>
      </c>
    </row>
    <row r="411" spans="4:43" x14ac:dyDescent="0.25">
      <c r="D411" s="11" t="s">
        <v>9</v>
      </c>
      <c r="E411" s="19">
        <v>403</v>
      </c>
      <c r="F411" s="11">
        <v>403</v>
      </c>
      <c r="G411" s="26">
        <v>23.3</v>
      </c>
      <c r="H411" s="31">
        <f t="shared" si="119"/>
        <v>-0.45833333333333293</v>
      </c>
      <c r="I411" s="55"/>
      <c r="J411" s="39">
        <f t="shared" si="120"/>
        <v>6.4722222222222223</v>
      </c>
      <c r="K411" s="38">
        <f>0.5*$J$3*(J412)^2</f>
        <v>20538</v>
      </c>
      <c r="L411" s="38">
        <f t="shared" si="108"/>
        <v>-2576.0540123456813</v>
      </c>
      <c r="M411" s="40" t="str">
        <f t="shared" si="109"/>
        <v>YES</v>
      </c>
      <c r="N411" s="38">
        <f>0.5*$N$3*$L$3*$O$3*((J411)^2)</f>
        <v>18.013261738159724</v>
      </c>
      <c r="O411" s="38">
        <f>$M$3*$J$3*$P$3</f>
        <v>125.0281557</v>
      </c>
      <c r="P411" s="38">
        <f>H411*$J$3</f>
        <v>-522.95833333333292</v>
      </c>
      <c r="Q411" s="38">
        <f t="shared" si="110"/>
        <v>-379.91691589517319</v>
      </c>
      <c r="R411" s="44">
        <f t="shared" si="111"/>
        <v>-2458.9067056548711</v>
      </c>
      <c r="S411" s="80">
        <f>Q411*J411</f>
        <v>-2458.9067056548711</v>
      </c>
      <c r="T411" s="43"/>
      <c r="U411" s="43"/>
      <c r="V411" s="80">
        <f>R411*1</f>
        <v>-2458.9067056548711</v>
      </c>
      <c r="W411" s="77">
        <f>(L411-Q411)*-1</f>
        <v>2196.1370964505081</v>
      </c>
      <c r="X411" s="38">
        <f>IF((H411&gt;0),0,$J$3*H411)*-1</f>
        <v>522.95833333333292</v>
      </c>
      <c r="Y411" s="38">
        <f t="shared" si="121"/>
        <v>880450.13684282592</v>
      </c>
      <c r="Z411" s="112">
        <f t="shared" si="112"/>
        <v>880.45013684282594</v>
      </c>
      <c r="AA411" s="82">
        <f t="shared" si="113"/>
        <v>-379.91691589517319</v>
      </c>
      <c r="AB411" s="80">
        <f t="shared" si="122"/>
        <v>409468.37055650091</v>
      </c>
      <c r="AG411" s="125">
        <f t="shared" si="123"/>
        <v>1822.7937900539216</v>
      </c>
      <c r="AH411" s="47">
        <f t="shared" si="114"/>
        <v>1786.3379142528431</v>
      </c>
      <c r="AI411" s="125">
        <f t="shared" si="114"/>
        <v>1750.6111559677863</v>
      </c>
      <c r="AJ411" s="47">
        <f t="shared" si="115"/>
        <v>1575.5500403710078</v>
      </c>
      <c r="AK411" s="125">
        <f t="shared" si="115"/>
        <v>1417.9950363339069</v>
      </c>
      <c r="AL411" s="47">
        <f t="shared" si="116"/>
        <v>1361.2752348805507</v>
      </c>
      <c r="AM411" s="125">
        <f t="shared" si="116"/>
        <v>1306.8242254853285</v>
      </c>
      <c r="AN411" s="47">
        <f t="shared" si="124"/>
        <v>29958.013872595016</v>
      </c>
      <c r="AO411" s="125">
        <f t="shared" si="125"/>
        <v>3541655.478521877</v>
      </c>
      <c r="AP411" s="47">
        <f t="shared" si="117"/>
        <v>265.74497249116911</v>
      </c>
      <c r="AQ411" s="52">
        <f t="shared" si="118"/>
        <v>614.70516435165678</v>
      </c>
    </row>
    <row r="412" spans="4:43" x14ac:dyDescent="0.25">
      <c r="D412" s="11" t="s">
        <v>9</v>
      </c>
      <c r="E412" s="19">
        <v>404</v>
      </c>
      <c r="F412" s="11">
        <v>404</v>
      </c>
      <c r="G412" s="26">
        <v>21.6</v>
      </c>
      <c r="H412" s="31">
        <f t="shared" si="119"/>
        <v>-0.43055555555555575</v>
      </c>
      <c r="I412" s="55"/>
      <c r="J412" s="39">
        <f t="shared" si="120"/>
        <v>6</v>
      </c>
      <c r="K412" s="38">
        <f>0.5*$J$3*(J413)^2</f>
        <v>17961.945987654319</v>
      </c>
      <c r="L412" s="38">
        <f t="shared" si="108"/>
        <v>-2568.5706018518467</v>
      </c>
      <c r="M412" s="40" t="str">
        <f t="shared" si="109"/>
        <v>YES</v>
      </c>
      <c r="N412" s="38">
        <f>0.5*$N$3*$L$3*$O$3*((J412)^2)</f>
        <v>15.480608220000001</v>
      </c>
      <c r="O412" s="38">
        <f>$M$3*$J$3*$P$3</f>
        <v>125.0281557</v>
      </c>
      <c r="P412" s="38">
        <f>H412*$J$3</f>
        <v>-491.26388888888908</v>
      </c>
      <c r="Q412" s="38">
        <f t="shared" si="110"/>
        <v>-350.75512496888905</v>
      </c>
      <c r="R412" s="44">
        <f t="shared" si="111"/>
        <v>-2104.5307498133343</v>
      </c>
      <c r="S412" s="80">
        <f>Q412*J412</f>
        <v>-2104.5307498133343</v>
      </c>
      <c r="T412" s="43"/>
      <c r="U412" s="43"/>
      <c r="V412" s="80">
        <f>R412*1</f>
        <v>-2104.5307498133343</v>
      </c>
      <c r="W412" s="77">
        <f>(L412-Q412)*-1</f>
        <v>2217.8154768829577</v>
      </c>
      <c r="X412" s="38">
        <f>IF((H412&gt;0),0,$J$3*H412)*-1</f>
        <v>491.26388888888908</v>
      </c>
      <c r="Y412" s="38">
        <f t="shared" si="121"/>
        <v>880450.13684282592</v>
      </c>
      <c r="Z412" s="112">
        <f t="shared" si="112"/>
        <v>880.45013684282594</v>
      </c>
      <c r="AA412" s="82">
        <f t="shared" si="113"/>
        <v>-350.75512496888905</v>
      </c>
      <c r="AB412" s="80">
        <f t="shared" si="122"/>
        <v>411572.90130631428</v>
      </c>
      <c r="AG412" s="125">
        <f t="shared" si="123"/>
        <v>1840.7868458128548</v>
      </c>
      <c r="AH412" s="47">
        <f t="shared" si="114"/>
        <v>1803.9711088965978</v>
      </c>
      <c r="AI412" s="125">
        <f t="shared" si="114"/>
        <v>1767.8916867186658</v>
      </c>
      <c r="AJ412" s="47">
        <f t="shared" si="115"/>
        <v>1591.1025180467993</v>
      </c>
      <c r="AK412" s="125">
        <f t="shared" si="115"/>
        <v>1431.9922662421195</v>
      </c>
      <c r="AL412" s="47">
        <f t="shared" si="116"/>
        <v>1374.7125755924346</v>
      </c>
      <c r="AM412" s="125">
        <f t="shared" si="116"/>
        <v>1319.7240725687373</v>
      </c>
      <c r="AN412" s="47">
        <f t="shared" si="124"/>
        <v>31277.737945163753</v>
      </c>
      <c r="AO412" s="125">
        <f t="shared" si="125"/>
        <v>3572933.2164670406</v>
      </c>
      <c r="AP412" s="47">
        <f t="shared" si="117"/>
        <v>267.11081294779802</v>
      </c>
      <c r="AQ412" s="52">
        <f t="shared" si="118"/>
        <v>613.33932389502797</v>
      </c>
    </row>
    <row r="413" spans="4:43" x14ac:dyDescent="0.25">
      <c r="D413" s="11" t="s">
        <v>9</v>
      </c>
      <c r="E413" s="19">
        <v>405</v>
      </c>
      <c r="F413" s="11">
        <v>405</v>
      </c>
      <c r="G413" s="26">
        <v>20.2</v>
      </c>
      <c r="H413" s="31">
        <f t="shared" si="119"/>
        <v>-0.40277777777777807</v>
      </c>
      <c r="I413" s="55"/>
      <c r="J413" s="39">
        <f t="shared" si="120"/>
        <v>5.6111111111111107</v>
      </c>
      <c r="K413" s="38">
        <f>0.5*$J$3*(J414)^2</f>
        <v>15393.375385802472</v>
      </c>
      <c r="L413" s="38">
        <f t="shared" si="108"/>
        <v>-2671.5775462962993</v>
      </c>
      <c r="M413" s="40" t="str">
        <f t="shared" si="109"/>
        <v>YES</v>
      </c>
      <c r="N413" s="38">
        <f>0.5*$N$3*$L$3*$O$3*((J413)^2)</f>
        <v>13.538896129305554</v>
      </c>
      <c r="O413" s="38">
        <f>$M$3*$J$3*$P$3</f>
        <v>125.0281557</v>
      </c>
      <c r="P413" s="38">
        <f>H413*$J$3</f>
        <v>-459.5694444444448</v>
      </c>
      <c r="Q413" s="38">
        <f t="shared" si="110"/>
        <v>-321.00239261513923</v>
      </c>
      <c r="R413" s="44">
        <f t="shared" si="111"/>
        <v>-1801.1800918960589</v>
      </c>
      <c r="S413" s="80">
        <f>Q413*J413</f>
        <v>-1801.1800918960589</v>
      </c>
      <c r="T413" s="43"/>
      <c r="U413" s="43"/>
      <c r="V413" s="80">
        <f>R413*1</f>
        <v>-1801.1800918960589</v>
      </c>
      <c r="W413" s="77">
        <f>(L413-Q413)*-1</f>
        <v>2350.5751536811599</v>
      </c>
      <c r="X413" s="38">
        <f>IF((H413&gt;0),0,$J$3*H413)*-1</f>
        <v>459.5694444444448</v>
      </c>
      <c r="Y413" s="38">
        <f t="shared" si="121"/>
        <v>880450.13684282592</v>
      </c>
      <c r="Z413" s="112">
        <f t="shared" si="112"/>
        <v>880.45013684282594</v>
      </c>
      <c r="AA413" s="82">
        <f t="shared" si="113"/>
        <v>-321.00239261513923</v>
      </c>
      <c r="AB413" s="80">
        <f t="shared" si="122"/>
        <v>413374.08139821031</v>
      </c>
      <c r="AG413" s="125">
        <f t="shared" si="123"/>
        <v>1950.9773775553626</v>
      </c>
      <c r="AH413" s="47">
        <f t="shared" si="114"/>
        <v>1911.9578300042554</v>
      </c>
      <c r="AI413" s="125">
        <f t="shared" si="114"/>
        <v>1873.7186734041702</v>
      </c>
      <c r="AJ413" s="47">
        <f t="shared" si="115"/>
        <v>1686.3468060637533</v>
      </c>
      <c r="AK413" s="125">
        <f t="shared" si="115"/>
        <v>1517.7121254573781</v>
      </c>
      <c r="AL413" s="47">
        <f t="shared" si="116"/>
        <v>1457.0036404390828</v>
      </c>
      <c r="AM413" s="125">
        <f t="shared" si="116"/>
        <v>1398.7234948215194</v>
      </c>
      <c r="AN413" s="47">
        <f t="shared" si="124"/>
        <v>32676.461439985273</v>
      </c>
      <c r="AO413" s="125">
        <f t="shared" si="125"/>
        <v>3605609.6779070259</v>
      </c>
      <c r="AP413" s="47">
        <f t="shared" si="117"/>
        <v>268.27977882743846</v>
      </c>
      <c r="AQ413" s="52">
        <f t="shared" si="118"/>
        <v>612.17035801538748</v>
      </c>
    </row>
    <row r="414" spans="4:43" x14ac:dyDescent="0.25">
      <c r="D414" s="11" t="s">
        <v>9</v>
      </c>
      <c r="E414" s="19">
        <v>406</v>
      </c>
      <c r="F414" s="11">
        <v>406</v>
      </c>
      <c r="G414" s="26">
        <v>18.7</v>
      </c>
      <c r="H414" s="31">
        <f t="shared" si="119"/>
        <v>-0.44444444444444431</v>
      </c>
      <c r="I414" s="55"/>
      <c r="J414" s="39">
        <f t="shared" si="120"/>
        <v>5.1944444444444446</v>
      </c>
      <c r="K414" s="38">
        <f>0.5*$J$3*(J415)^2</f>
        <v>12721.797839506173</v>
      </c>
      <c r="L414" s="38">
        <f t="shared" si="108"/>
        <v>-2417.1415895061727</v>
      </c>
      <c r="M414" s="40" t="str">
        <f t="shared" si="109"/>
        <v>YES</v>
      </c>
      <c r="N414" s="38">
        <f>0.5*$N$3*$L$3*$O$3*((J414)^2)</f>
        <v>11.60282469232639</v>
      </c>
      <c r="O414" s="38">
        <f>$M$3*$J$3*$P$3</f>
        <v>125.0281557</v>
      </c>
      <c r="P414" s="38">
        <f>H414*$J$3</f>
        <v>-507.11111111111097</v>
      </c>
      <c r="Q414" s="38">
        <f t="shared" si="110"/>
        <v>-370.48013071878455</v>
      </c>
      <c r="R414" s="44">
        <f t="shared" si="111"/>
        <v>-1924.4384567892421</v>
      </c>
      <c r="S414" s="80">
        <f>Q414*J414</f>
        <v>-1924.4384567892421</v>
      </c>
      <c r="T414" s="43"/>
      <c r="U414" s="43"/>
      <c r="V414" s="80">
        <f>R414*1</f>
        <v>-1924.4384567892421</v>
      </c>
      <c r="W414" s="77">
        <f>(L414-Q414)*-1</f>
        <v>2046.6614587873883</v>
      </c>
      <c r="X414" s="38">
        <f>IF((H414&gt;0),0,$J$3*H414)*-1</f>
        <v>507.11111111111097</v>
      </c>
      <c r="Y414" s="38">
        <f t="shared" si="121"/>
        <v>880450.13684282592</v>
      </c>
      <c r="Z414" s="112">
        <f t="shared" si="112"/>
        <v>880.45013684282594</v>
      </c>
      <c r="AA414" s="82">
        <f t="shared" si="113"/>
        <v>-370.48013071878455</v>
      </c>
      <c r="AB414" s="80">
        <f t="shared" si="122"/>
        <v>415298.51985499955</v>
      </c>
      <c r="AG414" s="125">
        <f t="shared" si="123"/>
        <v>1698.7290107935321</v>
      </c>
      <c r="AH414" s="47">
        <f t="shared" si="114"/>
        <v>1664.7544305776614</v>
      </c>
      <c r="AI414" s="125">
        <f t="shared" si="114"/>
        <v>1631.4593419661082</v>
      </c>
      <c r="AJ414" s="47">
        <f t="shared" si="115"/>
        <v>1468.3134077694974</v>
      </c>
      <c r="AK414" s="125">
        <f t="shared" si="115"/>
        <v>1321.4820669925477</v>
      </c>
      <c r="AL414" s="47">
        <f t="shared" si="116"/>
        <v>1268.6227843128459</v>
      </c>
      <c r="AM414" s="125">
        <f t="shared" si="116"/>
        <v>1217.8778729403321</v>
      </c>
      <c r="AN414" s="47">
        <f t="shared" si="124"/>
        <v>33894.339312925607</v>
      </c>
      <c r="AO414" s="125">
        <f t="shared" si="125"/>
        <v>3639504.0172199514</v>
      </c>
      <c r="AP414" s="47">
        <f t="shared" si="117"/>
        <v>269.52873938589471</v>
      </c>
      <c r="AQ414" s="52">
        <f t="shared" si="118"/>
        <v>610.92139745693123</v>
      </c>
    </row>
    <row r="415" spans="4:43" x14ac:dyDescent="0.25">
      <c r="D415" s="11" t="s">
        <v>9</v>
      </c>
      <c r="E415" s="19">
        <v>407</v>
      </c>
      <c r="F415" s="11">
        <v>407</v>
      </c>
      <c r="G415" s="26">
        <v>17</v>
      </c>
      <c r="H415" s="31">
        <f t="shared" si="119"/>
        <v>-0.47222222222222199</v>
      </c>
      <c r="I415" s="55"/>
      <c r="J415" s="39">
        <f t="shared" si="120"/>
        <v>4.7222222222222223</v>
      </c>
      <c r="K415" s="38">
        <f>0.5*$J$3*(J416)^2</f>
        <v>10304.65625</v>
      </c>
      <c r="L415" s="38">
        <f t="shared" si="108"/>
        <v>-1428.4510030864185</v>
      </c>
      <c r="M415" s="40" t="str">
        <f t="shared" si="109"/>
        <v>YES</v>
      </c>
      <c r="N415" s="38">
        <f>0.5*$N$3*$L$3*$O$3*((J415)^2)</f>
        <v>9.5891113159722217</v>
      </c>
      <c r="O415" s="38">
        <f>$M$3*$J$3*$P$3</f>
        <v>125.0281557</v>
      </c>
      <c r="P415" s="38">
        <f>H415*$J$3</f>
        <v>-538.80555555555532</v>
      </c>
      <c r="Q415" s="38">
        <f t="shared" si="110"/>
        <v>-404.18828853958308</v>
      </c>
      <c r="R415" s="44">
        <f t="shared" si="111"/>
        <v>-1908.6669181035868</v>
      </c>
      <c r="S415" s="80">
        <f>Q415*J415</f>
        <v>-1908.6669181035868</v>
      </c>
      <c r="T415" s="43"/>
      <c r="U415" s="43"/>
      <c r="V415" s="80">
        <f>R415*1</f>
        <v>-1908.6669181035868</v>
      </c>
      <c r="W415" s="77">
        <f>(L415-Q415)*-1</f>
        <v>1024.2627145468355</v>
      </c>
      <c r="X415" s="38">
        <f>IF((H415&gt;0),0,$J$3*H415)*-1</f>
        <v>538.80555555555532</v>
      </c>
      <c r="Y415" s="38">
        <f t="shared" si="121"/>
        <v>880450.13684282592</v>
      </c>
      <c r="Z415" s="112">
        <f t="shared" si="112"/>
        <v>880.45013684282594</v>
      </c>
      <c r="AA415" s="82">
        <f t="shared" si="113"/>
        <v>-404.18828853958308</v>
      </c>
      <c r="AB415" s="80">
        <f t="shared" si="122"/>
        <v>417207.18677310314</v>
      </c>
      <c r="AG415" s="125">
        <f t="shared" si="123"/>
        <v>850.13805307387338</v>
      </c>
      <c r="AH415" s="47">
        <f t="shared" si="114"/>
        <v>833.13529201239589</v>
      </c>
      <c r="AI415" s="125">
        <f t="shared" si="114"/>
        <v>816.472586172148</v>
      </c>
      <c r="AJ415" s="47">
        <f t="shared" si="115"/>
        <v>734.82532755493321</v>
      </c>
      <c r="AK415" s="125">
        <f t="shared" si="115"/>
        <v>661.34279479943996</v>
      </c>
      <c r="AL415" s="47">
        <f t="shared" si="116"/>
        <v>634.88908300746232</v>
      </c>
      <c r="AM415" s="125">
        <f t="shared" si="116"/>
        <v>609.49351968716383</v>
      </c>
      <c r="AN415" s="47">
        <f t="shared" si="124"/>
        <v>34503.832832612774</v>
      </c>
      <c r="AO415" s="125">
        <f t="shared" si="125"/>
        <v>3674007.8500525639</v>
      </c>
      <c r="AP415" s="47">
        <f t="shared" si="117"/>
        <v>270.76746421574393</v>
      </c>
      <c r="AQ415" s="52">
        <f t="shared" si="118"/>
        <v>609.68267262708196</v>
      </c>
    </row>
    <row r="416" spans="4:43" x14ac:dyDescent="0.25">
      <c r="D416" s="11" t="s">
        <v>9</v>
      </c>
      <c r="E416" s="19">
        <v>408</v>
      </c>
      <c r="F416" s="11">
        <v>408</v>
      </c>
      <c r="G416" s="26">
        <v>15.3</v>
      </c>
      <c r="H416" s="31">
        <f t="shared" si="119"/>
        <v>-0.38888888888888895</v>
      </c>
      <c r="I416" s="55"/>
      <c r="J416" s="39">
        <f t="shared" si="120"/>
        <v>4.25</v>
      </c>
      <c r="K416" s="38">
        <f>0.5*$J$3*(J417)^2</f>
        <v>8876.2052469135815</v>
      </c>
      <c r="L416" s="38">
        <f t="shared" si="108"/>
        <v>-371.08912037037226</v>
      </c>
      <c r="M416" s="40" t="str">
        <f t="shared" si="109"/>
        <v>YES</v>
      </c>
      <c r="N416" s="38">
        <f>0.5*$N$3*$L$3*$O$3*((J416)^2)</f>
        <v>7.7671801659374999</v>
      </c>
      <c r="O416" s="38">
        <f>$M$3*$J$3*$P$3</f>
        <v>125.0281557</v>
      </c>
      <c r="P416" s="38">
        <f>H416*$J$3</f>
        <v>-443.72222222222229</v>
      </c>
      <c r="Q416" s="38">
        <f t="shared" si="110"/>
        <v>-310.9268863562848</v>
      </c>
      <c r="R416" s="44">
        <f t="shared" si="111"/>
        <v>-1321.4392670142104</v>
      </c>
      <c r="S416" s="80">
        <f>Q416*J416</f>
        <v>-1321.4392670142104</v>
      </c>
      <c r="T416" s="43"/>
      <c r="U416" s="43"/>
      <c r="V416" s="80">
        <f>R416*1</f>
        <v>-1321.4392670142104</v>
      </c>
      <c r="W416" s="77">
        <f>(L416-Q416)*-1</f>
        <v>60.16223401408746</v>
      </c>
      <c r="X416" s="38">
        <f>IF((H416&gt;0),0,$J$3*H416)*-1</f>
        <v>443.72222222222229</v>
      </c>
      <c r="Y416" s="38">
        <f t="shared" si="121"/>
        <v>880450.13684282592</v>
      </c>
      <c r="Z416" s="112">
        <f t="shared" si="112"/>
        <v>880.45013684282594</v>
      </c>
      <c r="AA416" s="82">
        <f t="shared" si="113"/>
        <v>-310.9268863562848</v>
      </c>
      <c r="AB416" s="80">
        <f t="shared" si="122"/>
        <v>418528.62604011735</v>
      </c>
      <c r="AG416" s="125">
        <f t="shared" si="123"/>
        <v>49.934654231692591</v>
      </c>
      <c r="AH416" s="47">
        <f t="shared" si="114"/>
        <v>48.935961147058741</v>
      </c>
      <c r="AI416" s="125">
        <f t="shared" si="114"/>
        <v>47.957241924117568</v>
      </c>
      <c r="AJ416" s="47">
        <f t="shared" si="115"/>
        <v>43.161517731705814</v>
      </c>
      <c r="AK416" s="125">
        <f t="shared" si="115"/>
        <v>38.845365958535233</v>
      </c>
      <c r="AL416" s="47">
        <f t="shared" si="116"/>
        <v>37.291551320193825</v>
      </c>
      <c r="AM416" s="125">
        <f t="shared" si="116"/>
        <v>35.799889267386071</v>
      </c>
      <c r="AN416" s="47">
        <f t="shared" si="124"/>
        <v>34539.63272188016</v>
      </c>
      <c r="AO416" s="125">
        <f t="shared" si="125"/>
        <v>3708547.4827744439</v>
      </c>
      <c r="AP416" s="47">
        <f t="shared" si="117"/>
        <v>271.62507830003614</v>
      </c>
      <c r="AQ416" s="52">
        <f t="shared" si="118"/>
        <v>608.82505854278975</v>
      </c>
    </row>
    <row r="417" spans="4:43" x14ac:dyDescent="0.25">
      <c r="D417" s="11" t="s">
        <v>9</v>
      </c>
      <c r="E417" s="19">
        <v>409</v>
      </c>
      <c r="F417" s="11">
        <v>409</v>
      </c>
      <c r="G417" s="26">
        <v>14.2</v>
      </c>
      <c r="H417" s="31">
        <f t="shared" si="119"/>
        <v>-0.19444444444444448</v>
      </c>
      <c r="I417" s="55"/>
      <c r="J417" s="39">
        <f t="shared" si="120"/>
        <v>3.9444444444444446</v>
      </c>
      <c r="K417" s="38">
        <f>0.5*$J$3*(J418)^2</f>
        <v>8505.1161265432092</v>
      </c>
      <c r="L417" s="38">
        <f t="shared" si="108"/>
        <v>122.81597222222263</v>
      </c>
      <c r="M417" s="40" t="str">
        <f t="shared" si="109"/>
        <v>YES</v>
      </c>
      <c r="N417" s="38">
        <f>0.5*$N$3*$L$3*$O$3*((J417)^2)</f>
        <v>6.6904789126388904</v>
      </c>
      <c r="O417" s="38">
        <f>$M$3*$J$3*$P$3</f>
        <v>125.0281557</v>
      </c>
      <c r="P417" s="38">
        <f>H417*$J$3</f>
        <v>-221.86111111111114</v>
      </c>
      <c r="Q417" s="38">
        <f t="shared" si="110"/>
        <v>-90.142476498472249</v>
      </c>
      <c r="R417" s="44">
        <f t="shared" si="111"/>
        <v>-355.56199063286277</v>
      </c>
      <c r="S417" s="80">
        <f>Q417*J417</f>
        <v>-355.56199063286277</v>
      </c>
      <c r="T417" s="43"/>
      <c r="U417" s="43"/>
      <c r="V417" s="80">
        <f>R417*1</f>
        <v>-355.56199063286277</v>
      </c>
      <c r="W417" s="77">
        <f>(L417-Q417)*-1</f>
        <v>-212.95844872069489</v>
      </c>
      <c r="X417" s="38">
        <f>IF((H417&gt;0),0,$J$3*H417)*-1</f>
        <v>221.86111111111114</v>
      </c>
      <c r="Y417" s="38">
        <f t="shared" si="121"/>
        <v>880450.13684282592</v>
      </c>
      <c r="Z417" s="112">
        <f t="shared" si="112"/>
        <v>880.45013684282594</v>
      </c>
      <c r="AA417" s="82">
        <f t="shared" si="113"/>
        <v>-90.142476498472249</v>
      </c>
      <c r="AB417" s="80">
        <f t="shared" si="122"/>
        <v>418884.1880307502</v>
      </c>
      <c r="AG417" s="125">
        <f t="shared" si="123"/>
        <v>-176.75551243817674</v>
      </c>
      <c r="AH417" s="47">
        <f t="shared" si="114"/>
        <v>-173.22040218941319</v>
      </c>
      <c r="AI417" s="125">
        <f t="shared" si="114"/>
        <v>-169.75599414562492</v>
      </c>
      <c r="AJ417" s="47">
        <f t="shared" si="115"/>
        <v>-152.78039473106244</v>
      </c>
      <c r="AK417" s="125">
        <f t="shared" si="115"/>
        <v>-137.5023552579562</v>
      </c>
      <c r="AL417" s="47">
        <f t="shared" si="116"/>
        <v>-132.00226104763794</v>
      </c>
      <c r="AM417" s="125">
        <f t="shared" si="116"/>
        <v>-126.72217060573242</v>
      </c>
      <c r="AN417" s="47">
        <f t="shared" si="124"/>
        <v>34412.910551274428</v>
      </c>
      <c r="AO417" s="125">
        <f t="shared" si="125"/>
        <v>3742960.3933257181</v>
      </c>
      <c r="AP417" s="47">
        <f t="shared" si="117"/>
        <v>271.85583803195686</v>
      </c>
      <c r="AQ417" s="52">
        <f t="shared" si="118"/>
        <v>608.59429881086908</v>
      </c>
    </row>
    <row r="418" spans="4:43" x14ac:dyDescent="0.25">
      <c r="D418" s="11" t="s">
        <v>9</v>
      </c>
      <c r="E418" s="19">
        <v>410</v>
      </c>
      <c r="F418" s="11">
        <v>410</v>
      </c>
      <c r="G418" s="26">
        <v>13.9</v>
      </c>
      <c r="H418" s="31">
        <f t="shared" si="119"/>
        <v>-2.7777777777777679E-2</v>
      </c>
      <c r="I418" s="55"/>
      <c r="J418" s="39">
        <f t="shared" si="120"/>
        <v>3.8611111111111112</v>
      </c>
      <c r="K418" s="38">
        <f>0.5*$J$3*(J419)^2</f>
        <v>8627.9320987654319</v>
      </c>
      <c r="L418" s="38">
        <f t="shared" si="108"/>
        <v>248.27314814814963</v>
      </c>
      <c r="M418" s="40" t="str">
        <f t="shared" si="109"/>
        <v>YES</v>
      </c>
      <c r="N418" s="38">
        <f>0.5*$N$3*$L$3*$O$3*((J418)^2)</f>
        <v>6.4107688489930554</v>
      </c>
      <c r="O418" s="38">
        <f>$M$3*$J$3*$P$3</f>
        <v>125.0281557</v>
      </c>
      <c r="P418" s="38">
        <f>H418*$J$3</f>
        <v>-31.694444444444333</v>
      </c>
      <c r="Q418" s="38">
        <f t="shared" si="110"/>
        <v>99.744480104548728</v>
      </c>
      <c r="R418" s="44">
        <f t="shared" si="111"/>
        <v>385.12452040367424</v>
      </c>
      <c r="S418" s="80">
        <f>Q418*J418</f>
        <v>385.12452040367424</v>
      </c>
      <c r="T418" s="43"/>
      <c r="U418" s="43"/>
      <c r="V418" s="80">
        <f>R418*1</f>
        <v>385.12452040367424</v>
      </c>
      <c r="W418" s="77">
        <f>(L418-Q418)*-1</f>
        <v>-148.5286680436009</v>
      </c>
      <c r="X418" s="38">
        <f>IF((H418&gt;0),0,$J$3*H418)*-1</f>
        <v>31.694444444444333</v>
      </c>
      <c r="Y418" s="38">
        <f t="shared" si="121"/>
        <v>880835.2613632296</v>
      </c>
      <c r="Z418" s="112">
        <f t="shared" si="112"/>
        <v>880.83526136322962</v>
      </c>
      <c r="AA418" s="82">
        <f t="shared" si="113"/>
        <v>99.744480104548728</v>
      </c>
      <c r="AB418" s="80">
        <f t="shared" si="122"/>
        <v>418884.1880307502</v>
      </c>
      <c r="AG418" s="125">
        <f t="shared" si="123"/>
        <v>-123.27879447618874</v>
      </c>
      <c r="AH418" s="47">
        <f t="shared" si="114"/>
        <v>-120.81321858666496</v>
      </c>
      <c r="AI418" s="125">
        <f t="shared" si="114"/>
        <v>-118.39695421493165</v>
      </c>
      <c r="AJ418" s="47">
        <f t="shared" si="115"/>
        <v>-106.55725879343849</v>
      </c>
      <c r="AK418" s="125">
        <f t="shared" si="115"/>
        <v>-95.901532914094645</v>
      </c>
      <c r="AL418" s="47">
        <f t="shared" si="116"/>
        <v>-92.065471597530859</v>
      </c>
      <c r="AM418" s="125">
        <f t="shared" si="116"/>
        <v>-88.382852733629619</v>
      </c>
      <c r="AN418" s="47">
        <f t="shared" si="124"/>
        <v>34324.527698540798</v>
      </c>
      <c r="AO418" s="125">
        <f t="shared" si="125"/>
        <v>3777284.9210242587</v>
      </c>
      <c r="AP418" s="47">
        <f t="shared" si="117"/>
        <v>271.85583803195686</v>
      </c>
      <c r="AQ418" s="52">
        <f t="shared" si="118"/>
        <v>608.97942333127276</v>
      </c>
    </row>
    <row r="419" spans="4:43" x14ac:dyDescent="0.25">
      <c r="D419" s="11" t="s">
        <v>9</v>
      </c>
      <c r="E419" s="19">
        <v>411</v>
      </c>
      <c r="F419" s="11">
        <v>411</v>
      </c>
      <c r="G419" s="26">
        <v>14</v>
      </c>
      <c r="H419" s="31">
        <f t="shared" si="119"/>
        <v>4.1666666666666519E-2</v>
      </c>
      <c r="I419" s="55"/>
      <c r="J419" s="39">
        <f t="shared" si="120"/>
        <v>3.8888888888888888</v>
      </c>
      <c r="K419" s="38">
        <f>0.5*$J$3*(J420)^2</f>
        <v>8876.2052469135815</v>
      </c>
      <c r="L419" s="38">
        <f t="shared" si="108"/>
        <v>379.01273148147993</v>
      </c>
      <c r="M419" s="40" t="str">
        <f t="shared" si="109"/>
        <v>NO</v>
      </c>
      <c r="N419" s="38">
        <f>0.5*$N$3*$L$3*$O$3*((J419)^2)</f>
        <v>6.5033419305555551</v>
      </c>
      <c r="O419" s="38">
        <f>$M$3*$J$3*$P$3</f>
        <v>125.0281557</v>
      </c>
      <c r="P419" s="38">
        <f>H419*$J$3</f>
        <v>47.541666666666501</v>
      </c>
      <c r="Q419" s="38">
        <f t="shared" si="110"/>
        <v>179.07316429722206</v>
      </c>
      <c r="R419" s="44">
        <f t="shared" si="111"/>
        <v>696.39563893364141</v>
      </c>
      <c r="S419" s="80">
        <f>Q419*J419</f>
        <v>696.39563893364141</v>
      </c>
      <c r="T419" s="43"/>
      <c r="U419" s="43"/>
      <c r="V419" s="80">
        <f>R419*1</f>
        <v>696.39563893364141</v>
      </c>
      <c r="W419" s="77">
        <f>(L419-Q419)*-1</f>
        <v>-199.93956718425787</v>
      </c>
      <c r="X419" s="38">
        <f>IF((H419&gt;0),0,$J$3*H419)*-1</f>
        <v>0</v>
      </c>
      <c r="Y419" s="38">
        <f t="shared" si="121"/>
        <v>881531.65700216324</v>
      </c>
      <c r="Z419" s="112">
        <f t="shared" si="112"/>
        <v>881.53165700216323</v>
      </c>
      <c r="AA419" s="82">
        <f t="shared" si="113"/>
        <v>179.07316429722206</v>
      </c>
      <c r="AB419" s="80">
        <f t="shared" si="122"/>
        <v>418884.1880307502</v>
      </c>
      <c r="AG419" s="125">
        <f t="shared" si="123"/>
        <v>-165.94984076293403</v>
      </c>
      <c r="AH419" s="47">
        <f t="shared" si="114"/>
        <v>-162.63084394767534</v>
      </c>
      <c r="AI419" s="125">
        <f t="shared" si="114"/>
        <v>-159.37822706872183</v>
      </c>
      <c r="AJ419" s="47">
        <f t="shared" si="115"/>
        <v>-143.44040436184966</v>
      </c>
      <c r="AK419" s="125">
        <f t="shared" si="115"/>
        <v>-129.09636392566469</v>
      </c>
      <c r="AL419" s="47">
        <f t="shared" si="116"/>
        <v>-123.93250936863809</v>
      </c>
      <c r="AM419" s="125">
        <f t="shared" si="116"/>
        <v>-118.97520899389256</v>
      </c>
      <c r="AN419" s="47">
        <f t="shared" si="124"/>
        <v>34205.552489546906</v>
      </c>
      <c r="AO419" s="125">
        <f t="shared" si="125"/>
        <v>3811490.4735138058</v>
      </c>
      <c r="AP419" s="47">
        <f t="shared" si="117"/>
        <v>271.85583803195686</v>
      </c>
      <c r="AQ419" s="52">
        <f t="shared" si="118"/>
        <v>609.67581897020636</v>
      </c>
    </row>
    <row r="420" spans="4:43" x14ac:dyDescent="0.25">
      <c r="D420" s="11" t="s">
        <v>9</v>
      </c>
      <c r="E420" s="19">
        <v>412</v>
      </c>
      <c r="F420" s="11">
        <v>412</v>
      </c>
      <c r="G420" s="26">
        <v>14.2</v>
      </c>
      <c r="H420" s="31">
        <f t="shared" si="119"/>
        <v>6.9444444444444448E-2</v>
      </c>
      <c r="I420" s="55"/>
      <c r="J420" s="39">
        <f t="shared" si="120"/>
        <v>3.9444444444444446</v>
      </c>
      <c r="K420" s="38">
        <f>0.5*$J$3*(J421)^2</f>
        <v>9255.2179783950614</v>
      </c>
      <c r="L420" s="38">
        <f t="shared" si="108"/>
        <v>517.67592592592882</v>
      </c>
      <c r="M420" s="40" t="str">
        <f t="shared" si="109"/>
        <v>NO</v>
      </c>
      <c r="N420" s="38">
        <f>0.5*$N$3*$L$3*$O$3*((J420)^2)</f>
        <v>6.6904789126388904</v>
      </c>
      <c r="O420" s="38">
        <f>$M$3*$J$3*$P$3</f>
        <v>125.0281557</v>
      </c>
      <c r="P420" s="38">
        <f>H420*$J$3</f>
        <v>79.236111111111114</v>
      </c>
      <c r="Q420" s="38">
        <f t="shared" si="110"/>
        <v>210.95474572374999</v>
      </c>
      <c r="R420" s="44">
        <f t="shared" si="111"/>
        <v>832.09927479923613</v>
      </c>
      <c r="S420" s="80">
        <f>Q420*J420</f>
        <v>832.09927479923613</v>
      </c>
      <c r="T420" s="43"/>
      <c r="U420" s="43"/>
      <c r="V420" s="80">
        <f>R420*1</f>
        <v>832.09927479923613</v>
      </c>
      <c r="W420" s="77">
        <f>(L420-Q420)*-1</f>
        <v>-306.72118020217886</v>
      </c>
      <c r="X420" s="38">
        <f>IF((H420&gt;0),0,$J$3*H420)*-1</f>
        <v>0</v>
      </c>
      <c r="Y420" s="38">
        <f t="shared" si="121"/>
        <v>882363.75627696246</v>
      </c>
      <c r="Z420" s="112">
        <f t="shared" si="112"/>
        <v>882.36375627696248</v>
      </c>
      <c r="AA420" s="82">
        <f t="shared" si="113"/>
        <v>210.95474572374999</v>
      </c>
      <c r="AB420" s="80">
        <f t="shared" si="122"/>
        <v>418884.1880307502</v>
      </c>
      <c r="AG420" s="125">
        <f t="shared" si="123"/>
        <v>-254.57857956780845</v>
      </c>
      <c r="AH420" s="47">
        <f t="shared" si="114"/>
        <v>-249.48700797645228</v>
      </c>
      <c r="AI420" s="125">
        <f t="shared" si="114"/>
        <v>-244.49726781692323</v>
      </c>
      <c r="AJ420" s="47">
        <f t="shared" si="115"/>
        <v>-220.04754103523092</v>
      </c>
      <c r="AK420" s="125">
        <f t="shared" si="115"/>
        <v>-198.04278693170784</v>
      </c>
      <c r="AL420" s="47">
        <f t="shared" si="116"/>
        <v>-190.12107545443951</v>
      </c>
      <c r="AM420" s="125">
        <f t="shared" si="116"/>
        <v>-182.51623243626193</v>
      </c>
      <c r="AN420" s="47">
        <f t="shared" si="124"/>
        <v>34023.036257110645</v>
      </c>
      <c r="AO420" s="125">
        <f t="shared" si="125"/>
        <v>3845513.5097709163</v>
      </c>
      <c r="AP420" s="47">
        <f t="shared" si="117"/>
        <v>271.85583803195686</v>
      </c>
      <c r="AQ420" s="52">
        <f t="shared" si="118"/>
        <v>610.50791824500561</v>
      </c>
    </row>
    <row r="421" spans="4:43" x14ac:dyDescent="0.25">
      <c r="D421" s="11" t="s">
        <v>9</v>
      </c>
      <c r="E421" s="19">
        <v>413</v>
      </c>
      <c r="F421" s="11">
        <v>413</v>
      </c>
      <c r="G421" s="26">
        <v>14.5</v>
      </c>
      <c r="H421" s="31">
        <f t="shared" si="119"/>
        <v>9.7222222222222363E-2</v>
      </c>
      <c r="I421" s="55"/>
      <c r="J421" s="39">
        <f t="shared" si="120"/>
        <v>4.0277777777777777</v>
      </c>
      <c r="K421" s="38">
        <f>0.5*$J$3*(J422)^2</f>
        <v>9772.8939043209903</v>
      </c>
      <c r="L421" s="38">
        <f t="shared" si="108"/>
        <v>1355.8179012345663</v>
      </c>
      <c r="M421" s="40" t="str">
        <f t="shared" si="109"/>
        <v>NO</v>
      </c>
      <c r="N421" s="38">
        <f>0.5*$N$3*$L$3*$O$3*((J421)^2)</f>
        <v>6.9761614331597226</v>
      </c>
      <c r="O421" s="38">
        <f>$M$3*$J$3*$P$3</f>
        <v>125.0281557</v>
      </c>
      <c r="P421" s="38">
        <f>H421*$J$3</f>
        <v>110.93055555555571</v>
      </c>
      <c r="Q421" s="38">
        <f t="shared" si="110"/>
        <v>242.93487268871544</v>
      </c>
      <c r="R421" s="44">
        <f t="shared" si="111"/>
        <v>978.48768166288164</v>
      </c>
      <c r="S421" s="80">
        <f>Q421*J421</f>
        <v>978.48768166288164</v>
      </c>
      <c r="T421" s="43"/>
      <c r="U421" s="43"/>
      <c r="V421" s="80">
        <f>R421*1</f>
        <v>978.48768166288164</v>
      </c>
      <c r="W421" s="77">
        <f>(L421-Q421)*-1</f>
        <v>-1112.8830285458509</v>
      </c>
      <c r="X421" s="38">
        <f>IF((H421&gt;0),0,$J$3*H421)*-1</f>
        <v>0</v>
      </c>
      <c r="Y421" s="38">
        <f t="shared" si="121"/>
        <v>883342.24395862536</v>
      </c>
      <c r="Z421" s="112">
        <f t="shared" si="112"/>
        <v>883.34224395862532</v>
      </c>
      <c r="AA421" s="82">
        <f t="shared" si="113"/>
        <v>242.93487268871544</v>
      </c>
      <c r="AB421" s="80">
        <f t="shared" si="122"/>
        <v>418884.1880307502</v>
      </c>
      <c r="AG421" s="125">
        <f t="shared" si="123"/>
        <v>-923.6929136930562</v>
      </c>
      <c r="AH421" s="47">
        <f t="shared" si="114"/>
        <v>-905.219055419195</v>
      </c>
      <c r="AI421" s="125">
        <f t="shared" si="114"/>
        <v>-887.1146743108111</v>
      </c>
      <c r="AJ421" s="47">
        <f t="shared" si="115"/>
        <v>-798.40320687972996</v>
      </c>
      <c r="AK421" s="125">
        <f t="shared" si="115"/>
        <v>-718.562886191757</v>
      </c>
      <c r="AL421" s="47">
        <f t="shared" si="116"/>
        <v>-689.82037074408674</v>
      </c>
      <c r="AM421" s="125">
        <f t="shared" si="116"/>
        <v>-662.22755591432326</v>
      </c>
      <c r="AN421" s="47">
        <f t="shared" si="124"/>
        <v>33360.808701196322</v>
      </c>
      <c r="AO421" s="125">
        <f t="shared" si="125"/>
        <v>3878874.3184721125</v>
      </c>
      <c r="AP421" s="47">
        <f t="shared" si="117"/>
        <v>271.85583803195686</v>
      </c>
      <c r="AQ421" s="52">
        <f t="shared" si="118"/>
        <v>611.48640592666845</v>
      </c>
    </row>
    <row r="422" spans="4:43" x14ac:dyDescent="0.25">
      <c r="D422" s="11" t="s">
        <v>9</v>
      </c>
      <c r="E422" s="19">
        <v>414</v>
      </c>
      <c r="F422" s="11">
        <v>414</v>
      </c>
      <c r="G422" s="26">
        <v>14.9</v>
      </c>
      <c r="H422" s="31">
        <f t="shared" si="119"/>
        <v>0.19444444444444448</v>
      </c>
      <c r="I422" s="55"/>
      <c r="J422" s="39">
        <f t="shared" si="120"/>
        <v>4.1388888888888893</v>
      </c>
      <c r="K422" s="38">
        <f>0.5*$J$3*(J423)^2</f>
        <v>11128.711805555557</v>
      </c>
      <c r="L422" s="38">
        <f t="shared" si="108"/>
        <v>2198.8020833333303</v>
      </c>
      <c r="M422" s="40" t="str">
        <f t="shared" si="109"/>
        <v>NO</v>
      </c>
      <c r="N422" s="38">
        <f>0.5*$N$3*$L$3*$O$3*((J422)^2)</f>
        <v>7.3663619489930579</v>
      </c>
      <c r="O422" s="38">
        <f>$M$3*$J$3*$P$3</f>
        <v>125.0281557</v>
      </c>
      <c r="P422" s="38">
        <f>H422*$J$3</f>
        <v>221.86111111111114</v>
      </c>
      <c r="Q422" s="38">
        <f t="shared" si="110"/>
        <v>354.25562876010423</v>
      </c>
      <c r="R422" s="44">
        <f t="shared" si="111"/>
        <v>1466.2246857015427</v>
      </c>
      <c r="S422" s="80">
        <f>Q422*J422</f>
        <v>1466.2246857015427</v>
      </c>
      <c r="T422" s="43"/>
      <c r="U422" s="43"/>
      <c r="V422" s="80">
        <f>R422*1</f>
        <v>1466.2246857015427</v>
      </c>
      <c r="W422" s="77">
        <f>(L422-Q422)*-1</f>
        <v>-1844.5464545732261</v>
      </c>
      <c r="X422" s="38">
        <f>IF((H422&gt;0),0,$J$3*H422)*-1</f>
        <v>0</v>
      </c>
      <c r="Y422" s="38">
        <f t="shared" si="121"/>
        <v>884808.4686443269</v>
      </c>
      <c r="Z422" s="112">
        <f t="shared" si="112"/>
        <v>884.80846864432692</v>
      </c>
      <c r="AA422" s="82">
        <f t="shared" si="113"/>
        <v>354.25562876010423</v>
      </c>
      <c r="AB422" s="80">
        <f t="shared" si="122"/>
        <v>418884.1880307502</v>
      </c>
      <c r="AG422" s="125">
        <f t="shared" si="123"/>
        <v>-1530.9735572957777</v>
      </c>
      <c r="AH422" s="47">
        <f t="shared" si="114"/>
        <v>-1500.354086149862</v>
      </c>
      <c r="AI422" s="125">
        <f t="shared" si="114"/>
        <v>-1470.3470044268647</v>
      </c>
      <c r="AJ422" s="47">
        <f t="shared" si="115"/>
        <v>-1323.3123039841782</v>
      </c>
      <c r="AK422" s="125">
        <f t="shared" si="115"/>
        <v>-1190.9810735857604</v>
      </c>
      <c r="AL422" s="47">
        <f t="shared" si="116"/>
        <v>-1143.34183064233</v>
      </c>
      <c r="AM422" s="125">
        <f t="shared" si="116"/>
        <v>-1097.6081574166367</v>
      </c>
      <c r="AN422" s="47">
        <f t="shared" si="124"/>
        <v>32263.200543779683</v>
      </c>
      <c r="AO422" s="125">
        <f t="shared" si="125"/>
        <v>3911137.5190158924</v>
      </c>
      <c r="AP422" s="47">
        <f t="shared" si="117"/>
        <v>271.85583803195686</v>
      </c>
      <c r="AQ422" s="52">
        <f t="shared" si="118"/>
        <v>612.95263061237006</v>
      </c>
    </row>
    <row r="423" spans="4:43" x14ac:dyDescent="0.25">
      <c r="D423" s="11" t="s">
        <v>9</v>
      </c>
      <c r="E423" s="19">
        <v>415</v>
      </c>
      <c r="F423" s="11">
        <v>415</v>
      </c>
      <c r="G423" s="26">
        <v>15.9</v>
      </c>
      <c r="H423" s="31">
        <f t="shared" si="119"/>
        <v>0.34722222222222199</v>
      </c>
      <c r="I423" s="55"/>
      <c r="J423" s="39">
        <f t="shared" si="120"/>
        <v>4.416666666666667</v>
      </c>
      <c r="K423" s="38">
        <f>0.5*$J$3*(J424)^2</f>
        <v>13327.513888888887</v>
      </c>
      <c r="L423" s="38">
        <f t="shared" si="108"/>
        <v>2065.8614969135851</v>
      </c>
      <c r="M423" s="40" t="str">
        <f t="shared" si="109"/>
        <v>NO</v>
      </c>
      <c r="N423" s="38">
        <f>0.5*$N$3*$L$3*$O$3*((J423)^2)</f>
        <v>8.3883156809375006</v>
      </c>
      <c r="O423" s="38">
        <f>$M$3*$J$3*$P$3</f>
        <v>125.0281557</v>
      </c>
      <c r="P423" s="38">
        <f>H423*$J$3</f>
        <v>396.18055555555532</v>
      </c>
      <c r="Q423" s="38">
        <f t="shared" si="110"/>
        <v>529.59702693649274</v>
      </c>
      <c r="R423" s="44">
        <f t="shared" si="111"/>
        <v>2339.0535356361765</v>
      </c>
      <c r="S423" s="80">
        <f>Q423*J423</f>
        <v>2339.0535356361765</v>
      </c>
      <c r="T423" s="43"/>
      <c r="U423" s="43"/>
      <c r="V423" s="80">
        <f>R423*1</f>
        <v>2339.0535356361765</v>
      </c>
      <c r="W423" s="77">
        <f>(L423-Q423)*-1</f>
        <v>-1536.2644699770924</v>
      </c>
      <c r="X423" s="38">
        <f>IF((H423&gt;0),0,$J$3*H423)*-1</f>
        <v>0</v>
      </c>
      <c r="Y423" s="38">
        <f t="shared" si="121"/>
        <v>887147.52217996307</v>
      </c>
      <c r="Z423" s="112">
        <f t="shared" si="112"/>
        <v>887.14752217996306</v>
      </c>
      <c r="AA423" s="82">
        <f t="shared" si="113"/>
        <v>529.59702693649274</v>
      </c>
      <c r="AB423" s="80">
        <f t="shared" si="122"/>
        <v>418884.1880307502</v>
      </c>
      <c r="AG423" s="125">
        <f t="shared" si="123"/>
        <v>-1275.0995100809866</v>
      </c>
      <c r="AH423" s="47">
        <f t="shared" si="114"/>
        <v>-1249.5975198793669</v>
      </c>
      <c r="AI423" s="125">
        <f t="shared" si="114"/>
        <v>-1224.6055694817796</v>
      </c>
      <c r="AJ423" s="47">
        <f t="shared" si="115"/>
        <v>-1102.1450125336016</v>
      </c>
      <c r="AK423" s="125">
        <f t="shared" si="115"/>
        <v>-991.93051128024149</v>
      </c>
      <c r="AL423" s="47">
        <f t="shared" si="116"/>
        <v>-952.25329082903181</v>
      </c>
      <c r="AM423" s="125">
        <f t="shared" si="116"/>
        <v>-914.16315919587055</v>
      </c>
      <c r="AN423" s="47">
        <f t="shared" si="124"/>
        <v>31349.037384583811</v>
      </c>
      <c r="AO423" s="125">
        <f t="shared" si="125"/>
        <v>3942486.556400476</v>
      </c>
      <c r="AP423" s="47">
        <f t="shared" si="117"/>
        <v>271.85583803195686</v>
      </c>
      <c r="AQ423" s="52">
        <f t="shared" si="118"/>
        <v>615.2916841480062</v>
      </c>
    </row>
    <row r="424" spans="4:43" x14ac:dyDescent="0.25">
      <c r="D424" s="11" t="s">
        <v>9</v>
      </c>
      <c r="E424" s="19">
        <v>416</v>
      </c>
      <c r="F424" s="11">
        <v>416</v>
      </c>
      <c r="G424" s="26">
        <v>17.399999999999999</v>
      </c>
      <c r="H424" s="31">
        <f t="shared" si="119"/>
        <v>0.38888888888888873</v>
      </c>
      <c r="I424" s="55"/>
      <c r="J424" s="39">
        <f t="shared" si="120"/>
        <v>4.833333333333333</v>
      </c>
      <c r="K424" s="38">
        <f>0.5*$J$3*(J425)^2</f>
        <v>15393.375385802472</v>
      </c>
      <c r="L424" s="38">
        <f t="shared" si="108"/>
        <v>665.58333333332848</v>
      </c>
      <c r="M424" s="40" t="str">
        <f t="shared" si="109"/>
        <v>NO</v>
      </c>
      <c r="N424" s="38">
        <f>0.5*$N$3*$L$3*$O$3*((J424)^2)</f>
        <v>10.045672463749998</v>
      </c>
      <c r="O424" s="38">
        <f>$M$3*$J$3*$P$3</f>
        <v>125.0281557</v>
      </c>
      <c r="P424" s="38">
        <f>H424*$J$3</f>
        <v>443.72222222222206</v>
      </c>
      <c r="Q424" s="38">
        <f t="shared" si="110"/>
        <v>578.79605038597197</v>
      </c>
      <c r="R424" s="44">
        <f t="shared" si="111"/>
        <v>2797.5142435321977</v>
      </c>
      <c r="S424" s="80">
        <f>Q424*J424</f>
        <v>2797.5142435321977</v>
      </c>
      <c r="T424" s="43"/>
      <c r="U424" s="43"/>
      <c r="V424" s="80">
        <f>R424*1</f>
        <v>2797.5142435321977</v>
      </c>
      <c r="W424" s="77">
        <f>(L424-Q424)*-1</f>
        <v>-86.787282947356516</v>
      </c>
      <c r="X424" s="38">
        <f>IF((H424&gt;0),0,$J$3*H424)*-1</f>
        <v>0</v>
      </c>
      <c r="Y424" s="38">
        <f t="shared" si="121"/>
        <v>889945.03642349527</v>
      </c>
      <c r="Z424" s="112">
        <f t="shared" si="112"/>
        <v>889.94503642349525</v>
      </c>
      <c r="AA424" s="82">
        <f t="shared" si="113"/>
        <v>578.79605038597197</v>
      </c>
      <c r="AB424" s="80">
        <f t="shared" si="122"/>
        <v>418884.1880307502</v>
      </c>
      <c r="AG424" s="125">
        <f t="shared" si="123"/>
        <v>-72.033444846305912</v>
      </c>
      <c r="AH424" s="47">
        <f t="shared" si="114"/>
        <v>-70.592775949379799</v>
      </c>
      <c r="AI424" s="125">
        <f t="shared" si="114"/>
        <v>-69.180920430392206</v>
      </c>
      <c r="AJ424" s="47">
        <f t="shared" si="115"/>
        <v>-62.26282838735299</v>
      </c>
      <c r="AK424" s="125">
        <f t="shared" si="115"/>
        <v>-56.036545548617688</v>
      </c>
      <c r="AL424" s="47">
        <f t="shared" si="116"/>
        <v>-53.795083726672978</v>
      </c>
      <c r="AM424" s="125">
        <f t="shared" si="116"/>
        <v>-51.643280377606054</v>
      </c>
      <c r="AN424" s="47">
        <f t="shared" si="124"/>
        <v>31297.394104206207</v>
      </c>
      <c r="AO424" s="125">
        <f t="shared" si="125"/>
        <v>3973783.950504682</v>
      </c>
      <c r="AP424" s="47">
        <f t="shared" si="117"/>
        <v>271.85583803195686</v>
      </c>
      <c r="AQ424" s="52">
        <f t="shared" si="118"/>
        <v>618.08919839153839</v>
      </c>
    </row>
    <row r="425" spans="4:43" x14ac:dyDescent="0.25">
      <c r="D425" s="11" t="s">
        <v>9</v>
      </c>
      <c r="E425" s="19">
        <v>417</v>
      </c>
      <c r="F425" s="11">
        <v>417</v>
      </c>
      <c r="G425" s="26">
        <v>18.7</v>
      </c>
      <c r="H425" s="31">
        <f t="shared" si="119"/>
        <v>0.23611111111111149</v>
      </c>
      <c r="I425" s="55"/>
      <c r="J425" s="39">
        <f t="shared" si="120"/>
        <v>5.1944444444444446</v>
      </c>
      <c r="K425" s="38">
        <f>0.5*$J$3*(J426)^2</f>
        <v>16058.9587191358</v>
      </c>
      <c r="L425" s="38">
        <f t="shared" si="108"/>
        <v>-500.50810185185037</v>
      </c>
      <c r="M425" s="40" t="str">
        <f t="shared" si="109"/>
        <v>NO</v>
      </c>
      <c r="N425" s="38">
        <f>0.5*$N$3*$L$3*$O$3*((J425)^2)</f>
        <v>11.60282469232639</v>
      </c>
      <c r="O425" s="38">
        <f>$M$3*$J$3*$P$3</f>
        <v>125.0281557</v>
      </c>
      <c r="P425" s="38">
        <f>H425*$J$3</f>
        <v>269.40277777777823</v>
      </c>
      <c r="Q425" s="38">
        <f t="shared" si="110"/>
        <v>406.03375817010465</v>
      </c>
      <c r="R425" s="44">
        <f t="shared" si="111"/>
        <v>2109.119799383599</v>
      </c>
      <c r="S425" s="80">
        <f>Q425*J425</f>
        <v>2109.119799383599</v>
      </c>
      <c r="T425" s="43"/>
      <c r="U425" s="43"/>
      <c r="V425" s="80">
        <f>R425*1</f>
        <v>2109.119799383599</v>
      </c>
      <c r="W425" s="77">
        <f>(L425-Q425)*-1</f>
        <v>906.54186002195502</v>
      </c>
      <c r="X425" s="38">
        <f>IF((H425&gt;0),0,$J$3*H425)*-1</f>
        <v>0</v>
      </c>
      <c r="Y425" s="38">
        <f t="shared" si="121"/>
        <v>892054.15622287884</v>
      </c>
      <c r="Z425" s="112">
        <f t="shared" si="112"/>
        <v>892.05415622287887</v>
      </c>
      <c r="AA425" s="82">
        <f t="shared" si="113"/>
        <v>406.03375817010465</v>
      </c>
      <c r="AB425" s="80">
        <f t="shared" si="122"/>
        <v>418884.1880307502</v>
      </c>
      <c r="AG425" s="125">
        <f t="shared" si="123"/>
        <v>752.42974381822262</v>
      </c>
      <c r="AH425" s="47">
        <f t="shared" si="114"/>
        <v>737.3811489418581</v>
      </c>
      <c r="AI425" s="125">
        <f t="shared" si="114"/>
        <v>722.63352596302093</v>
      </c>
      <c r="AJ425" s="47">
        <f t="shared" si="115"/>
        <v>650.37017336671886</v>
      </c>
      <c r="AK425" s="125">
        <f t="shared" si="115"/>
        <v>585.33315603004701</v>
      </c>
      <c r="AL425" s="47">
        <f t="shared" si="116"/>
        <v>561.91982978884505</v>
      </c>
      <c r="AM425" s="125">
        <f t="shared" si="116"/>
        <v>539.44303659729121</v>
      </c>
      <c r="AN425" s="47">
        <f t="shared" si="124"/>
        <v>31836.837140803498</v>
      </c>
      <c r="AO425" s="125">
        <f t="shared" si="125"/>
        <v>4005620.7876454857</v>
      </c>
      <c r="AP425" s="47">
        <f t="shared" si="117"/>
        <v>271.85583803195686</v>
      </c>
      <c r="AQ425" s="52">
        <f t="shared" si="118"/>
        <v>620.19831819092201</v>
      </c>
    </row>
    <row r="426" spans="4:43" x14ac:dyDescent="0.25">
      <c r="D426" s="11" t="s">
        <v>9</v>
      </c>
      <c r="E426" s="19">
        <v>418</v>
      </c>
      <c r="F426" s="11">
        <v>418</v>
      </c>
      <c r="G426" s="26">
        <v>19.100000000000001</v>
      </c>
      <c r="H426" s="31">
        <f t="shared" si="119"/>
        <v>1.3888888888889086E-2</v>
      </c>
      <c r="I426" s="55"/>
      <c r="J426" s="39">
        <f t="shared" si="120"/>
        <v>5.3055555555555554</v>
      </c>
      <c r="K426" s="38">
        <f>0.5*$J$3*(J427)^2</f>
        <v>15558.45061728395</v>
      </c>
      <c r="L426" s="38">
        <f t="shared" si="108"/>
        <v>-1922.7962962962938</v>
      </c>
      <c r="M426" s="40" t="str">
        <f t="shared" si="109"/>
        <v>NO</v>
      </c>
      <c r="N426" s="38">
        <f>0.5*$N$3*$L$3*$O$3*((J426)^2)</f>
        <v>12.104511069826389</v>
      </c>
      <c r="O426" s="38">
        <f>$M$3*$J$3*$P$3</f>
        <v>125.0281557</v>
      </c>
      <c r="P426" s="38">
        <f>H426*$J$3</f>
        <v>15.847222222222447</v>
      </c>
      <c r="Q426" s="38">
        <f t="shared" si="110"/>
        <v>152.97988899204884</v>
      </c>
      <c r="R426" s="44">
        <f t="shared" si="111"/>
        <v>811.64329993003685</v>
      </c>
      <c r="S426" s="80">
        <f>Q426*J426</f>
        <v>811.64329993003685</v>
      </c>
      <c r="T426" s="43"/>
      <c r="U426" s="43"/>
      <c r="V426" s="80">
        <f>R426*1</f>
        <v>811.64329993003685</v>
      </c>
      <c r="W426" s="77">
        <f>(L426-Q426)*-1</f>
        <v>2075.7761852883427</v>
      </c>
      <c r="X426" s="38">
        <f>IF((H426&gt;0),0,$J$3*H426)*-1</f>
        <v>0</v>
      </c>
      <c r="Y426" s="38">
        <f t="shared" si="121"/>
        <v>892865.79952280887</v>
      </c>
      <c r="Z426" s="112">
        <f t="shared" si="112"/>
        <v>892.86579952280886</v>
      </c>
      <c r="AA426" s="82">
        <f t="shared" si="113"/>
        <v>152.97988899204884</v>
      </c>
      <c r="AB426" s="80">
        <f t="shared" si="122"/>
        <v>418884.1880307502</v>
      </c>
      <c r="AG426" s="125">
        <f t="shared" si="123"/>
        <v>1722.8942337893243</v>
      </c>
      <c r="AH426" s="47">
        <f t="shared" si="114"/>
        <v>1688.4363491135377</v>
      </c>
      <c r="AI426" s="125">
        <f t="shared" si="114"/>
        <v>1654.6676221312669</v>
      </c>
      <c r="AJ426" s="47">
        <f t="shared" si="115"/>
        <v>1489.2008599181402</v>
      </c>
      <c r="AK426" s="125">
        <f t="shared" si="115"/>
        <v>1340.2807739263262</v>
      </c>
      <c r="AL426" s="47">
        <f t="shared" si="116"/>
        <v>1286.6695429692732</v>
      </c>
      <c r="AM426" s="125">
        <f t="shared" si="116"/>
        <v>1235.2027612505021</v>
      </c>
      <c r="AN426" s="47">
        <f t="shared" si="124"/>
        <v>33072.039902053999</v>
      </c>
      <c r="AO426" s="125">
        <f t="shared" si="125"/>
        <v>4038692.8275475395</v>
      </c>
      <c r="AP426" s="47">
        <f t="shared" si="117"/>
        <v>271.85583803195686</v>
      </c>
      <c r="AQ426" s="52">
        <f t="shared" si="118"/>
        <v>621.00996149085199</v>
      </c>
    </row>
    <row r="427" spans="4:43" x14ac:dyDescent="0.25">
      <c r="D427" s="11" t="s">
        <v>9</v>
      </c>
      <c r="E427" s="19">
        <v>419</v>
      </c>
      <c r="F427" s="11">
        <v>419</v>
      </c>
      <c r="G427" s="26">
        <v>18.8</v>
      </c>
      <c r="H427" s="31">
        <f t="shared" si="119"/>
        <v>-0.20833333333333331</v>
      </c>
      <c r="I427" s="55"/>
      <c r="J427" s="39">
        <f t="shared" si="120"/>
        <v>5.2222222222222223</v>
      </c>
      <c r="K427" s="38">
        <f>0.5*$J$3*(J428)^2</f>
        <v>13635.654320987656</v>
      </c>
      <c r="L427" s="38">
        <f t="shared" si="108"/>
        <v>-1505.486111111115</v>
      </c>
      <c r="M427" s="40" t="str">
        <f t="shared" si="109"/>
        <v>YES</v>
      </c>
      <c r="N427" s="38">
        <f>0.5*$N$3*$L$3*$O$3*((J427)^2)</f>
        <v>11.727250877222222</v>
      </c>
      <c r="O427" s="38">
        <f>$M$3*$J$3*$P$3</f>
        <v>125.0281557</v>
      </c>
      <c r="P427" s="38">
        <f>H427*$J$3</f>
        <v>-237.70833333333331</v>
      </c>
      <c r="Q427" s="38">
        <f t="shared" si="110"/>
        <v>-100.9529267561111</v>
      </c>
      <c r="R427" s="44">
        <f t="shared" si="111"/>
        <v>-527.19861750413577</v>
      </c>
      <c r="S427" s="80">
        <f>Q427*J427</f>
        <v>-527.19861750413577</v>
      </c>
      <c r="T427" s="43"/>
      <c r="U427" s="43"/>
      <c r="V427" s="80">
        <f>R427*1</f>
        <v>-527.19861750413577</v>
      </c>
      <c r="W427" s="77">
        <f>(L427-Q427)*-1</f>
        <v>1404.5331843550039</v>
      </c>
      <c r="X427" s="38">
        <f>IF((H427&gt;0),0,$J$3*H427)*-1</f>
        <v>237.70833333333331</v>
      </c>
      <c r="Y427" s="38">
        <f t="shared" si="121"/>
        <v>892865.79952280887</v>
      </c>
      <c r="Z427" s="112">
        <f t="shared" si="112"/>
        <v>892.86579952280886</v>
      </c>
      <c r="AA427" s="82">
        <f t="shared" si="113"/>
        <v>-100.9529267561111</v>
      </c>
      <c r="AB427" s="80">
        <f t="shared" si="122"/>
        <v>419411.38664825435</v>
      </c>
      <c r="AG427" s="125">
        <f t="shared" si="123"/>
        <v>1165.7625430146531</v>
      </c>
      <c r="AH427" s="47">
        <f t="shared" si="114"/>
        <v>1142.44729215436</v>
      </c>
      <c r="AI427" s="125">
        <f t="shared" si="114"/>
        <v>1119.5983463112727</v>
      </c>
      <c r="AJ427" s="47">
        <f t="shared" si="115"/>
        <v>1007.6385116801455</v>
      </c>
      <c r="AK427" s="125">
        <f t="shared" si="115"/>
        <v>906.87466051213096</v>
      </c>
      <c r="AL427" s="47">
        <f t="shared" si="116"/>
        <v>870.59967409164574</v>
      </c>
      <c r="AM427" s="125">
        <f t="shared" si="116"/>
        <v>835.77568712797984</v>
      </c>
      <c r="AN427" s="47">
        <f t="shared" si="124"/>
        <v>33907.815589181977</v>
      </c>
      <c r="AO427" s="125">
        <f t="shared" si="125"/>
        <v>4072600.6431367216</v>
      </c>
      <c r="AP427" s="47">
        <f t="shared" si="117"/>
        <v>272.1979899347171</v>
      </c>
      <c r="AQ427" s="52">
        <f t="shared" si="118"/>
        <v>620.66780958809181</v>
      </c>
    </row>
    <row r="428" spans="4:43" x14ac:dyDescent="0.25">
      <c r="D428" s="11" t="s">
        <v>9</v>
      </c>
      <c r="E428" s="19">
        <v>420</v>
      </c>
      <c r="F428" s="11">
        <v>420</v>
      </c>
      <c r="G428" s="26">
        <v>17.600000000000001</v>
      </c>
      <c r="H428" s="31">
        <f t="shared" si="119"/>
        <v>-0.30555555555555547</v>
      </c>
      <c r="I428" s="55"/>
      <c r="J428" s="39">
        <f t="shared" si="120"/>
        <v>4.8888888888888893</v>
      </c>
      <c r="K428" s="38">
        <f>0.5*$J$3*(J429)^2</f>
        <v>12130.168209876541</v>
      </c>
      <c r="L428" s="38">
        <f t="shared" si="108"/>
        <v>-577.54320987654137</v>
      </c>
      <c r="M428" s="40" t="str">
        <f t="shared" si="109"/>
        <v>YES</v>
      </c>
      <c r="N428" s="38">
        <f>0.5*$N$3*$L$3*$O$3*((J428)^2)</f>
        <v>10.277934675555557</v>
      </c>
      <c r="O428" s="38">
        <f>$M$3*$J$3*$P$3</f>
        <v>125.0281557</v>
      </c>
      <c r="P428" s="38">
        <f>H428*$J$3</f>
        <v>-348.6388888888888</v>
      </c>
      <c r="Q428" s="38">
        <f t="shared" si="110"/>
        <v>-213.33279851333322</v>
      </c>
      <c r="R428" s="44">
        <f t="shared" si="111"/>
        <v>-1042.960348287407</v>
      </c>
      <c r="S428" s="80">
        <f>Q428*J428</f>
        <v>-1042.960348287407</v>
      </c>
      <c r="T428" s="43"/>
      <c r="U428" s="43"/>
      <c r="V428" s="80">
        <f>R428*1</f>
        <v>-1042.960348287407</v>
      </c>
      <c r="W428" s="77">
        <f>(L428-Q428)*-1</f>
        <v>364.21041136320815</v>
      </c>
      <c r="X428" s="38">
        <f>IF((H428&gt;0),0,$J$3*H428)*-1</f>
        <v>348.6388888888888</v>
      </c>
      <c r="Y428" s="38">
        <f t="shared" si="121"/>
        <v>892865.79952280887</v>
      </c>
      <c r="Z428" s="112">
        <f t="shared" si="112"/>
        <v>892.86579952280886</v>
      </c>
      <c r="AA428" s="82">
        <f t="shared" si="113"/>
        <v>-213.33279851333322</v>
      </c>
      <c r="AB428" s="80">
        <f t="shared" si="122"/>
        <v>420454.34699654178</v>
      </c>
      <c r="AG428" s="125">
        <f t="shared" si="123"/>
        <v>302.29464143146276</v>
      </c>
      <c r="AH428" s="47">
        <f t="shared" si="114"/>
        <v>296.24874860283353</v>
      </c>
      <c r="AI428" s="125">
        <f t="shared" si="114"/>
        <v>290.32377363077683</v>
      </c>
      <c r="AJ428" s="47">
        <f t="shared" si="115"/>
        <v>261.29139626769916</v>
      </c>
      <c r="AK428" s="125">
        <f t="shared" si="115"/>
        <v>235.16225664092926</v>
      </c>
      <c r="AL428" s="47">
        <f t="shared" si="116"/>
        <v>225.75576637529207</v>
      </c>
      <c r="AM428" s="125">
        <f t="shared" si="116"/>
        <v>216.72553572028039</v>
      </c>
      <c r="AN428" s="47">
        <f t="shared" si="124"/>
        <v>34124.541124902258</v>
      </c>
      <c r="AO428" s="125">
        <f t="shared" si="125"/>
        <v>4106725.1842616238</v>
      </c>
      <c r="AP428" s="47">
        <f t="shared" si="117"/>
        <v>272.87487120075565</v>
      </c>
      <c r="AQ428" s="52">
        <f t="shared" si="118"/>
        <v>619.99092832205315</v>
      </c>
    </row>
    <row r="429" spans="4:43" x14ac:dyDescent="0.25">
      <c r="D429" s="11" t="s">
        <v>9</v>
      </c>
      <c r="E429" s="19">
        <v>421</v>
      </c>
      <c r="F429" s="11">
        <v>421</v>
      </c>
      <c r="G429" s="26">
        <v>16.600000000000001</v>
      </c>
      <c r="H429" s="31">
        <f t="shared" si="119"/>
        <v>-0.19444444444444473</v>
      </c>
      <c r="I429" s="55"/>
      <c r="J429" s="39">
        <f t="shared" si="120"/>
        <v>4.6111111111111107</v>
      </c>
      <c r="K429" s="38">
        <f>0.5*$J$3*(J430)^2</f>
        <v>11552.625</v>
      </c>
      <c r="L429" s="38">
        <f t="shared" si="108"/>
        <v>287.01080246913443</v>
      </c>
      <c r="M429" s="40" t="str">
        <f t="shared" si="109"/>
        <v>YES</v>
      </c>
      <c r="N429" s="38">
        <f>0.5*$N$3*$L$3*$O$3*((J429)^2)</f>
        <v>9.1431678693055538</v>
      </c>
      <c r="O429" s="38">
        <f>$M$3*$J$3*$P$3</f>
        <v>125.0281557</v>
      </c>
      <c r="P429" s="38">
        <f>H429*$J$3</f>
        <v>-221.86111111111143</v>
      </c>
      <c r="Q429" s="38">
        <f t="shared" si="110"/>
        <v>-87.68978754180587</v>
      </c>
      <c r="R429" s="44">
        <f t="shared" si="111"/>
        <v>-404.3473536649937</v>
      </c>
      <c r="S429" s="80">
        <f>Q429*J429</f>
        <v>-404.3473536649937</v>
      </c>
      <c r="T429" s="43"/>
      <c r="U429" s="43"/>
      <c r="V429" s="80">
        <f>R429*1</f>
        <v>-404.3473536649937</v>
      </c>
      <c r="W429" s="77">
        <f>(L429-Q429)*-1</f>
        <v>-374.70059001094029</v>
      </c>
      <c r="X429" s="38">
        <f>IF((H429&gt;0),0,$J$3*H429)*-1</f>
        <v>221.86111111111143</v>
      </c>
      <c r="Y429" s="38">
        <f t="shared" si="121"/>
        <v>892865.79952280887</v>
      </c>
      <c r="Z429" s="112">
        <f t="shared" si="112"/>
        <v>892.86579952280886</v>
      </c>
      <c r="AA429" s="82">
        <f t="shared" si="113"/>
        <v>-87.68978754180587</v>
      </c>
      <c r="AB429" s="80">
        <f t="shared" si="122"/>
        <v>420858.69435020676</v>
      </c>
      <c r="AG429" s="125">
        <f t="shared" si="123"/>
        <v>-311.00148970908043</v>
      </c>
      <c r="AH429" s="47">
        <f t="shared" si="114"/>
        <v>-304.78145991489879</v>
      </c>
      <c r="AI429" s="125">
        <f t="shared" si="114"/>
        <v>-298.68583071660083</v>
      </c>
      <c r="AJ429" s="47">
        <f t="shared" si="115"/>
        <v>-268.81724764494078</v>
      </c>
      <c r="AK429" s="125">
        <f t="shared" si="115"/>
        <v>-241.93552288044671</v>
      </c>
      <c r="AL429" s="47">
        <f t="shared" si="116"/>
        <v>-232.25810196522883</v>
      </c>
      <c r="AM429" s="125">
        <f t="shared" si="116"/>
        <v>-222.96777788661967</v>
      </c>
      <c r="AN429" s="47">
        <f t="shared" si="124"/>
        <v>33901.573347015641</v>
      </c>
      <c r="AO429" s="125">
        <f t="shared" si="125"/>
        <v>4140626.7576086395</v>
      </c>
      <c r="AP429" s="47">
        <f t="shared" si="117"/>
        <v>273.13729263328418</v>
      </c>
      <c r="AQ429" s="52">
        <f t="shared" si="118"/>
        <v>619.72850688952462</v>
      </c>
    </row>
    <row r="430" spans="4:43" x14ac:dyDescent="0.25">
      <c r="D430" s="11" t="s">
        <v>9</v>
      </c>
      <c r="E430" s="19">
        <v>422</v>
      </c>
      <c r="F430" s="11">
        <v>422</v>
      </c>
      <c r="G430" s="26">
        <v>16.2</v>
      </c>
      <c r="H430" s="31">
        <f t="shared" si="119"/>
        <v>-2.7777777777778172E-2</v>
      </c>
      <c r="I430" s="55"/>
      <c r="J430" s="39">
        <f t="shared" si="120"/>
        <v>4.5</v>
      </c>
      <c r="K430" s="38">
        <f>0.5*$J$3*(J431)^2</f>
        <v>11839.635802469134</v>
      </c>
      <c r="L430" s="38">
        <f t="shared" si="108"/>
        <v>1183.2592592592591</v>
      </c>
      <c r="M430" s="40" t="str">
        <f t="shared" si="109"/>
        <v>YES</v>
      </c>
      <c r="N430" s="38">
        <f>0.5*$N$3*$L$3*$O$3*((J430)^2)</f>
        <v>8.7078421237499999</v>
      </c>
      <c r="O430" s="38">
        <f>$M$3*$J$3*$P$3</f>
        <v>125.0281557</v>
      </c>
      <c r="P430" s="38">
        <f>H430*$J$3</f>
        <v>-31.694444444444894</v>
      </c>
      <c r="Q430" s="38">
        <f t="shared" si="110"/>
        <v>102.0415533793051</v>
      </c>
      <c r="R430" s="44">
        <f t="shared" si="111"/>
        <v>459.18699020687296</v>
      </c>
      <c r="S430" s="80">
        <f>Q430*J430</f>
        <v>459.18699020687296</v>
      </c>
      <c r="T430" s="43"/>
      <c r="U430" s="43"/>
      <c r="V430" s="80">
        <f>R430*1</f>
        <v>459.18699020687296</v>
      </c>
      <c r="W430" s="77">
        <f>(L430-Q430)*-1</f>
        <v>-1081.2177058799541</v>
      </c>
      <c r="X430" s="38">
        <f>IF((H430&gt;0),0,$J$3*H430)*-1</f>
        <v>31.694444444444894</v>
      </c>
      <c r="Y430" s="38">
        <f t="shared" si="121"/>
        <v>893324.9865130157</v>
      </c>
      <c r="Z430" s="112">
        <f t="shared" si="112"/>
        <v>893.32498651301569</v>
      </c>
      <c r="AA430" s="82">
        <f t="shared" si="113"/>
        <v>102.0415533793051</v>
      </c>
      <c r="AB430" s="80">
        <f t="shared" si="122"/>
        <v>420858.69435020676</v>
      </c>
      <c r="AG430" s="125">
        <f t="shared" si="123"/>
        <v>-897.41069588036191</v>
      </c>
      <c r="AH430" s="47">
        <f t="shared" si="114"/>
        <v>-879.46248196275462</v>
      </c>
      <c r="AI430" s="125">
        <f t="shared" si="114"/>
        <v>-861.87323232349956</v>
      </c>
      <c r="AJ430" s="47">
        <f t="shared" si="115"/>
        <v>-775.6859090911496</v>
      </c>
      <c r="AK430" s="125">
        <f t="shared" si="115"/>
        <v>-698.11731818203464</v>
      </c>
      <c r="AL430" s="47">
        <f t="shared" si="116"/>
        <v>-670.19262545475328</v>
      </c>
      <c r="AM430" s="125">
        <f t="shared" si="116"/>
        <v>-643.38492043656311</v>
      </c>
      <c r="AN430" s="47">
        <f t="shared" si="124"/>
        <v>33258.18842657908</v>
      </c>
      <c r="AO430" s="125">
        <f t="shared" si="125"/>
        <v>4173884.9460352184</v>
      </c>
      <c r="AP430" s="47">
        <f t="shared" si="117"/>
        <v>273.13729263328418</v>
      </c>
      <c r="AQ430" s="52">
        <f t="shared" si="118"/>
        <v>620.18769387973157</v>
      </c>
    </row>
    <row r="431" spans="4:43" x14ac:dyDescent="0.25">
      <c r="D431" s="11" t="s">
        <v>9</v>
      </c>
      <c r="E431" s="19">
        <v>423</v>
      </c>
      <c r="F431" s="11">
        <v>423</v>
      </c>
      <c r="G431" s="26">
        <v>16.399999999999999</v>
      </c>
      <c r="H431" s="31">
        <f t="shared" si="119"/>
        <v>0.1388888888888889</v>
      </c>
      <c r="I431" s="55"/>
      <c r="J431" s="39">
        <f t="shared" si="120"/>
        <v>4.5555555555555554</v>
      </c>
      <c r="K431" s="38">
        <f>0.5*$J$3*(J432)^2</f>
        <v>13022.895061728394</v>
      </c>
      <c r="L431" s="38">
        <f t="shared" si="108"/>
        <v>3036.0636574074069</v>
      </c>
      <c r="M431" s="40" t="str">
        <f t="shared" si="109"/>
        <v>NO</v>
      </c>
      <c r="N431" s="38">
        <f>0.5*$N$3*$L$3*$O$3*((J431)^2)</f>
        <v>8.9241777838888883</v>
      </c>
      <c r="O431" s="38">
        <f>$M$3*$J$3*$P$3</f>
        <v>125.0281557</v>
      </c>
      <c r="P431" s="38">
        <f>H431*$J$3</f>
        <v>158.47222222222223</v>
      </c>
      <c r="Q431" s="38">
        <f t="shared" si="110"/>
        <v>292.42455570611111</v>
      </c>
      <c r="R431" s="44">
        <f t="shared" si="111"/>
        <v>1332.1563093278394</v>
      </c>
      <c r="S431" s="80">
        <f>Q431*J431</f>
        <v>1332.1563093278394</v>
      </c>
      <c r="T431" s="43"/>
      <c r="U431" s="43"/>
      <c r="V431" s="80">
        <f>R431*1</f>
        <v>1332.1563093278394</v>
      </c>
      <c r="W431" s="77">
        <f>(L431-Q431)*-1</f>
        <v>-2743.6391017012957</v>
      </c>
      <c r="X431" s="38">
        <f>IF((H431&gt;0),0,$J$3*H431)*-1</f>
        <v>0</v>
      </c>
      <c r="Y431" s="38">
        <f t="shared" si="121"/>
        <v>894657.14282234351</v>
      </c>
      <c r="Z431" s="112">
        <f t="shared" si="112"/>
        <v>894.65714282234353</v>
      </c>
      <c r="AA431" s="82">
        <f t="shared" si="113"/>
        <v>292.42455570611111</v>
      </c>
      <c r="AB431" s="80">
        <f t="shared" si="122"/>
        <v>420858.69435020676</v>
      </c>
      <c r="AG431" s="125">
        <f t="shared" si="123"/>
        <v>-2277.2204544120755</v>
      </c>
      <c r="AH431" s="47">
        <f t="shared" si="114"/>
        <v>-2231.6760453238339</v>
      </c>
      <c r="AI431" s="125">
        <f t="shared" si="114"/>
        <v>-2187.0425244173571</v>
      </c>
      <c r="AJ431" s="47">
        <f t="shared" si="115"/>
        <v>-1968.3382719756214</v>
      </c>
      <c r="AK431" s="125">
        <f t="shared" si="115"/>
        <v>-1771.5044447780592</v>
      </c>
      <c r="AL431" s="47">
        <f t="shared" si="116"/>
        <v>-1700.6442669869368</v>
      </c>
      <c r="AM431" s="125">
        <f t="shared" si="116"/>
        <v>-1632.6184963074593</v>
      </c>
      <c r="AN431" s="47">
        <f t="shared" si="124"/>
        <v>31625.56993027162</v>
      </c>
      <c r="AO431" s="125">
        <f t="shared" si="125"/>
        <v>4205510.5159654897</v>
      </c>
      <c r="AP431" s="47">
        <f t="shared" si="117"/>
        <v>273.13729263328418</v>
      </c>
      <c r="AQ431" s="52">
        <f t="shared" si="118"/>
        <v>621.5198501890593</v>
      </c>
    </row>
    <row r="432" spans="4:43" x14ac:dyDescent="0.25">
      <c r="D432" s="11" t="s">
        <v>9</v>
      </c>
      <c r="E432" s="19">
        <v>424</v>
      </c>
      <c r="F432" s="11">
        <v>424</v>
      </c>
      <c r="G432" s="26">
        <v>17.2</v>
      </c>
      <c r="H432" s="31">
        <f t="shared" si="119"/>
        <v>0.37500000000000039</v>
      </c>
      <c r="I432" s="55"/>
      <c r="J432" s="39">
        <f t="shared" si="120"/>
        <v>4.7777777777777777</v>
      </c>
      <c r="K432" s="38">
        <f>0.5*$J$3*(J433)^2</f>
        <v>16058.9587191358</v>
      </c>
      <c r="L432" s="38">
        <f t="shared" si="108"/>
        <v>6424.7280092592628</v>
      </c>
      <c r="M432" s="40" t="str">
        <f t="shared" si="109"/>
        <v>NO</v>
      </c>
      <c r="N432" s="38">
        <f>0.5*$N$3*$L$3*$O$3*((J432)^2)</f>
        <v>9.8160646772222222</v>
      </c>
      <c r="O432" s="38">
        <f>$M$3*$J$3*$P$3</f>
        <v>125.0281557</v>
      </c>
      <c r="P432" s="38">
        <f>H432*$J$3</f>
        <v>427.87500000000045</v>
      </c>
      <c r="Q432" s="38">
        <f t="shared" si="110"/>
        <v>562.71922037722265</v>
      </c>
      <c r="R432" s="44">
        <f t="shared" si="111"/>
        <v>2688.5473862467302</v>
      </c>
      <c r="S432" s="80">
        <f>Q432*J432</f>
        <v>2688.5473862467302</v>
      </c>
      <c r="T432" s="43"/>
      <c r="U432" s="43"/>
      <c r="V432" s="80">
        <f>R432*1</f>
        <v>2688.5473862467302</v>
      </c>
      <c r="W432" s="77">
        <f>(L432-Q432)*-1</f>
        <v>-5862.0087888820399</v>
      </c>
      <c r="X432" s="38">
        <f>IF((H432&gt;0),0,$J$3*H432)*-1</f>
        <v>0</v>
      </c>
      <c r="Y432" s="38">
        <f t="shared" si="121"/>
        <v>897345.69020859024</v>
      </c>
      <c r="Z432" s="112">
        <f t="shared" si="112"/>
        <v>897.34569020859021</v>
      </c>
      <c r="AA432" s="82">
        <f t="shared" si="113"/>
        <v>562.71922037722265</v>
      </c>
      <c r="AB432" s="80">
        <f t="shared" si="122"/>
        <v>420858.69435020676</v>
      </c>
      <c r="AG432" s="125">
        <f t="shared" si="123"/>
        <v>-4865.4672947720928</v>
      </c>
      <c r="AH432" s="47">
        <f t="shared" si="114"/>
        <v>-4768.1579488766511</v>
      </c>
      <c r="AI432" s="125">
        <f t="shared" si="114"/>
        <v>-4672.7947898991179</v>
      </c>
      <c r="AJ432" s="47">
        <f t="shared" si="115"/>
        <v>-4205.5153109092062</v>
      </c>
      <c r="AK432" s="125">
        <f t="shared" si="115"/>
        <v>-3784.9637798182857</v>
      </c>
      <c r="AL432" s="47">
        <f t="shared" si="116"/>
        <v>-3633.565228625554</v>
      </c>
      <c r="AM432" s="125">
        <f t="shared" si="116"/>
        <v>-3488.2226194805316</v>
      </c>
      <c r="AN432" s="47">
        <f t="shared" si="124"/>
        <v>28137.34731079109</v>
      </c>
      <c r="AO432" s="125">
        <f t="shared" si="125"/>
        <v>4233647.8632762805</v>
      </c>
      <c r="AP432" s="47">
        <f t="shared" si="117"/>
        <v>273.13729263328418</v>
      </c>
      <c r="AQ432" s="52">
        <f t="shared" si="118"/>
        <v>624.20839757530598</v>
      </c>
    </row>
    <row r="433" spans="4:43" x14ac:dyDescent="0.25">
      <c r="D433" s="11" t="s">
        <v>9</v>
      </c>
      <c r="E433" s="19">
        <v>425</v>
      </c>
      <c r="F433" s="11">
        <v>425</v>
      </c>
      <c r="G433" s="26">
        <v>19.100000000000001</v>
      </c>
      <c r="H433" s="31">
        <f t="shared" si="119"/>
        <v>0.75000000000000022</v>
      </c>
      <c r="I433" s="55"/>
      <c r="J433" s="39">
        <f t="shared" si="120"/>
        <v>5.3055555555555554</v>
      </c>
      <c r="K433" s="38">
        <f>0.5*$J$3*(J434)^2</f>
        <v>22483.686728395063</v>
      </c>
      <c r="L433" s="38">
        <f t="shared" si="108"/>
        <v>10564.81481481481</v>
      </c>
      <c r="M433" s="40" t="str">
        <f t="shared" si="109"/>
        <v>NO</v>
      </c>
      <c r="N433" s="38">
        <f>0.5*$N$3*$L$3*$O$3*((J433)^2)</f>
        <v>12.104511069826389</v>
      </c>
      <c r="O433" s="38">
        <f>$M$3*$J$3*$P$3</f>
        <v>125.0281557</v>
      </c>
      <c r="P433" s="38">
        <f>H433*$J$3</f>
        <v>855.75000000000023</v>
      </c>
      <c r="Q433" s="38">
        <f t="shared" si="110"/>
        <v>992.88266676982653</v>
      </c>
      <c r="R433" s="44">
        <f t="shared" si="111"/>
        <v>5267.7941486954687</v>
      </c>
      <c r="S433" s="80">
        <f>Q433*J433</f>
        <v>5267.7941486954687</v>
      </c>
      <c r="T433" s="43"/>
      <c r="U433" s="43"/>
      <c r="V433" s="80">
        <f>R433*1</f>
        <v>5267.7941486954687</v>
      </c>
      <c r="W433" s="77">
        <f>(L433-Q433)*-1</f>
        <v>-9571.9321480449835</v>
      </c>
      <c r="X433" s="38">
        <f>IF((H433&gt;0),0,$J$3*H433)*-1</f>
        <v>0</v>
      </c>
      <c r="Y433" s="38">
        <f t="shared" si="121"/>
        <v>902613.48435728566</v>
      </c>
      <c r="Z433" s="112">
        <f t="shared" si="112"/>
        <v>902.61348435728564</v>
      </c>
      <c r="AA433" s="82">
        <f t="shared" si="113"/>
        <v>992.88266676982653</v>
      </c>
      <c r="AB433" s="80">
        <f t="shared" si="122"/>
        <v>420858.69435020676</v>
      </c>
      <c r="AG433" s="125">
        <f t="shared" si="123"/>
        <v>-7944.7036828773362</v>
      </c>
      <c r="AH433" s="47">
        <f t="shared" si="114"/>
        <v>-7785.8096092197893</v>
      </c>
      <c r="AI433" s="125">
        <f t="shared" si="114"/>
        <v>-7630.093417035393</v>
      </c>
      <c r="AJ433" s="47">
        <f t="shared" si="115"/>
        <v>-6867.0840753318535</v>
      </c>
      <c r="AK433" s="125">
        <f t="shared" si="115"/>
        <v>-6180.3756677986685</v>
      </c>
      <c r="AL433" s="47">
        <f t="shared" si="116"/>
        <v>-5933.1606410867216</v>
      </c>
      <c r="AM433" s="125">
        <f t="shared" si="116"/>
        <v>-5695.8342154432521</v>
      </c>
      <c r="AN433" s="47">
        <f t="shared" si="124"/>
        <v>22441.513095347836</v>
      </c>
      <c r="AO433" s="125">
        <f t="shared" si="125"/>
        <v>4256089.3763716286</v>
      </c>
      <c r="AP433" s="47">
        <f t="shared" si="117"/>
        <v>273.13729263328418</v>
      </c>
      <c r="AQ433" s="52">
        <f t="shared" si="118"/>
        <v>629.47619172400141</v>
      </c>
    </row>
    <row r="434" spans="4:43" x14ac:dyDescent="0.25">
      <c r="D434" s="11" t="s">
        <v>9</v>
      </c>
      <c r="E434" s="19">
        <v>426</v>
      </c>
      <c r="F434" s="11">
        <v>426</v>
      </c>
      <c r="G434" s="26">
        <v>22.6</v>
      </c>
      <c r="H434" s="31">
        <f t="shared" si="119"/>
        <v>1.1527777777777775</v>
      </c>
      <c r="I434" s="55"/>
      <c r="J434" s="39">
        <f t="shared" si="120"/>
        <v>6.2777777777777777</v>
      </c>
      <c r="K434" s="38">
        <f>0.5*$J$3*(J435)^2</f>
        <v>33048.501543209873</v>
      </c>
      <c r="L434" s="38">
        <f t="shared" si="108"/>
        <v>10908.171296296307</v>
      </c>
      <c r="M434" s="40" t="str">
        <f t="shared" si="109"/>
        <v>NO</v>
      </c>
      <c r="N434" s="38">
        <f>0.5*$N$3*$L$3*$O$3*((J434)^2)</f>
        <v>16.947178185972223</v>
      </c>
      <c r="O434" s="38">
        <f>$M$3*$J$3*$P$3</f>
        <v>125.0281557</v>
      </c>
      <c r="P434" s="38">
        <f>H434*$J$3</f>
        <v>1315.3194444444441</v>
      </c>
      <c r="Q434" s="38">
        <f t="shared" si="110"/>
        <v>1457.2947783304164</v>
      </c>
      <c r="R434" s="44">
        <f t="shared" si="111"/>
        <v>9148.5727750742808</v>
      </c>
      <c r="S434" s="80">
        <f>Q434*J434</f>
        <v>9148.5727750742808</v>
      </c>
      <c r="T434" s="43"/>
      <c r="U434" s="43"/>
      <c r="V434" s="80">
        <f>R434*1</f>
        <v>9148.5727750742808</v>
      </c>
      <c r="W434" s="77">
        <f>(L434-Q434)*-1</f>
        <v>-9450.8765179658894</v>
      </c>
      <c r="X434" s="38">
        <f>IF((H434&gt;0),0,$J$3*H434)*-1</f>
        <v>0</v>
      </c>
      <c r="Y434" s="38">
        <f t="shared" si="121"/>
        <v>911762.05713235994</v>
      </c>
      <c r="Z434" s="112">
        <f t="shared" si="112"/>
        <v>911.76205713235993</v>
      </c>
      <c r="AA434" s="82">
        <f t="shared" si="113"/>
        <v>1457.2947783304164</v>
      </c>
      <c r="AB434" s="80">
        <f t="shared" si="122"/>
        <v>420858.69435020676</v>
      </c>
      <c r="AG434" s="125">
        <f t="shared" si="123"/>
        <v>-7844.2275099116878</v>
      </c>
      <c r="AH434" s="47">
        <f t="shared" si="114"/>
        <v>-7687.3429597134536</v>
      </c>
      <c r="AI434" s="125">
        <f t="shared" si="114"/>
        <v>-7533.5961005191848</v>
      </c>
      <c r="AJ434" s="47">
        <f t="shared" si="115"/>
        <v>-6780.2364904672668</v>
      </c>
      <c r="AK434" s="125">
        <f t="shared" si="115"/>
        <v>-6102.2128414205399</v>
      </c>
      <c r="AL434" s="47">
        <f t="shared" si="116"/>
        <v>-5858.1243277637177</v>
      </c>
      <c r="AM434" s="125">
        <f t="shared" si="116"/>
        <v>-5623.7993546531688</v>
      </c>
      <c r="AN434" s="47">
        <f t="shared" si="124"/>
        <v>16817.713740694668</v>
      </c>
      <c r="AO434" s="125">
        <f t="shared" si="125"/>
        <v>4272907.0901123229</v>
      </c>
      <c r="AP434" s="47">
        <f t="shared" si="117"/>
        <v>273.13729263328418</v>
      </c>
      <c r="AQ434" s="52">
        <f t="shared" si="118"/>
        <v>638.62476449907581</v>
      </c>
    </row>
    <row r="435" spans="4:43" x14ac:dyDescent="0.25">
      <c r="D435" s="11" t="s">
        <v>9</v>
      </c>
      <c r="E435" s="19">
        <v>427</v>
      </c>
      <c r="F435" s="11">
        <v>427</v>
      </c>
      <c r="G435" s="26">
        <v>27.4</v>
      </c>
      <c r="H435" s="31">
        <f t="shared" si="119"/>
        <v>1.25</v>
      </c>
      <c r="I435" s="55"/>
      <c r="J435" s="39">
        <f t="shared" si="120"/>
        <v>7.6111111111111107</v>
      </c>
      <c r="K435" s="38">
        <f>0.5*$J$3*(J436)^2</f>
        <v>43956.67283950618</v>
      </c>
      <c r="L435" s="38">
        <f t="shared" si="108"/>
        <v>5150.3472222222263</v>
      </c>
      <c r="M435" s="40" t="str">
        <f t="shared" si="109"/>
        <v>NO</v>
      </c>
      <c r="N435" s="38">
        <f>0.5*$N$3*$L$3*$O$3*((J435)^2)</f>
        <v>24.910454019305554</v>
      </c>
      <c r="O435" s="38">
        <f>$M$3*$J$3*$P$3</f>
        <v>125.0281557</v>
      </c>
      <c r="P435" s="38">
        <f>H435*$J$3</f>
        <v>1426.25</v>
      </c>
      <c r="Q435" s="38">
        <f t="shared" si="110"/>
        <v>1576.1886097193055</v>
      </c>
      <c r="R435" s="44">
        <f t="shared" si="111"/>
        <v>11996.54664064138</v>
      </c>
      <c r="S435" s="80">
        <f>Q435*J435</f>
        <v>11996.54664064138</v>
      </c>
      <c r="T435" s="43"/>
      <c r="U435" s="43"/>
      <c r="V435" s="80">
        <f>R435*1</f>
        <v>11996.54664064138</v>
      </c>
      <c r="W435" s="77">
        <f>(L435-Q435)*-1</f>
        <v>-3574.1586125029207</v>
      </c>
      <c r="X435" s="38">
        <f>IF((H435&gt;0),0,$J$3*H435)*-1</f>
        <v>0</v>
      </c>
      <c r="Y435" s="38">
        <f t="shared" si="121"/>
        <v>923758.60377300135</v>
      </c>
      <c r="Z435" s="112">
        <f t="shared" si="112"/>
        <v>923.75860377300137</v>
      </c>
      <c r="AA435" s="82">
        <f t="shared" si="113"/>
        <v>1576.1886097193055</v>
      </c>
      <c r="AB435" s="80">
        <f t="shared" si="122"/>
        <v>420858.69435020676</v>
      </c>
      <c r="AG435" s="125">
        <f t="shared" si="123"/>
        <v>-2966.551648377424</v>
      </c>
      <c r="AH435" s="47">
        <f t="shared" si="114"/>
        <v>-2907.2206154098753</v>
      </c>
      <c r="AI435" s="125">
        <f t="shared" si="114"/>
        <v>-2849.0762031016779</v>
      </c>
      <c r="AJ435" s="47">
        <f t="shared" si="115"/>
        <v>-2564.1685827915103</v>
      </c>
      <c r="AK435" s="125">
        <f t="shared" si="115"/>
        <v>-2307.7517245123595</v>
      </c>
      <c r="AL435" s="47">
        <f t="shared" si="116"/>
        <v>-2215.4416555318649</v>
      </c>
      <c r="AM435" s="125">
        <f t="shared" si="116"/>
        <v>-2126.8239893105902</v>
      </c>
      <c r="AN435" s="47">
        <f t="shared" si="124"/>
        <v>14690.889751384078</v>
      </c>
      <c r="AO435" s="125">
        <f t="shared" si="125"/>
        <v>4287597.979863707</v>
      </c>
      <c r="AP435" s="47">
        <f t="shared" si="117"/>
        <v>273.13729263328418</v>
      </c>
      <c r="AQ435" s="52">
        <f t="shared" si="118"/>
        <v>650.62131113971714</v>
      </c>
    </row>
    <row r="436" spans="4:43" x14ac:dyDescent="0.25">
      <c r="D436" s="11" t="s">
        <v>9</v>
      </c>
      <c r="E436" s="19">
        <v>428</v>
      </c>
      <c r="F436" s="11">
        <v>428</v>
      </c>
      <c r="G436" s="26">
        <v>31.6</v>
      </c>
      <c r="H436" s="31">
        <f t="shared" si="119"/>
        <v>0.83333333333333326</v>
      </c>
      <c r="I436" s="55"/>
      <c r="J436" s="39">
        <f t="shared" si="120"/>
        <v>8.7777777777777786</v>
      </c>
      <c r="K436" s="38">
        <f>0.5*$J$3*(J437)^2</f>
        <v>49107.020061728406</v>
      </c>
      <c r="L436" s="38">
        <f t="shared" si="108"/>
        <v>294.49421296294895</v>
      </c>
      <c r="M436" s="40" t="str">
        <f t="shared" si="109"/>
        <v>NO</v>
      </c>
      <c r="N436" s="38">
        <f>0.5*$N$3*$L$3*$O$3*((J436)^2)</f>
        <v>33.132536317222225</v>
      </c>
      <c r="O436" s="38">
        <f>$M$3*$J$3*$P$3</f>
        <v>125.0281557</v>
      </c>
      <c r="P436" s="38">
        <f>H436*$J$3</f>
        <v>950.83333333333326</v>
      </c>
      <c r="Q436" s="38">
        <f t="shared" si="110"/>
        <v>1108.9940253505556</v>
      </c>
      <c r="R436" s="44">
        <f t="shared" si="111"/>
        <v>9734.5031114104331</v>
      </c>
      <c r="S436" s="80">
        <f>Q436*J436</f>
        <v>9734.5031114104331</v>
      </c>
      <c r="T436" s="43"/>
      <c r="U436" s="43"/>
      <c r="V436" s="80">
        <f>R436*1</f>
        <v>9734.5031114104331</v>
      </c>
      <c r="W436" s="77">
        <f>(L436-Q436)*-1</f>
        <v>814.49981238760665</v>
      </c>
      <c r="X436" s="38">
        <f>IF((H436&gt;0),0,$J$3*H436)*-1</f>
        <v>0</v>
      </c>
      <c r="Y436" s="38">
        <f t="shared" si="121"/>
        <v>933493.10688441177</v>
      </c>
      <c r="Z436" s="112">
        <f t="shared" si="112"/>
        <v>933.49310688441176</v>
      </c>
      <c r="AA436" s="82">
        <f t="shared" si="113"/>
        <v>1108.9940253505556</v>
      </c>
      <c r="AB436" s="80">
        <f t="shared" si="122"/>
        <v>420858.69435020676</v>
      </c>
      <c r="AG436" s="125">
        <f t="shared" si="123"/>
        <v>676.0348442817135</v>
      </c>
      <c r="AH436" s="47">
        <f t="shared" si="114"/>
        <v>662.51414739607924</v>
      </c>
      <c r="AI436" s="125">
        <f t="shared" si="114"/>
        <v>649.26386444815762</v>
      </c>
      <c r="AJ436" s="47">
        <f t="shared" si="115"/>
        <v>584.33747800334186</v>
      </c>
      <c r="AK436" s="125">
        <f t="shared" si="115"/>
        <v>525.90373020300774</v>
      </c>
      <c r="AL436" s="47">
        <f t="shared" si="116"/>
        <v>504.86758099488742</v>
      </c>
      <c r="AM436" s="125">
        <f t="shared" si="116"/>
        <v>484.67287775509192</v>
      </c>
      <c r="AN436" s="47">
        <f t="shared" si="124"/>
        <v>15175.562629139171</v>
      </c>
      <c r="AO436" s="125">
        <f t="shared" si="125"/>
        <v>4302773.542492846</v>
      </c>
      <c r="AP436" s="47">
        <f t="shared" si="117"/>
        <v>273.13729263328418</v>
      </c>
      <c r="AQ436" s="52">
        <f t="shared" si="118"/>
        <v>660.35581425112764</v>
      </c>
    </row>
    <row r="437" spans="4:43" x14ac:dyDescent="0.25">
      <c r="D437" s="11" t="s">
        <v>9</v>
      </c>
      <c r="E437" s="19">
        <v>429</v>
      </c>
      <c r="F437" s="11">
        <v>429</v>
      </c>
      <c r="G437" s="26">
        <v>33.4</v>
      </c>
      <c r="H437" s="31">
        <f t="shared" si="119"/>
        <v>0.26388888888888867</v>
      </c>
      <c r="I437" s="55"/>
      <c r="J437" s="39">
        <f t="shared" si="120"/>
        <v>9.2777777777777786</v>
      </c>
      <c r="K437" s="38">
        <f>0.5*$J$3*(J438)^2</f>
        <v>49401.514274691355</v>
      </c>
      <c r="L437" s="38">
        <f t="shared" si="108"/>
        <v>-2042.9710648148175</v>
      </c>
      <c r="M437" s="40" t="str">
        <f t="shared" si="109"/>
        <v>NO</v>
      </c>
      <c r="N437" s="38">
        <f>0.5*$N$3*$L$3*$O$3*((J437)^2)</f>
        <v>37.014633285972231</v>
      </c>
      <c r="O437" s="38">
        <f>$M$3*$J$3*$P$3</f>
        <v>125.0281557</v>
      </c>
      <c r="P437" s="38">
        <f>H437*$J$3</f>
        <v>301.097222222222</v>
      </c>
      <c r="Q437" s="38">
        <f t="shared" si="110"/>
        <v>463.14001120819427</v>
      </c>
      <c r="R437" s="44">
        <f t="shared" si="111"/>
        <v>4296.9101039871357</v>
      </c>
      <c r="S437" s="80">
        <f>Q437*J437</f>
        <v>4296.9101039871357</v>
      </c>
      <c r="T437" s="43"/>
      <c r="U437" s="43"/>
      <c r="V437" s="80">
        <f>R437*1</f>
        <v>4296.9101039871357</v>
      </c>
      <c r="W437" s="77">
        <f>(L437-Q437)*-1</f>
        <v>2506.1110760230117</v>
      </c>
      <c r="X437" s="38">
        <f>IF((H437&gt;0),0,$J$3*H437)*-1</f>
        <v>0</v>
      </c>
      <c r="Y437" s="38">
        <f t="shared" si="121"/>
        <v>937790.01698839886</v>
      </c>
      <c r="Z437" s="112">
        <f t="shared" si="112"/>
        <v>937.79001698839886</v>
      </c>
      <c r="AA437" s="82">
        <f t="shared" si="113"/>
        <v>463.14001120819427</v>
      </c>
      <c r="AB437" s="80">
        <f t="shared" si="122"/>
        <v>420858.69435020676</v>
      </c>
      <c r="AG437" s="125">
        <f t="shared" si="123"/>
        <v>2080.0721930990994</v>
      </c>
      <c r="AH437" s="47">
        <f t="shared" si="114"/>
        <v>2038.4707492371174</v>
      </c>
      <c r="AI437" s="125">
        <f t="shared" si="114"/>
        <v>1997.7013342523751</v>
      </c>
      <c r="AJ437" s="47">
        <f t="shared" si="115"/>
        <v>1797.9312008271377</v>
      </c>
      <c r="AK437" s="125">
        <f t="shared" si="115"/>
        <v>1618.1380807444239</v>
      </c>
      <c r="AL437" s="47">
        <f t="shared" si="116"/>
        <v>1553.4125575146468</v>
      </c>
      <c r="AM437" s="125">
        <f t="shared" si="116"/>
        <v>1491.2760552140608</v>
      </c>
      <c r="AN437" s="47">
        <f t="shared" si="124"/>
        <v>16666.838684353232</v>
      </c>
      <c r="AO437" s="125">
        <f t="shared" si="125"/>
        <v>4319440.3811771991</v>
      </c>
      <c r="AP437" s="47">
        <f t="shared" si="117"/>
        <v>273.13729263328418</v>
      </c>
      <c r="AQ437" s="52">
        <f t="shared" si="118"/>
        <v>664.65272435511474</v>
      </c>
    </row>
    <row r="438" spans="4:43" x14ac:dyDescent="0.25">
      <c r="D438" s="11" t="s">
        <v>9</v>
      </c>
      <c r="E438" s="19">
        <v>430</v>
      </c>
      <c r="F438" s="11">
        <v>430</v>
      </c>
      <c r="G438" s="26">
        <v>33.5</v>
      </c>
      <c r="H438" s="31">
        <f t="shared" si="119"/>
        <v>-8.3333333333333523E-2</v>
      </c>
      <c r="I438" s="55"/>
      <c r="J438" s="39">
        <f t="shared" si="120"/>
        <v>9.3055555555555554</v>
      </c>
      <c r="K438" s="38">
        <f>0.5*$J$3*(J439)^2</f>
        <v>47358.543209876538</v>
      </c>
      <c r="L438" s="38">
        <f t="shared" si="108"/>
        <v>-2563.2881944444453</v>
      </c>
      <c r="M438" s="40" t="str">
        <f t="shared" si="109"/>
        <v>YES</v>
      </c>
      <c r="N438" s="38">
        <f>0.5*$N$3*$L$3*$O$3*((J438)^2)</f>
        <v>37.236609599826387</v>
      </c>
      <c r="O438" s="38">
        <f>$M$3*$J$3*$P$3</f>
        <v>125.0281557</v>
      </c>
      <c r="P438" s="38">
        <f>H438*$J$3</f>
        <v>-95.083333333333556</v>
      </c>
      <c r="Q438" s="38">
        <f t="shared" si="110"/>
        <v>67.181431966492823</v>
      </c>
      <c r="R438" s="44">
        <f t="shared" si="111"/>
        <v>625.1605474659749</v>
      </c>
      <c r="S438" s="80">
        <f>Q438*J438</f>
        <v>625.1605474659749</v>
      </c>
      <c r="T438" s="43"/>
      <c r="U438" s="43"/>
      <c r="V438" s="80">
        <f>R438*1</f>
        <v>625.1605474659749</v>
      </c>
      <c r="W438" s="77">
        <f>(L438-Q438)*-1</f>
        <v>2630.469626410938</v>
      </c>
      <c r="X438" s="38">
        <f>IF((H438&gt;0),0,$J$3*H438)*-1</f>
        <v>95.083333333333556</v>
      </c>
      <c r="Y438" s="38">
        <f t="shared" si="121"/>
        <v>938415.17753586487</v>
      </c>
      <c r="Z438" s="112">
        <f t="shared" si="112"/>
        <v>938.41517753586493</v>
      </c>
      <c r="AA438" s="82">
        <f t="shared" si="113"/>
        <v>67.181431966492823</v>
      </c>
      <c r="AB438" s="80">
        <f t="shared" si="122"/>
        <v>420858.69435020676</v>
      </c>
      <c r="AG438" s="125">
        <f t="shared" si="123"/>
        <v>2183.2897899210784</v>
      </c>
      <c r="AH438" s="47">
        <f t="shared" si="114"/>
        <v>2139.6239941226568</v>
      </c>
      <c r="AI438" s="125">
        <f t="shared" si="114"/>
        <v>2096.8315142402034</v>
      </c>
      <c r="AJ438" s="47">
        <f t="shared" si="115"/>
        <v>1887.1483628161832</v>
      </c>
      <c r="AK438" s="125">
        <f t="shared" si="115"/>
        <v>1698.4335265345649</v>
      </c>
      <c r="AL438" s="47">
        <f t="shared" si="116"/>
        <v>1630.4961854731821</v>
      </c>
      <c r="AM438" s="125">
        <f t="shared" si="116"/>
        <v>1565.2763380542547</v>
      </c>
      <c r="AN438" s="47">
        <f t="shared" si="124"/>
        <v>18232.115022407488</v>
      </c>
      <c r="AO438" s="125">
        <f t="shared" si="125"/>
        <v>4337672.4961996069</v>
      </c>
      <c r="AP438" s="47">
        <f t="shared" si="117"/>
        <v>273.13729263328418</v>
      </c>
      <c r="AQ438" s="52">
        <f t="shared" si="118"/>
        <v>665.27788490258081</v>
      </c>
    </row>
    <row r="439" spans="4:43" x14ac:dyDescent="0.25">
      <c r="D439" s="11" t="s">
        <v>9</v>
      </c>
      <c r="E439" s="19">
        <v>431</v>
      </c>
      <c r="F439" s="11">
        <v>431</v>
      </c>
      <c r="G439" s="26">
        <v>32.799999999999997</v>
      </c>
      <c r="H439" s="31">
        <f t="shared" si="119"/>
        <v>-0.2222222222222224</v>
      </c>
      <c r="I439" s="55"/>
      <c r="J439" s="39">
        <f t="shared" si="120"/>
        <v>9.1111111111111107</v>
      </c>
      <c r="K439" s="38">
        <f>0.5*$J$3*(J440)^2</f>
        <v>44795.255015432092</v>
      </c>
      <c r="L439" s="38">
        <f t="shared" si="108"/>
        <v>-1669.24074074073</v>
      </c>
      <c r="M439" s="40" t="str">
        <f t="shared" si="109"/>
        <v>YES</v>
      </c>
      <c r="N439" s="38">
        <f>0.5*$N$3*$L$3*$O$3*((J439)^2)</f>
        <v>35.696711135555553</v>
      </c>
      <c r="O439" s="38">
        <f>$M$3*$J$3*$P$3</f>
        <v>125.0281557</v>
      </c>
      <c r="P439" s="38">
        <f>H439*$J$3</f>
        <v>-253.55555555555577</v>
      </c>
      <c r="Q439" s="38">
        <f t="shared" si="110"/>
        <v>-92.830688720000211</v>
      </c>
      <c r="R439" s="44">
        <f t="shared" si="111"/>
        <v>-845.79071944889074</v>
      </c>
      <c r="S439" s="80">
        <f>Q439*J439</f>
        <v>-845.79071944889074</v>
      </c>
      <c r="T439" s="43"/>
      <c r="U439" s="43"/>
      <c r="V439" s="80">
        <f>R439*1</f>
        <v>-845.79071944889074</v>
      </c>
      <c r="W439" s="77">
        <f>(L439-Q439)*-1</f>
        <v>1576.4100520207298</v>
      </c>
      <c r="X439" s="38">
        <f>IF((H439&gt;0),0,$J$3*H439)*-1</f>
        <v>253.55555555555577</v>
      </c>
      <c r="Y439" s="38">
        <f t="shared" si="121"/>
        <v>938415.17753586487</v>
      </c>
      <c r="Z439" s="112">
        <f t="shared" si="112"/>
        <v>938.41517753586493</v>
      </c>
      <c r="AA439" s="82">
        <f t="shared" si="113"/>
        <v>-92.830688720000211</v>
      </c>
      <c r="AB439" s="80">
        <f t="shared" si="122"/>
        <v>421704.48506965564</v>
      </c>
      <c r="AG439" s="125">
        <f t="shared" si="123"/>
        <v>1308.4203431772057</v>
      </c>
      <c r="AH439" s="47">
        <f t="shared" si="114"/>
        <v>1282.2519363136616</v>
      </c>
      <c r="AI439" s="125">
        <f t="shared" si="114"/>
        <v>1256.6068975873884</v>
      </c>
      <c r="AJ439" s="47">
        <f t="shared" si="115"/>
        <v>1130.9462078286497</v>
      </c>
      <c r="AK439" s="125">
        <f t="shared" si="115"/>
        <v>1017.8515870457848</v>
      </c>
      <c r="AL439" s="47">
        <f t="shared" si="116"/>
        <v>977.13752356395332</v>
      </c>
      <c r="AM439" s="125">
        <f t="shared" si="116"/>
        <v>938.05202262139517</v>
      </c>
      <c r="AN439" s="47">
        <f t="shared" si="124"/>
        <v>19170.167045028884</v>
      </c>
      <c r="AO439" s="125">
        <f t="shared" si="125"/>
        <v>4356842.6632446358</v>
      </c>
      <c r="AP439" s="47">
        <f t="shared" si="117"/>
        <v>273.68621081020655</v>
      </c>
      <c r="AQ439" s="52">
        <f t="shared" si="118"/>
        <v>664.72896672565844</v>
      </c>
    </row>
    <row r="440" spans="4:43" x14ac:dyDescent="0.25">
      <c r="D440" s="11" t="s">
        <v>9</v>
      </c>
      <c r="E440" s="19">
        <v>432</v>
      </c>
      <c r="F440" s="11">
        <v>432</v>
      </c>
      <c r="G440" s="26">
        <v>31.9</v>
      </c>
      <c r="H440" s="31">
        <f t="shared" si="119"/>
        <v>-0.20833333333333284</v>
      </c>
      <c r="I440" s="55"/>
      <c r="J440" s="39">
        <f t="shared" si="120"/>
        <v>8.8611111111111107</v>
      </c>
      <c r="K440" s="38">
        <f>0.5*$J$3*(J441)^2</f>
        <v>43126.014274691363</v>
      </c>
      <c r="L440" s="38">
        <f t="shared" si="108"/>
        <v>-549.37037037036498</v>
      </c>
      <c r="M440" s="40" t="str">
        <f t="shared" si="109"/>
        <v>YES</v>
      </c>
      <c r="N440" s="38">
        <f>0.5*$N$3*$L$3*$O$3*((J440)^2)</f>
        <v>33.76462133649305</v>
      </c>
      <c r="O440" s="38">
        <f>$M$3*$J$3*$P$3</f>
        <v>125.0281557</v>
      </c>
      <c r="P440" s="38">
        <f>H440*$J$3</f>
        <v>-237.70833333333277</v>
      </c>
      <c r="Q440" s="38">
        <f t="shared" si="110"/>
        <v>-78.915556296839725</v>
      </c>
      <c r="R440" s="44">
        <f t="shared" si="111"/>
        <v>-699.27951274144084</v>
      </c>
      <c r="S440" s="80">
        <f>Q440*J440</f>
        <v>-699.27951274144084</v>
      </c>
      <c r="T440" s="43"/>
      <c r="U440" s="43"/>
      <c r="V440" s="80">
        <f>R440*1</f>
        <v>-699.27951274144084</v>
      </c>
      <c r="W440" s="77">
        <f>(L440-Q440)*-1</f>
        <v>470.45481407352526</v>
      </c>
      <c r="X440" s="38">
        <f>IF((H440&gt;0),0,$J$3*H440)*-1</f>
        <v>237.70833333333277</v>
      </c>
      <c r="Y440" s="38">
        <f t="shared" si="121"/>
        <v>938415.17753586487</v>
      </c>
      <c r="Z440" s="112">
        <f t="shared" si="112"/>
        <v>938.41517753586493</v>
      </c>
      <c r="AA440" s="82">
        <f t="shared" si="113"/>
        <v>-78.915556296839725</v>
      </c>
      <c r="AB440" s="80">
        <f t="shared" si="122"/>
        <v>422403.76458239707</v>
      </c>
      <c r="AG440" s="125">
        <f t="shared" si="123"/>
        <v>390.47749568102597</v>
      </c>
      <c r="AH440" s="47">
        <f t="shared" si="114"/>
        <v>382.66794576740546</v>
      </c>
      <c r="AI440" s="125">
        <f t="shared" si="114"/>
        <v>375.01458685205733</v>
      </c>
      <c r="AJ440" s="47">
        <f t="shared" si="115"/>
        <v>337.51312816685163</v>
      </c>
      <c r="AK440" s="125">
        <f t="shared" si="115"/>
        <v>303.7618153501665</v>
      </c>
      <c r="AL440" s="47">
        <f t="shared" si="116"/>
        <v>291.61134273615983</v>
      </c>
      <c r="AM440" s="125">
        <f t="shared" si="116"/>
        <v>279.94688902671345</v>
      </c>
      <c r="AN440" s="47">
        <f t="shared" si="124"/>
        <v>19450.113934055596</v>
      </c>
      <c r="AO440" s="125">
        <f t="shared" si="125"/>
        <v>4376292.7771786917</v>
      </c>
      <c r="AP440" s="47">
        <f t="shared" si="117"/>
        <v>274.14004321397573</v>
      </c>
      <c r="AQ440" s="52">
        <f t="shared" si="118"/>
        <v>664.27513432188925</v>
      </c>
    </row>
    <row r="441" spans="4:43" x14ac:dyDescent="0.25">
      <c r="D441" s="11" t="s">
        <v>9</v>
      </c>
      <c r="E441" s="19">
        <v>433</v>
      </c>
      <c r="F441" s="11">
        <v>433</v>
      </c>
      <c r="G441" s="26">
        <v>31.3</v>
      </c>
      <c r="H441" s="31">
        <f t="shared" si="119"/>
        <v>-0.11111111111111072</v>
      </c>
      <c r="I441" s="55"/>
      <c r="J441" s="39">
        <f t="shared" si="120"/>
        <v>8.6944444444444446</v>
      </c>
      <c r="K441" s="38">
        <f>0.5*$J$3*(J442)^2</f>
        <v>42576.643904320998</v>
      </c>
      <c r="L441" s="38">
        <f t="shared" si="108"/>
        <v>-1358.0189043209975</v>
      </c>
      <c r="M441" s="40" t="str">
        <f t="shared" si="109"/>
        <v>YES</v>
      </c>
      <c r="N441" s="38">
        <f>0.5*$N$3*$L$3*$O$3*((J441)^2)</f>
        <v>32.506423754826393</v>
      </c>
      <c r="O441" s="38">
        <f>$M$3*$J$3*$P$3</f>
        <v>125.0281557</v>
      </c>
      <c r="P441" s="38">
        <f>H441*$J$3</f>
        <v>-126.77777777777733</v>
      </c>
      <c r="Q441" s="38">
        <f t="shared" si="110"/>
        <v>30.756801677049062</v>
      </c>
      <c r="R441" s="44">
        <f t="shared" si="111"/>
        <v>267.41330346989878</v>
      </c>
      <c r="S441" s="80">
        <f>Q441*J441</f>
        <v>267.41330346989878</v>
      </c>
      <c r="T441" s="43"/>
      <c r="U441" s="43"/>
      <c r="V441" s="80">
        <f>R441*1</f>
        <v>267.41330346989878</v>
      </c>
      <c r="W441" s="77">
        <f>(L441-Q441)*-1</f>
        <v>1388.7757059980465</v>
      </c>
      <c r="X441" s="38">
        <f>IF((H441&gt;0),0,$J$3*H441)*-1</f>
        <v>126.77777777777733</v>
      </c>
      <c r="Y441" s="38">
        <f t="shared" si="121"/>
        <v>938682.59083933476</v>
      </c>
      <c r="Z441" s="112">
        <f t="shared" si="112"/>
        <v>938.68259083933481</v>
      </c>
      <c r="AA441" s="82">
        <f t="shared" si="113"/>
        <v>30.756801677049062</v>
      </c>
      <c r="AB441" s="80">
        <f t="shared" si="122"/>
        <v>422403.76458239707</v>
      </c>
      <c r="AG441" s="125">
        <f t="shared" si="123"/>
        <v>1152.6838359783785</v>
      </c>
      <c r="AH441" s="47">
        <f t="shared" si="114"/>
        <v>1129.6301592588109</v>
      </c>
      <c r="AI441" s="125">
        <f t="shared" si="114"/>
        <v>1107.0375560736347</v>
      </c>
      <c r="AJ441" s="47">
        <f t="shared" si="115"/>
        <v>996.33380046627133</v>
      </c>
      <c r="AK441" s="125">
        <f t="shared" si="115"/>
        <v>896.70042041964416</v>
      </c>
      <c r="AL441" s="47">
        <f t="shared" si="116"/>
        <v>860.83240360285834</v>
      </c>
      <c r="AM441" s="125">
        <f t="shared" si="116"/>
        <v>826.39910745874397</v>
      </c>
      <c r="AN441" s="47">
        <f t="shared" si="124"/>
        <v>20276.513041514339</v>
      </c>
      <c r="AO441" s="125">
        <f t="shared" si="125"/>
        <v>4396569.2902202057</v>
      </c>
      <c r="AP441" s="47">
        <f t="shared" si="117"/>
        <v>274.14004321397573</v>
      </c>
      <c r="AQ441" s="52">
        <f t="shared" si="118"/>
        <v>664.54254762535902</v>
      </c>
    </row>
    <row r="442" spans="4:43" x14ac:dyDescent="0.25">
      <c r="D442" s="11" t="s">
        <v>9</v>
      </c>
      <c r="E442" s="19">
        <v>434</v>
      </c>
      <c r="F442" s="11">
        <v>434</v>
      </c>
      <c r="G442" s="26">
        <v>31.1</v>
      </c>
      <c r="H442" s="31">
        <f t="shared" si="119"/>
        <v>-9.7222222222222127E-2</v>
      </c>
      <c r="I442" s="55"/>
      <c r="J442" s="39">
        <f t="shared" si="120"/>
        <v>8.6388888888888893</v>
      </c>
      <c r="K442" s="38">
        <f>0.5*$J$3*(J443)^2</f>
        <v>41218.625</v>
      </c>
      <c r="L442" s="38">
        <f t="shared" si="108"/>
        <v>-3685.3595679012433</v>
      </c>
      <c r="M442" s="40" t="str">
        <f t="shared" si="109"/>
        <v>YES</v>
      </c>
      <c r="N442" s="38">
        <f>0.5*$N$3*$L$3*$O$3*((J442)^2)</f>
        <v>32.092333411493058</v>
      </c>
      <c r="O442" s="38">
        <f>$M$3*$J$3*$P$3</f>
        <v>125.0281557</v>
      </c>
      <c r="P442" s="38">
        <f>H442*$J$3</f>
        <v>-110.93055555555544</v>
      </c>
      <c r="Q442" s="38">
        <f t="shared" si="110"/>
        <v>46.189933555937614</v>
      </c>
      <c r="R442" s="44">
        <f t="shared" si="111"/>
        <v>399.0297037749055</v>
      </c>
      <c r="S442" s="80">
        <f>Q442*J442</f>
        <v>399.0297037749055</v>
      </c>
      <c r="T442" s="43"/>
      <c r="U442" s="43"/>
      <c r="V442" s="80">
        <f>R442*1</f>
        <v>399.0297037749055</v>
      </c>
      <c r="W442" s="77">
        <f>(L442-Q442)*-1</f>
        <v>3731.5495014571807</v>
      </c>
      <c r="X442" s="38">
        <f>IF((H442&gt;0),0,$J$3*H442)*-1</f>
        <v>110.93055555555544</v>
      </c>
      <c r="Y442" s="38">
        <f t="shared" si="121"/>
        <v>939081.62054310972</v>
      </c>
      <c r="Z442" s="112">
        <f t="shared" si="112"/>
        <v>939.08162054310969</v>
      </c>
      <c r="AA442" s="82">
        <f t="shared" si="113"/>
        <v>46.189933555937614</v>
      </c>
      <c r="AB442" s="80">
        <f t="shared" si="122"/>
        <v>422403.76458239707</v>
      </c>
      <c r="AG442" s="125">
        <f t="shared" si="123"/>
        <v>3097.18608620946</v>
      </c>
      <c r="AH442" s="47">
        <f t="shared" si="114"/>
        <v>3035.2423644852706</v>
      </c>
      <c r="AI442" s="125">
        <f t="shared" si="114"/>
        <v>2974.5375171955652</v>
      </c>
      <c r="AJ442" s="47">
        <f t="shared" si="115"/>
        <v>2677.0837654760089</v>
      </c>
      <c r="AK442" s="125">
        <f t="shared" si="115"/>
        <v>2409.375388928408</v>
      </c>
      <c r="AL442" s="47">
        <f t="shared" si="116"/>
        <v>2313.0003733712715</v>
      </c>
      <c r="AM442" s="125">
        <f t="shared" si="116"/>
        <v>2220.4803584364204</v>
      </c>
      <c r="AN442" s="47">
        <f t="shared" si="124"/>
        <v>22496.993399950759</v>
      </c>
      <c r="AO442" s="125">
        <f t="shared" si="125"/>
        <v>4419066.2836201563</v>
      </c>
      <c r="AP442" s="47">
        <f t="shared" si="117"/>
        <v>274.14004321397573</v>
      </c>
      <c r="AQ442" s="52">
        <f t="shared" si="118"/>
        <v>664.94157732913391</v>
      </c>
    </row>
    <row r="443" spans="4:43" x14ac:dyDescent="0.25">
      <c r="D443" s="11" t="s">
        <v>9</v>
      </c>
      <c r="E443" s="19">
        <v>435</v>
      </c>
      <c r="F443" s="11">
        <v>435</v>
      </c>
      <c r="G443" s="26">
        <v>30.6</v>
      </c>
      <c r="H443" s="31">
        <f t="shared" si="119"/>
        <v>-0.26388888888888917</v>
      </c>
      <c r="I443" s="55"/>
      <c r="J443" s="39">
        <f t="shared" si="120"/>
        <v>8.5</v>
      </c>
      <c r="K443" s="38">
        <f>0.5*$J$3*(J444)^2</f>
        <v>37533.265432098757</v>
      </c>
      <c r="L443" s="38">
        <f t="shared" si="108"/>
        <v>-6151.8036265431983</v>
      </c>
      <c r="M443" s="40" t="str">
        <f t="shared" si="109"/>
        <v>YES</v>
      </c>
      <c r="N443" s="38">
        <f>0.5*$N$3*$L$3*$O$3*((J443)^2)</f>
        <v>31.06872066375</v>
      </c>
      <c r="O443" s="38">
        <f>$M$3*$J$3*$P$3</f>
        <v>125.0281557</v>
      </c>
      <c r="P443" s="38">
        <f>H443*$J$3</f>
        <v>-301.09722222222257</v>
      </c>
      <c r="Q443" s="38">
        <f t="shared" si="110"/>
        <v>-145.00034585847254</v>
      </c>
      <c r="R443" s="44">
        <f t="shared" si="111"/>
        <v>-1232.5029397970166</v>
      </c>
      <c r="S443" s="80">
        <f>Q443*J443</f>
        <v>-1232.5029397970166</v>
      </c>
      <c r="T443" s="43"/>
      <c r="U443" s="43"/>
      <c r="V443" s="80">
        <f>R443*1</f>
        <v>-1232.5029397970166</v>
      </c>
      <c r="W443" s="77">
        <f>(L443-Q443)*-1</f>
        <v>6006.8032806847259</v>
      </c>
      <c r="X443" s="38">
        <f>IF((H443&gt;0),0,$J$3*H443)*-1</f>
        <v>301.09722222222257</v>
      </c>
      <c r="Y443" s="38">
        <f t="shared" si="121"/>
        <v>939081.62054310972</v>
      </c>
      <c r="Z443" s="112">
        <f t="shared" si="112"/>
        <v>939.08162054310969</v>
      </c>
      <c r="AA443" s="82">
        <f t="shared" si="113"/>
        <v>-145.00034585847254</v>
      </c>
      <c r="AB443" s="80">
        <f t="shared" si="122"/>
        <v>423636.26752219407</v>
      </c>
      <c r="AG443" s="125">
        <f t="shared" si="123"/>
        <v>4985.6467229683221</v>
      </c>
      <c r="AH443" s="47">
        <f t="shared" si="114"/>
        <v>4885.9337885089553</v>
      </c>
      <c r="AI443" s="125">
        <f t="shared" si="114"/>
        <v>4788.215112738776</v>
      </c>
      <c r="AJ443" s="47">
        <f t="shared" si="115"/>
        <v>4309.3936014648989</v>
      </c>
      <c r="AK443" s="125">
        <f t="shared" si="115"/>
        <v>3878.454241318409</v>
      </c>
      <c r="AL443" s="47">
        <f t="shared" si="116"/>
        <v>3723.3160716656726</v>
      </c>
      <c r="AM443" s="125">
        <f t="shared" si="116"/>
        <v>3574.3834287990453</v>
      </c>
      <c r="AN443" s="47">
        <f t="shared" si="124"/>
        <v>26071.376828749806</v>
      </c>
      <c r="AO443" s="125">
        <f t="shared" si="125"/>
        <v>4445137.660448906</v>
      </c>
      <c r="AP443" s="47">
        <f t="shared" si="117"/>
        <v>274.93993762190394</v>
      </c>
      <c r="AQ443" s="52">
        <f t="shared" si="118"/>
        <v>664.14168292120576</v>
      </c>
    </row>
    <row r="444" spans="4:43" x14ac:dyDescent="0.25">
      <c r="D444" s="11" t="s">
        <v>9</v>
      </c>
      <c r="E444" s="19">
        <v>436</v>
      </c>
      <c r="F444" s="11">
        <v>436</v>
      </c>
      <c r="G444" s="26">
        <v>29.2</v>
      </c>
      <c r="H444" s="31">
        <f t="shared" si="119"/>
        <v>-0.54166666666666696</v>
      </c>
      <c r="I444" s="55"/>
      <c r="J444" s="39">
        <f t="shared" si="120"/>
        <v>8.1111111111111107</v>
      </c>
      <c r="K444" s="38">
        <f>0.5*$J$3*(J445)^2</f>
        <v>31381.461805555558</v>
      </c>
      <c r="L444" s="38">
        <f t="shared" si="108"/>
        <v>-8094.8491512345681</v>
      </c>
      <c r="M444" s="40" t="str">
        <f t="shared" si="109"/>
        <v>YES</v>
      </c>
      <c r="N444" s="38">
        <f>0.5*$N$3*$L$3*$O$3*((J444)^2)</f>
        <v>28.290864610555552</v>
      </c>
      <c r="O444" s="38">
        <f>$M$3*$J$3*$P$3</f>
        <v>125.0281557</v>
      </c>
      <c r="P444" s="38">
        <f>H444*$J$3</f>
        <v>-618.04166666666697</v>
      </c>
      <c r="Q444" s="38">
        <f t="shared" si="110"/>
        <v>-464.7226463561114</v>
      </c>
      <c r="R444" s="44">
        <f t="shared" si="111"/>
        <v>-3769.4170204440143</v>
      </c>
      <c r="S444" s="80">
        <f>Q444*J444</f>
        <v>-3769.4170204440143</v>
      </c>
      <c r="T444" s="43"/>
      <c r="U444" s="43"/>
      <c r="V444" s="80">
        <f>R444*1</f>
        <v>-3769.4170204440143</v>
      </c>
      <c r="W444" s="77">
        <f>(L444-Q444)*-1</f>
        <v>7630.1265048784571</v>
      </c>
      <c r="X444" s="38">
        <f>IF((H444&gt;0),0,$J$3*H444)*-1</f>
        <v>618.04166666666697</v>
      </c>
      <c r="Y444" s="38">
        <f t="shared" si="121"/>
        <v>939081.62054310972</v>
      </c>
      <c r="Z444" s="112">
        <f t="shared" si="112"/>
        <v>939.08162054310969</v>
      </c>
      <c r="AA444" s="82">
        <f t="shared" si="113"/>
        <v>-464.7226463561114</v>
      </c>
      <c r="AB444" s="80">
        <f t="shared" si="122"/>
        <v>427405.68454263808</v>
      </c>
      <c r="AG444" s="125">
        <f t="shared" si="123"/>
        <v>6333.0049990491189</v>
      </c>
      <c r="AH444" s="47">
        <f t="shared" si="114"/>
        <v>6206.3448990681363</v>
      </c>
      <c r="AI444" s="125">
        <f t="shared" si="114"/>
        <v>6082.2180010867733</v>
      </c>
      <c r="AJ444" s="47">
        <f t="shared" si="115"/>
        <v>5473.9962009780957</v>
      </c>
      <c r="AK444" s="125">
        <f t="shared" si="115"/>
        <v>4926.5965808802866</v>
      </c>
      <c r="AL444" s="47">
        <f t="shared" si="116"/>
        <v>4729.5327176450746</v>
      </c>
      <c r="AM444" s="125">
        <f t="shared" si="116"/>
        <v>4540.3514089392711</v>
      </c>
      <c r="AN444" s="47">
        <f t="shared" si="124"/>
        <v>30611.728237689076</v>
      </c>
      <c r="AO444" s="125">
        <f t="shared" si="125"/>
        <v>4475749.3886865955</v>
      </c>
      <c r="AP444" s="47">
        <f t="shared" si="117"/>
        <v>277.38628926817211</v>
      </c>
      <c r="AQ444" s="52">
        <f t="shared" si="118"/>
        <v>661.69533127493764</v>
      </c>
    </row>
    <row r="445" spans="4:43" x14ac:dyDescent="0.25">
      <c r="D445" s="11" t="s">
        <v>9</v>
      </c>
      <c r="E445" s="19">
        <v>437</v>
      </c>
      <c r="F445" s="11">
        <v>437</v>
      </c>
      <c r="G445" s="26">
        <v>26.7</v>
      </c>
      <c r="H445" s="31">
        <f t="shared" si="119"/>
        <v>-0.86111111111111094</v>
      </c>
      <c r="I445" s="55"/>
      <c r="J445" s="39">
        <f t="shared" si="120"/>
        <v>7.416666666666667</v>
      </c>
      <c r="K445" s="38">
        <f>0.5*$J$3*(J446)^2</f>
        <v>23286.61265432099</v>
      </c>
      <c r="L445" s="38">
        <f t="shared" si="108"/>
        <v>-8705.4074074074124</v>
      </c>
      <c r="M445" s="40" t="str">
        <f t="shared" si="109"/>
        <v>YES</v>
      </c>
      <c r="N445" s="38">
        <f>0.5*$N$3*$L$3*$O$3*((J445)^2)</f>
        <v>23.653915453437502</v>
      </c>
      <c r="O445" s="38">
        <f>$M$3*$J$3*$P$3</f>
        <v>125.0281557</v>
      </c>
      <c r="P445" s="38">
        <f>H445*$J$3</f>
        <v>-982.5277777777776</v>
      </c>
      <c r="Q445" s="38">
        <f t="shared" si="110"/>
        <v>-833.8457066243401</v>
      </c>
      <c r="R445" s="44">
        <f t="shared" si="111"/>
        <v>-6184.355657463856</v>
      </c>
      <c r="S445" s="80">
        <f>Q445*J445</f>
        <v>-6184.355657463856</v>
      </c>
      <c r="T445" s="43"/>
      <c r="U445" s="43"/>
      <c r="V445" s="80">
        <f>R445*1</f>
        <v>-6184.355657463856</v>
      </c>
      <c r="W445" s="77">
        <f>(L445-Q445)*-1</f>
        <v>7871.5617007830724</v>
      </c>
      <c r="X445" s="38">
        <f>IF((H445&gt;0),0,$J$3*H445)*-1</f>
        <v>982.5277777777776</v>
      </c>
      <c r="Y445" s="38">
        <f t="shared" si="121"/>
        <v>939081.62054310972</v>
      </c>
      <c r="Z445" s="112">
        <f t="shared" si="112"/>
        <v>939.08162054310969</v>
      </c>
      <c r="AA445" s="82">
        <f t="shared" si="113"/>
        <v>-833.8457066243401</v>
      </c>
      <c r="AB445" s="80">
        <f t="shared" si="122"/>
        <v>433590.04020010191</v>
      </c>
      <c r="AG445" s="125">
        <f t="shared" si="123"/>
        <v>6533.3962116499497</v>
      </c>
      <c r="AH445" s="47">
        <f t="shared" si="114"/>
        <v>6402.7282874169505</v>
      </c>
      <c r="AI445" s="125">
        <f t="shared" si="114"/>
        <v>6274.6737216686115</v>
      </c>
      <c r="AJ445" s="47">
        <f t="shared" si="115"/>
        <v>5647.2063495017501</v>
      </c>
      <c r="AK445" s="125">
        <f t="shared" si="115"/>
        <v>5082.4857145515753</v>
      </c>
      <c r="AL445" s="47">
        <f t="shared" si="116"/>
        <v>4879.186285969512</v>
      </c>
      <c r="AM445" s="125">
        <f t="shared" si="116"/>
        <v>4684.0188345307315</v>
      </c>
      <c r="AN445" s="47">
        <f t="shared" si="124"/>
        <v>35295.747072219805</v>
      </c>
      <c r="AO445" s="125">
        <f t="shared" si="125"/>
        <v>4511045.1357588153</v>
      </c>
      <c r="AP445" s="47">
        <f t="shared" si="117"/>
        <v>281.39993608986617</v>
      </c>
      <c r="AQ445" s="52">
        <f t="shared" si="118"/>
        <v>657.68168445324352</v>
      </c>
    </row>
    <row r="446" spans="4:43" x14ac:dyDescent="0.25">
      <c r="D446" s="11" t="s">
        <v>9</v>
      </c>
      <c r="E446" s="19">
        <v>438</v>
      </c>
      <c r="F446" s="11">
        <v>438</v>
      </c>
      <c r="G446" s="26">
        <v>23</v>
      </c>
      <c r="H446" s="31">
        <f t="shared" si="119"/>
        <v>-1.1805555555555556</v>
      </c>
      <c r="I446" s="55"/>
      <c r="J446" s="39">
        <f t="shared" si="120"/>
        <v>6.3888888888888893</v>
      </c>
      <c r="K446" s="38">
        <f>0.5*$J$3*(J447)^2</f>
        <v>14581.205246913578</v>
      </c>
      <c r="L446" s="38">
        <f t="shared" si="108"/>
        <v>-7255.8267746913552</v>
      </c>
      <c r="M446" s="40" t="str">
        <f t="shared" si="109"/>
        <v>YES</v>
      </c>
      <c r="N446" s="38">
        <f>0.5*$N$3*$L$3*$O$3*((J446)^2)</f>
        <v>17.552387149305559</v>
      </c>
      <c r="O446" s="38">
        <f>$M$3*$J$3*$P$3</f>
        <v>125.0281557</v>
      </c>
      <c r="P446" s="38">
        <f>H446*$J$3</f>
        <v>-1347.0138888888889</v>
      </c>
      <c r="Q446" s="38">
        <f t="shared" si="110"/>
        <v>-1204.4333460395833</v>
      </c>
      <c r="R446" s="44">
        <f t="shared" si="111"/>
        <v>-7694.9908219195604</v>
      </c>
      <c r="S446" s="80">
        <f>Q446*J446</f>
        <v>-7694.9908219195604</v>
      </c>
      <c r="T446" s="43"/>
      <c r="U446" s="43"/>
      <c r="V446" s="80">
        <f>R446*1</f>
        <v>-7694.9908219195604</v>
      </c>
      <c r="W446" s="77">
        <f>(L446-Q446)*-1</f>
        <v>6051.3934286517724</v>
      </c>
      <c r="X446" s="38">
        <f>IF((H446&gt;0),0,$J$3*H446)*-1</f>
        <v>1347.0138888888889</v>
      </c>
      <c r="Y446" s="38">
        <f t="shared" si="121"/>
        <v>939081.62054310972</v>
      </c>
      <c r="Z446" s="112">
        <f t="shared" si="112"/>
        <v>939.08162054310969</v>
      </c>
      <c r="AA446" s="82">
        <f t="shared" si="113"/>
        <v>-1204.4333460395833</v>
      </c>
      <c r="AB446" s="80">
        <f t="shared" si="122"/>
        <v>441285.03102202149</v>
      </c>
      <c r="AG446" s="125">
        <f t="shared" si="123"/>
        <v>5022.6565457809711</v>
      </c>
      <c r="AH446" s="47">
        <f t="shared" si="114"/>
        <v>4922.203414865352</v>
      </c>
      <c r="AI446" s="125">
        <f t="shared" si="114"/>
        <v>4823.7593465680447</v>
      </c>
      <c r="AJ446" s="47">
        <f t="shared" si="115"/>
        <v>4341.3834119112407</v>
      </c>
      <c r="AK446" s="125">
        <f t="shared" si="115"/>
        <v>3907.2450707201169</v>
      </c>
      <c r="AL446" s="47">
        <f t="shared" si="116"/>
        <v>3750.9552678913119</v>
      </c>
      <c r="AM446" s="125">
        <f t="shared" si="116"/>
        <v>3600.9170571756595</v>
      </c>
      <c r="AN446" s="47">
        <f t="shared" si="124"/>
        <v>38896.664129395467</v>
      </c>
      <c r="AO446" s="125">
        <f t="shared" si="125"/>
        <v>4549941.7998882104</v>
      </c>
      <c r="AP446" s="47">
        <f t="shared" si="117"/>
        <v>286.39398513329201</v>
      </c>
      <c r="AQ446" s="52">
        <f t="shared" si="118"/>
        <v>652.68763540981763</v>
      </c>
    </row>
    <row r="447" spans="4:43" x14ac:dyDescent="0.25">
      <c r="D447" s="11" t="s">
        <v>9</v>
      </c>
      <c r="E447" s="19">
        <v>439</v>
      </c>
      <c r="F447" s="11">
        <v>439</v>
      </c>
      <c r="G447" s="26">
        <v>18.2</v>
      </c>
      <c r="H447" s="31">
        <f t="shared" si="119"/>
        <v>-1.4027777777777777</v>
      </c>
      <c r="I447" s="55"/>
      <c r="J447" s="39">
        <f t="shared" si="120"/>
        <v>5.0555555555555554</v>
      </c>
      <c r="K447" s="38">
        <f>0.5*$J$3*(J448)^2</f>
        <v>7325.3784722222226</v>
      </c>
      <c r="L447" s="38">
        <f t="shared" si="108"/>
        <v>-4715.4290123456794</v>
      </c>
      <c r="M447" s="40" t="str">
        <f t="shared" si="109"/>
        <v>YES</v>
      </c>
      <c r="N447" s="38">
        <f>0.5*$N$3*$L$3*$O$3*((J447)^2)</f>
        <v>10.990647862638887</v>
      </c>
      <c r="O447" s="38">
        <f>$M$3*$J$3*$P$3</f>
        <v>125.0281557</v>
      </c>
      <c r="P447" s="38">
        <f>H447*$J$3</f>
        <v>-1600.5694444444443</v>
      </c>
      <c r="Q447" s="38">
        <f t="shared" si="110"/>
        <v>-1464.5506408818053</v>
      </c>
      <c r="R447" s="44">
        <f t="shared" si="111"/>
        <v>-7404.1171289024596</v>
      </c>
      <c r="S447" s="80">
        <f>Q447*J447</f>
        <v>-7404.1171289024596</v>
      </c>
      <c r="T447" s="43"/>
      <c r="U447" s="43"/>
      <c r="V447" s="80">
        <f>R447*1</f>
        <v>-7404.1171289024596</v>
      </c>
      <c r="W447" s="77">
        <f>(L447-Q447)*-1</f>
        <v>3250.8783714638739</v>
      </c>
      <c r="X447" s="38">
        <f>IF((H447&gt;0),0,$J$3*H447)*-1</f>
        <v>1600.5694444444443</v>
      </c>
      <c r="Y447" s="38">
        <f t="shared" si="121"/>
        <v>939081.62054310972</v>
      </c>
      <c r="Z447" s="112">
        <f t="shared" si="112"/>
        <v>939.08162054310969</v>
      </c>
      <c r="AA447" s="82">
        <f t="shared" si="113"/>
        <v>-1464.5506408818053</v>
      </c>
      <c r="AB447" s="80">
        <f t="shared" si="122"/>
        <v>448689.14815092395</v>
      </c>
      <c r="AG447" s="125">
        <f t="shared" si="123"/>
        <v>2698.229048315015</v>
      </c>
      <c r="AH447" s="47">
        <f t="shared" si="114"/>
        <v>2644.2644673487148</v>
      </c>
      <c r="AI447" s="125">
        <f t="shared" si="114"/>
        <v>2591.3791780017405</v>
      </c>
      <c r="AJ447" s="47">
        <f t="shared" si="115"/>
        <v>2332.2412602015665</v>
      </c>
      <c r="AK447" s="125">
        <f t="shared" si="115"/>
        <v>2099.0171341814098</v>
      </c>
      <c r="AL447" s="47">
        <f t="shared" si="116"/>
        <v>2015.0564488141533</v>
      </c>
      <c r="AM447" s="125">
        <f t="shared" si="116"/>
        <v>1934.4541908615872</v>
      </c>
      <c r="AN447" s="47">
        <f t="shared" si="124"/>
        <v>40831.118320257054</v>
      </c>
      <c r="AO447" s="125">
        <f t="shared" si="125"/>
        <v>4590772.9182084678</v>
      </c>
      <c r="AP447" s="47">
        <f t="shared" si="117"/>
        <v>291.19925714994969</v>
      </c>
      <c r="AQ447" s="52">
        <f t="shared" si="118"/>
        <v>647.88236339315995</v>
      </c>
    </row>
    <row r="448" spans="4:43" x14ac:dyDescent="0.25">
      <c r="D448" s="11" t="s">
        <v>9</v>
      </c>
      <c r="E448" s="19">
        <v>440</v>
      </c>
      <c r="F448" s="11">
        <v>440</v>
      </c>
      <c r="G448" s="26">
        <v>12.9</v>
      </c>
      <c r="H448" s="31">
        <f t="shared" si="119"/>
        <v>-1.4583333333333333</v>
      </c>
      <c r="I448" s="55"/>
      <c r="J448" s="39">
        <f t="shared" si="120"/>
        <v>3.5833333333333335</v>
      </c>
      <c r="K448" s="38">
        <f>0.5*$J$3*(J449)^2</f>
        <v>2609.9494598765432</v>
      </c>
      <c r="L448" s="38">
        <f t="shared" si="108"/>
        <v>-1974.2997685185185</v>
      </c>
      <c r="M448" s="40" t="str">
        <f t="shared" si="109"/>
        <v>YES</v>
      </c>
      <c r="N448" s="38">
        <f>0.5*$N$3*$L$3*$O$3*((J448)^2)</f>
        <v>5.5215363809375004</v>
      </c>
      <c r="O448" s="38">
        <f>$M$3*$J$3*$P$3</f>
        <v>125.0281557</v>
      </c>
      <c r="P448" s="38">
        <f>H448*$J$3</f>
        <v>-1663.9583333333333</v>
      </c>
      <c r="Q448" s="38">
        <f t="shared" si="110"/>
        <v>-1533.4086412523957</v>
      </c>
      <c r="R448" s="44">
        <f t="shared" si="111"/>
        <v>-5494.714297821085</v>
      </c>
      <c r="S448" s="80">
        <f>Q448*J448</f>
        <v>-5494.714297821085</v>
      </c>
      <c r="T448" s="43"/>
      <c r="U448" s="43"/>
      <c r="V448" s="80">
        <f>R448*1</f>
        <v>-5494.714297821085</v>
      </c>
      <c r="W448" s="77">
        <f>(L448-Q448)*-1</f>
        <v>440.89112726612279</v>
      </c>
      <c r="X448" s="38">
        <f>IF((H448&gt;0),0,$J$3*H448)*-1</f>
        <v>1663.9583333333333</v>
      </c>
      <c r="Y448" s="38">
        <f t="shared" si="121"/>
        <v>939081.62054310972</v>
      </c>
      <c r="Z448" s="112">
        <f t="shared" si="112"/>
        <v>939.08162054310969</v>
      </c>
      <c r="AA448" s="82">
        <f t="shared" si="113"/>
        <v>-1533.4086412523957</v>
      </c>
      <c r="AB448" s="80">
        <f t="shared" si="122"/>
        <v>454183.86244874506</v>
      </c>
      <c r="AG448" s="125">
        <f t="shared" si="123"/>
        <v>365.93963563088192</v>
      </c>
      <c r="AH448" s="47">
        <f t="shared" si="114"/>
        <v>358.62084291826426</v>
      </c>
      <c r="AI448" s="125">
        <f t="shared" si="114"/>
        <v>351.44842605989896</v>
      </c>
      <c r="AJ448" s="47">
        <f t="shared" si="115"/>
        <v>316.30358345390908</v>
      </c>
      <c r="AK448" s="125">
        <f t="shared" si="115"/>
        <v>284.67322510851818</v>
      </c>
      <c r="AL448" s="47">
        <f t="shared" si="116"/>
        <v>273.28629610417744</v>
      </c>
      <c r="AM448" s="125">
        <f t="shared" si="116"/>
        <v>262.35484426001034</v>
      </c>
      <c r="AN448" s="47">
        <f t="shared" si="124"/>
        <v>41093.473164517061</v>
      </c>
      <c r="AO448" s="125">
        <f t="shared" si="125"/>
        <v>4631866.3913729852</v>
      </c>
      <c r="AP448" s="47">
        <f t="shared" si="117"/>
        <v>294.76532672923554</v>
      </c>
      <c r="AQ448" s="52">
        <f t="shared" si="118"/>
        <v>644.31629381387415</v>
      </c>
    </row>
    <row r="449" spans="4:43" x14ac:dyDescent="0.25">
      <c r="D449" s="11" t="s">
        <v>9</v>
      </c>
      <c r="E449" s="19">
        <v>441</v>
      </c>
      <c r="F449" s="11">
        <v>441</v>
      </c>
      <c r="G449" s="26">
        <v>7.7</v>
      </c>
      <c r="H449" s="31">
        <f t="shared" si="119"/>
        <v>-1.2638888888888891</v>
      </c>
      <c r="I449" s="55"/>
      <c r="J449" s="39">
        <f t="shared" si="120"/>
        <v>2.1388888888888888</v>
      </c>
      <c r="K449" s="38">
        <f>0.5*$J$3*(J450)^2</f>
        <v>635.64969135802471</v>
      </c>
      <c r="L449" s="38">
        <f t="shared" si="108"/>
        <v>-561.25578703703707</v>
      </c>
      <c r="M449" s="40" t="str">
        <f t="shared" si="109"/>
        <v>YES</v>
      </c>
      <c r="N449" s="38">
        <f>0.5*$N$3*$L$3*$O$3*((J449)^2)</f>
        <v>1.9672609339930556</v>
      </c>
      <c r="O449" s="38">
        <f>$M$3*$J$3*$P$3</f>
        <v>125.0281557</v>
      </c>
      <c r="P449" s="38">
        <f>H449*$J$3</f>
        <v>-1442.0972222222224</v>
      </c>
      <c r="Q449" s="38">
        <f t="shared" si="110"/>
        <v>-1315.1018055882294</v>
      </c>
      <c r="R449" s="44">
        <f t="shared" si="111"/>
        <v>-2812.8566397303794</v>
      </c>
      <c r="S449" s="80">
        <f>Q449*J449</f>
        <v>-2812.8566397303794</v>
      </c>
      <c r="T449" s="43"/>
      <c r="U449" s="43"/>
      <c r="V449" s="80">
        <f>R449*1</f>
        <v>-2812.8566397303794</v>
      </c>
      <c r="W449" s="77">
        <f>(L449-Q449)*-1</f>
        <v>-753.84601855119229</v>
      </c>
      <c r="X449" s="38">
        <f>IF((H449&gt;0),0,$J$3*H449)*-1</f>
        <v>1442.0972222222224</v>
      </c>
      <c r="Y449" s="38">
        <f t="shared" si="121"/>
        <v>939081.62054310972</v>
      </c>
      <c r="Z449" s="112">
        <f t="shared" si="112"/>
        <v>939.08162054310969</v>
      </c>
      <c r="AA449" s="82">
        <f t="shared" si="113"/>
        <v>-1315.1018055882294</v>
      </c>
      <c r="AB449" s="80">
        <f t="shared" si="122"/>
        <v>456996.71908847545</v>
      </c>
      <c r="AG449" s="125">
        <f t="shared" si="123"/>
        <v>-625.69219539748951</v>
      </c>
      <c r="AH449" s="47">
        <f t="shared" si="114"/>
        <v>-613.17835148953975</v>
      </c>
      <c r="AI449" s="125">
        <f t="shared" si="114"/>
        <v>-600.91478445974894</v>
      </c>
      <c r="AJ449" s="47">
        <f t="shared" si="115"/>
        <v>-540.82330601377407</v>
      </c>
      <c r="AK449" s="125">
        <f t="shared" si="115"/>
        <v>-486.74097541239666</v>
      </c>
      <c r="AL449" s="47">
        <f t="shared" si="116"/>
        <v>-467.27133639590079</v>
      </c>
      <c r="AM449" s="125">
        <f t="shared" si="116"/>
        <v>-448.58048294006477</v>
      </c>
      <c r="AN449" s="47">
        <f t="shared" si="124"/>
        <v>40644.892681576996</v>
      </c>
      <c r="AO449" s="125">
        <f t="shared" si="125"/>
        <v>4672511.2840545624</v>
      </c>
      <c r="AP449" s="47">
        <f t="shared" si="117"/>
        <v>296.59087068842058</v>
      </c>
      <c r="AQ449" s="52">
        <f t="shared" si="118"/>
        <v>642.49074985468906</v>
      </c>
    </row>
    <row r="450" spans="4:43" x14ac:dyDescent="0.25">
      <c r="D450" s="11" t="s">
        <v>9</v>
      </c>
      <c r="E450" s="19">
        <v>442</v>
      </c>
      <c r="F450" s="11">
        <v>442</v>
      </c>
      <c r="G450" s="26">
        <v>3.8</v>
      </c>
      <c r="H450" s="31">
        <f t="shared" si="119"/>
        <v>-0.88888888888888895</v>
      </c>
      <c r="I450" s="55"/>
      <c r="J450" s="39">
        <f t="shared" si="120"/>
        <v>1.0555555555555556</v>
      </c>
      <c r="K450" s="38">
        <f>0.5*$J$3*(J451)^2</f>
        <v>74.393904320987659</v>
      </c>
      <c r="L450" s="38">
        <f t="shared" si="108"/>
        <v>-72.633101851851862</v>
      </c>
      <c r="M450" s="40" t="str">
        <f t="shared" si="109"/>
        <v>YES</v>
      </c>
      <c r="N450" s="38">
        <f>0.5*$N$3*$L$3*$O$3*((J450)^2)</f>
        <v>0.47912376263888895</v>
      </c>
      <c r="O450" s="38">
        <f>$M$3*$J$3*$P$3</f>
        <v>125.0281557</v>
      </c>
      <c r="P450" s="38">
        <f>H450*$J$3</f>
        <v>-1014.2222222222223</v>
      </c>
      <c r="Q450" s="38">
        <f t="shared" si="110"/>
        <v>-888.71494275958344</v>
      </c>
      <c r="R450" s="44">
        <f t="shared" si="111"/>
        <v>-938.08799513511588</v>
      </c>
      <c r="S450" s="80">
        <f>Q450*J450</f>
        <v>-938.08799513511588</v>
      </c>
      <c r="T450" s="43"/>
      <c r="U450" s="43"/>
      <c r="V450" s="80">
        <f>R450*1</f>
        <v>-938.08799513511588</v>
      </c>
      <c r="W450" s="77">
        <f>(L450-Q450)*-1</f>
        <v>-816.08184090773159</v>
      </c>
      <c r="X450" s="38">
        <f>IF((H450&gt;0),0,$J$3*H450)*-1</f>
        <v>1014.2222222222223</v>
      </c>
      <c r="Y450" s="38">
        <f t="shared" si="121"/>
        <v>939081.62054310972</v>
      </c>
      <c r="Z450" s="112">
        <f t="shared" si="112"/>
        <v>939.08162054310969</v>
      </c>
      <c r="AA450" s="82">
        <f t="shared" si="113"/>
        <v>-888.71494275958344</v>
      </c>
      <c r="AB450" s="80">
        <f t="shared" si="122"/>
        <v>457934.80708361056</v>
      </c>
      <c r="AG450" s="125">
        <f t="shared" si="123"/>
        <v>-677.34792795341718</v>
      </c>
      <c r="AH450" s="47">
        <f t="shared" si="114"/>
        <v>-663.80096939434884</v>
      </c>
      <c r="AI450" s="125">
        <f t="shared" si="114"/>
        <v>-650.52495000646184</v>
      </c>
      <c r="AJ450" s="47">
        <f t="shared" si="115"/>
        <v>-585.47245500581562</v>
      </c>
      <c r="AK450" s="125">
        <f t="shared" si="115"/>
        <v>-526.92520950523408</v>
      </c>
      <c r="AL450" s="47">
        <f t="shared" si="116"/>
        <v>-505.84820112502467</v>
      </c>
      <c r="AM450" s="125">
        <f t="shared" si="116"/>
        <v>-485.61427308002368</v>
      </c>
      <c r="AN450" s="47">
        <f t="shared" si="124"/>
        <v>40159.278408496975</v>
      </c>
      <c r="AO450" s="125">
        <f t="shared" si="125"/>
        <v>4712670.5624630591</v>
      </c>
      <c r="AP450" s="47">
        <f t="shared" si="117"/>
        <v>297.19968979726326</v>
      </c>
      <c r="AQ450" s="52">
        <f t="shared" si="118"/>
        <v>641.88193074584638</v>
      </c>
    </row>
    <row r="451" spans="4:43" x14ac:dyDescent="0.25">
      <c r="D451" s="11" t="s">
        <v>9</v>
      </c>
      <c r="E451" s="19">
        <v>443</v>
      </c>
      <c r="F451" s="11">
        <v>443</v>
      </c>
      <c r="G451" s="26">
        <v>1.3</v>
      </c>
      <c r="H451" s="31">
        <f t="shared" si="119"/>
        <v>-0.49999999999999994</v>
      </c>
      <c r="I451" s="55"/>
      <c r="J451" s="39">
        <f t="shared" si="120"/>
        <v>0.3611111111111111</v>
      </c>
      <c r="K451" s="38">
        <f>0.5*$J$3*(J452)^2</f>
        <v>1.7608024691358024</v>
      </c>
      <c r="L451" s="38">
        <f t="shared" si="108"/>
        <v>-1.7608024691358024</v>
      </c>
      <c r="M451" s="40" t="str">
        <f t="shared" si="109"/>
        <v>YES</v>
      </c>
      <c r="N451" s="38">
        <f>0.5*$N$3*$L$3*$O$3*((J451)^2)</f>
        <v>5.6074733993055556E-2</v>
      </c>
      <c r="O451" s="38">
        <f>$M$3*$J$3*$P$3</f>
        <v>125.0281557</v>
      </c>
      <c r="P451" s="38">
        <f>H451*$J$3</f>
        <v>-570.49999999999989</v>
      </c>
      <c r="Q451" s="38">
        <f t="shared" si="110"/>
        <v>-445.41576956600682</v>
      </c>
      <c r="R451" s="44">
        <f t="shared" si="111"/>
        <v>-160.84458345439134</v>
      </c>
      <c r="S451" s="80">
        <f>Q451*J451</f>
        <v>-160.84458345439134</v>
      </c>
      <c r="T451" s="43"/>
      <c r="U451" s="43"/>
      <c r="V451" s="80">
        <f>R451*1</f>
        <v>-160.84458345439134</v>
      </c>
      <c r="W451" s="77">
        <f>(L451-Q451)*-1</f>
        <v>-443.65496709687102</v>
      </c>
      <c r="X451" s="38">
        <f>IF((H451&gt;0),0,$J$3*H451)*-1</f>
        <v>570.49999999999989</v>
      </c>
      <c r="Y451" s="38">
        <f t="shared" si="121"/>
        <v>939081.62054310972</v>
      </c>
      <c r="Z451" s="112">
        <f t="shared" si="112"/>
        <v>939.08162054310969</v>
      </c>
      <c r="AA451" s="82">
        <f t="shared" si="113"/>
        <v>-445.41576956600682</v>
      </c>
      <c r="AB451" s="80">
        <f t="shared" si="122"/>
        <v>458095.65166706493</v>
      </c>
      <c r="AG451" s="125">
        <f t="shared" si="123"/>
        <v>-368.23362269040291</v>
      </c>
      <c r="AH451" s="47">
        <f t="shared" si="114"/>
        <v>-360.86895023659486</v>
      </c>
      <c r="AI451" s="125">
        <f t="shared" si="114"/>
        <v>-353.65157123186293</v>
      </c>
      <c r="AJ451" s="47">
        <f t="shared" si="115"/>
        <v>-318.28641410867664</v>
      </c>
      <c r="AK451" s="125">
        <f t="shared" si="115"/>
        <v>-286.45777269780899</v>
      </c>
      <c r="AL451" s="47">
        <f t="shared" si="116"/>
        <v>-274.9994617898966</v>
      </c>
      <c r="AM451" s="125">
        <f t="shared" si="116"/>
        <v>-263.99948331830075</v>
      </c>
      <c r="AN451" s="47">
        <f t="shared" si="124"/>
        <v>39895.278925178674</v>
      </c>
      <c r="AO451" s="125">
        <f t="shared" si="125"/>
        <v>4752565.8413882377</v>
      </c>
      <c r="AP451" s="47">
        <f t="shared" si="117"/>
        <v>297.30407793192512</v>
      </c>
      <c r="AQ451" s="52">
        <f t="shared" si="118"/>
        <v>641.77754261118457</v>
      </c>
    </row>
    <row r="452" spans="4:43" x14ac:dyDescent="0.25">
      <c r="D452" s="11" t="s">
        <v>9</v>
      </c>
      <c r="E452" s="19">
        <v>444</v>
      </c>
      <c r="F452" s="11">
        <v>444</v>
      </c>
      <c r="G452" s="26">
        <v>0.2</v>
      </c>
      <c r="H452" s="31">
        <f t="shared" si="119"/>
        <v>-0.18055555555555555</v>
      </c>
      <c r="I452" s="55"/>
      <c r="J452" s="39">
        <f t="shared" si="120"/>
        <v>5.5555555555555552E-2</v>
      </c>
      <c r="K452" s="38">
        <f>0.5*$J$3*(J453)^2</f>
        <v>0</v>
      </c>
      <c r="L452" s="38">
        <f t="shared" si="108"/>
        <v>0</v>
      </c>
      <c r="M452" s="40" t="str">
        <f t="shared" si="109"/>
        <v>YES</v>
      </c>
      <c r="N452" s="38">
        <f>0.5*$N$3*$L$3*$O$3*((J452)^2)</f>
        <v>1.3272126388888888E-3</v>
      </c>
      <c r="O452" s="38">
        <f>$M$3*$J$3*$P$3</f>
        <v>125.0281557</v>
      </c>
      <c r="P452" s="38">
        <f>H452*$J$3</f>
        <v>-206.01388888888889</v>
      </c>
      <c r="Q452" s="38">
        <f t="shared" si="110"/>
        <v>-80.984405976250002</v>
      </c>
      <c r="R452" s="44">
        <f t="shared" si="111"/>
        <v>-4.4991336653472223</v>
      </c>
      <c r="S452" s="80">
        <f>Q452*J452</f>
        <v>-4.4991336653472223</v>
      </c>
      <c r="T452" s="43"/>
      <c r="U452" s="43"/>
      <c r="V452" s="80">
        <f>R452*1</f>
        <v>-4.4991336653472223</v>
      </c>
      <c r="W452" s="77">
        <f>(L452-Q452)*-1</f>
        <v>-80.984405976250002</v>
      </c>
      <c r="X452" s="38">
        <f>IF((H452&gt;0),0,$J$3*H452)*-1</f>
        <v>206.01388888888889</v>
      </c>
      <c r="Y452" s="38">
        <f t="shared" si="121"/>
        <v>939081.62054310972</v>
      </c>
      <c r="Z452" s="112">
        <f t="shared" si="112"/>
        <v>939.08162054310969</v>
      </c>
      <c r="AA452" s="82">
        <f t="shared" si="113"/>
        <v>-80.984405976250002</v>
      </c>
      <c r="AB452" s="80">
        <f t="shared" si="122"/>
        <v>458100.15080073028</v>
      </c>
      <c r="AG452" s="125">
        <f t="shared" si="123"/>
        <v>-67.217056960287493</v>
      </c>
      <c r="AH452" s="47">
        <f t="shared" si="114"/>
        <v>-65.872715821081741</v>
      </c>
      <c r="AI452" s="125">
        <f t="shared" si="114"/>
        <v>-64.555261504660109</v>
      </c>
      <c r="AJ452" s="47">
        <f t="shared" si="115"/>
        <v>-58.099735354194102</v>
      </c>
      <c r="AK452" s="125">
        <f t="shared" si="115"/>
        <v>-52.289761818774693</v>
      </c>
      <c r="AL452" s="47">
        <f t="shared" si="116"/>
        <v>-50.198171346023706</v>
      </c>
      <c r="AM452" s="125">
        <f t="shared" si="116"/>
        <v>-48.190244492182757</v>
      </c>
      <c r="AN452" s="47">
        <f t="shared" si="124"/>
        <v>39847.088680686495</v>
      </c>
      <c r="AO452" s="125">
        <f t="shared" si="125"/>
        <v>4792412.9300689241</v>
      </c>
      <c r="AP452" s="47">
        <f t="shared" si="117"/>
        <v>297.30699786967392</v>
      </c>
      <c r="AQ452" s="52">
        <f t="shared" si="118"/>
        <v>641.77462267343572</v>
      </c>
    </row>
    <row r="453" spans="4:43" x14ac:dyDescent="0.25">
      <c r="D453" s="11" t="s">
        <v>9</v>
      </c>
      <c r="E453" s="19">
        <v>445</v>
      </c>
      <c r="F453" s="11">
        <v>445</v>
      </c>
      <c r="G453" s="26">
        <v>0</v>
      </c>
      <c r="H453" s="31">
        <f t="shared" si="119"/>
        <v>-2.777777777777778E-2</v>
      </c>
      <c r="I453" s="55"/>
      <c r="J453" s="39">
        <f t="shared" si="120"/>
        <v>0</v>
      </c>
      <c r="K453" s="38">
        <f>0.5*$J$3*(J454)^2</f>
        <v>0</v>
      </c>
      <c r="L453" s="38">
        <f t="shared" si="108"/>
        <v>0</v>
      </c>
      <c r="M453" s="40" t="str">
        <f t="shared" si="109"/>
        <v>YES</v>
      </c>
      <c r="N453" s="38">
        <f>0.5*$N$3*$L$3*$O$3*((J453)^2)</f>
        <v>0</v>
      </c>
      <c r="O453" s="38">
        <f>$M$3*$J$3*$P$3</f>
        <v>125.0281557</v>
      </c>
      <c r="P453" s="38">
        <f>H453*$J$3</f>
        <v>-31.694444444444446</v>
      </c>
      <c r="Q453" s="38">
        <f t="shared" si="110"/>
        <v>93.333711255555556</v>
      </c>
      <c r="R453" s="44">
        <f t="shared" si="111"/>
        <v>0</v>
      </c>
      <c r="S453" s="80">
        <f>Q453*J453</f>
        <v>0</v>
      </c>
      <c r="T453" s="43"/>
      <c r="U453" s="43"/>
      <c r="V453" s="80">
        <f>R453*1</f>
        <v>0</v>
      </c>
      <c r="W453" s="77">
        <f>(L453-Q453)*-1</f>
        <v>93.333711255555556</v>
      </c>
      <c r="X453" s="38">
        <f>IF((H453&gt;0),0,$J$3*H453)*-1</f>
        <v>31.694444444444446</v>
      </c>
      <c r="Y453" s="38">
        <f t="shared" si="121"/>
        <v>939081.62054310972</v>
      </c>
      <c r="Z453" s="112">
        <f t="shared" si="112"/>
        <v>939.08162054310969</v>
      </c>
      <c r="AA453" s="82">
        <f t="shared" si="113"/>
        <v>93.333711255555556</v>
      </c>
      <c r="AB453" s="80">
        <f t="shared" si="122"/>
        <v>458100.15080073028</v>
      </c>
      <c r="AG453" s="125">
        <f t="shared" si="123"/>
        <v>77.466980342111114</v>
      </c>
      <c r="AH453" s="47">
        <f t="shared" si="114"/>
        <v>75.91764073526889</v>
      </c>
      <c r="AI453" s="125">
        <f t="shared" si="114"/>
        <v>74.399287920563509</v>
      </c>
      <c r="AJ453" s="47">
        <f t="shared" si="115"/>
        <v>66.95935912850716</v>
      </c>
      <c r="AK453" s="125">
        <f t="shared" si="115"/>
        <v>60.263423215656445</v>
      </c>
      <c r="AL453" s="47">
        <f t="shared" si="116"/>
        <v>57.852886287030188</v>
      </c>
      <c r="AM453" s="125">
        <f t="shared" si="116"/>
        <v>55.538770835548981</v>
      </c>
      <c r="AN453" s="47">
        <f t="shared" si="124"/>
        <v>39902.627451522043</v>
      </c>
      <c r="AO453" s="125">
        <f t="shared" si="125"/>
        <v>4832315.5575204464</v>
      </c>
      <c r="AP453" s="47">
        <f t="shared" si="117"/>
        <v>297.30699786967392</v>
      </c>
      <c r="AQ453" s="52">
        <f t="shared" si="118"/>
        <v>641.77462267343572</v>
      </c>
    </row>
    <row r="454" spans="4:43" x14ac:dyDescent="0.25">
      <c r="D454" s="11" t="s">
        <v>9</v>
      </c>
      <c r="E454" s="19">
        <v>446</v>
      </c>
      <c r="F454" s="11">
        <v>446</v>
      </c>
      <c r="G454" s="26">
        <v>0</v>
      </c>
      <c r="H454" s="31">
        <f t="shared" si="119"/>
        <v>0</v>
      </c>
      <c r="I454" s="55"/>
      <c r="J454" s="39">
        <f t="shared" si="120"/>
        <v>0</v>
      </c>
      <c r="K454" s="38">
        <f>0.5*$J$3*(J455)^2</f>
        <v>0</v>
      </c>
      <c r="L454" s="38">
        <f t="shared" si="108"/>
        <v>0</v>
      </c>
      <c r="M454" s="40" t="str">
        <f t="shared" si="109"/>
        <v>NO</v>
      </c>
      <c r="N454" s="38">
        <f>0.5*$N$3*$L$3*$O$3*((J454)^2)</f>
        <v>0</v>
      </c>
      <c r="O454" s="38">
        <f>$M$3*$J$3*$P$3</f>
        <v>125.0281557</v>
      </c>
      <c r="P454" s="38">
        <f>H454*$J$3</f>
        <v>0</v>
      </c>
      <c r="Q454" s="38">
        <f t="shared" si="110"/>
        <v>125.0281557</v>
      </c>
      <c r="R454" s="44">
        <f t="shared" si="111"/>
        <v>0</v>
      </c>
      <c r="S454" s="80">
        <f>Q454*J454</f>
        <v>0</v>
      </c>
      <c r="T454" s="43"/>
      <c r="U454" s="43"/>
      <c r="V454" s="80">
        <f>R454*1</f>
        <v>0</v>
      </c>
      <c r="W454" s="77">
        <f>(L454-Q454)*-1</f>
        <v>125.0281557</v>
      </c>
      <c r="X454" s="38">
        <f>IF((H454&gt;0),0,$J$3*H454)*-1</f>
        <v>0</v>
      </c>
      <c r="Y454" s="38">
        <f t="shared" si="121"/>
        <v>939081.62054310972</v>
      </c>
      <c r="Z454" s="112">
        <f t="shared" si="112"/>
        <v>939.08162054310969</v>
      </c>
      <c r="AA454" s="82">
        <f t="shared" si="113"/>
        <v>125.0281557</v>
      </c>
      <c r="AB454" s="80">
        <f t="shared" si="122"/>
        <v>458100.15080073028</v>
      </c>
      <c r="AG454" s="125">
        <f t="shared" si="123"/>
        <v>103.77336923099999</v>
      </c>
      <c r="AH454" s="47">
        <f t="shared" si="114"/>
        <v>101.69790184637999</v>
      </c>
      <c r="AI454" s="125">
        <f t="shared" si="114"/>
        <v>99.663943809452391</v>
      </c>
      <c r="AJ454" s="47">
        <f t="shared" si="115"/>
        <v>89.697549428507159</v>
      </c>
      <c r="AK454" s="125">
        <f t="shared" si="115"/>
        <v>80.727794485656446</v>
      </c>
      <c r="AL454" s="47">
        <f t="shared" si="116"/>
        <v>77.498682706230184</v>
      </c>
      <c r="AM454" s="125">
        <f t="shared" si="116"/>
        <v>74.398735397980971</v>
      </c>
      <c r="AN454" s="47">
        <f t="shared" si="124"/>
        <v>39977.026186920026</v>
      </c>
      <c r="AO454" s="125">
        <f t="shared" si="125"/>
        <v>4872292.5837073661</v>
      </c>
      <c r="AP454" s="47">
        <f t="shared" si="117"/>
        <v>297.30699786967392</v>
      </c>
      <c r="AQ454" s="52">
        <f t="shared" si="118"/>
        <v>641.77462267343572</v>
      </c>
    </row>
    <row r="455" spans="4:43" x14ac:dyDescent="0.25">
      <c r="D455" s="11" t="s">
        <v>9</v>
      </c>
      <c r="E455" s="19">
        <v>447</v>
      </c>
      <c r="F455" s="11">
        <v>447</v>
      </c>
      <c r="G455" s="26">
        <v>0</v>
      </c>
      <c r="H455" s="31">
        <f t="shared" si="119"/>
        <v>0</v>
      </c>
      <c r="I455" s="55"/>
      <c r="J455" s="39">
        <f t="shared" si="120"/>
        <v>0</v>
      </c>
      <c r="K455" s="38">
        <f>0.5*$J$3*(J456)^2</f>
        <v>0</v>
      </c>
      <c r="L455" s="38">
        <f t="shared" si="108"/>
        <v>0</v>
      </c>
      <c r="M455" s="40" t="str">
        <f t="shared" si="109"/>
        <v>NO</v>
      </c>
      <c r="N455" s="38">
        <f>0.5*$N$3*$L$3*$O$3*((J455)^2)</f>
        <v>0</v>
      </c>
      <c r="O455" s="38">
        <f>$M$3*$J$3*$P$3</f>
        <v>125.0281557</v>
      </c>
      <c r="P455" s="38">
        <f>H455*$J$3</f>
        <v>0</v>
      </c>
      <c r="Q455" s="38">
        <f t="shared" si="110"/>
        <v>125.0281557</v>
      </c>
      <c r="R455" s="44">
        <f t="shared" si="111"/>
        <v>0</v>
      </c>
      <c r="S455" s="80">
        <f>Q455*J455</f>
        <v>0</v>
      </c>
      <c r="T455" s="43"/>
      <c r="U455" s="43"/>
      <c r="V455" s="80">
        <f>R455*1</f>
        <v>0</v>
      </c>
      <c r="W455" s="77">
        <f>(L455-Q455)*-1</f>
        <v>125.0281557</v>
      </c>
      <c r="X455" s="38">
        <f>IF((H455&gt;0),0,$J$3*H455)*-1</f>
        <v>0</v>
      </c>
      <c r="Y455" s="38">
        <f t="shared" si="121"/>
        <v>939081.62054310972</v>
      </c>
      <c r="Z455" s="112">
        <f t="shared" si="112"/>
        <v>939.08162054310969</v>
      </c>
      <c r="AA455" s="82">
        <f t="shared" si="113"/>
        <v>125.0281557</v>
      </c>
      <c r="AB455" s="80">
        <f t="shared" si="122"/>
        <v>458100.15080073028</v>
      </c>
      <c r="AG455" s="125">
        <f t="shared" si="123"/>
        <v>103.77336923099999</v>
      </c>
      <c r="AH455" s="47">
        <f t="shared" si="114"/>
        <v>101.69790184637999</v>
      </c>
      <c r="AI455" s="125">
        <f t="shared" si="114"/>
        <v>99.663943809452391</v>
      </c>
      <c r="AJ455" s="47">
        <f t="shared" si="115"/>
        <v>89.697549428507159</v>
      </c>
      <c r="AK455" s="125">
        <f t="shared" si="115"/>
        <v>80.727794485656446</v>
      </c>
      <c r="AL455" s="47">
        <f t="shared" si="116"/>
        <v>77.498682706230184</v>
      </c>
      <c r="AM455" s="125">
        <f t="shared" si="116"/>
        <v>74.398735397980971</v>
      </c>
      <c r="AN455" s="47">
        <f t="shared" si="124"/>
        <v>40051.424922318009</v>
      </c>
      <c r="AO455" s="125">
        <f t="shared" si="125"/>
        <v>4912344.0086296843</v>
      </c>
      <c r="AP455" s="47">
        <f t="shared" si="117"/>
        <v>297.30699786967392</v>
      </c>
      <c r="AQ455" s="52">
        <f t="shared" si="118"/>
        <v>641.77462267343572</v>
      </c>
    </row>
    <row r="456" spans="4:43" x14ac:dyDescent="0.25">
      <c r="D456" s="11" t="s">
        <v>9</v>
      </c>
      <c r="E456" s="19">
        <v>448</v>
      </c>
      <c r="F456" s="11">
        <v>448</v>
      </c>
      <c r="G456" s="26">
        <v>0</v>
      </c>
      <c r="H456" s="31">
        <f t="shared" si="119"/>
        <v>0</v>
      </c>
      <c r="I456" s="55"/>
      <c r="J456" s="39">
        <f t="shared" si="120"/>
        <v>0</v>
      </c>
      <c r="K456" s="38">
        <f>0.5*$J$3*(J457)^2</f>
        <v>0</v>
      </c>
      <c r="L456" s="38">
        <f t="shared" si="108"/>
        <v>0</v>
      </c>
      <c r="M456" s="40" t="str">
        <f t="shared" si="109"/>
        <v>NO</v>
      </c>
      <c r="N456" s="38">
        <f>0.5*$N$3*$L$3*$O$3*((J456)^2)</f>
        <v>0</v>
      </c>
      <c r="O456" s="38">
        <f>$M$3*$J$3*$P$3</f>
        <v>125.0281557</v>
      </c>
      <c r="P456" s="38">
        <f>H456*$J$3</f>
        <v>0</v>
      </c>
      <c r="Q456" s="38">
        <f t="shared" si="110"/>
        <v>125.0281557</v>
      </c>
      <c r="R456" s="44">
        <f t="shared" si="111"/>
        <v>0</v>
      </c>
      <c r="S456" s="80">
        <f>Q456*J456</f>
        <v>0</v>
      </c>
      <c r="T456" s="43"/>
      <c r="U456" s="43"/>
      <c r="V456" s="80">
        <f>R456*1</f>
        <v>0</v>
      </c>
      <c r="W456" s="77">
        <f>(L456-Q456)*-1</f>
        <v>125.0281557</v>
      </c>
      <c r="X456" s="38">
        <f>IF((H456&gt;0),0,$J$3*H456)*-1</f>
        <v>0</v>
      </c>
      <c r="Y456" s="38">
        <f t="shared" si="121"/>
        <v>939081.62054310972</v>
      </c>
      <c r="Z456" s="112">
        <f t="shared" si="112"/>
        <v>939.08162054310969</v>
      </c>
      <c r="AA456" s="82">
        <f t="shared" si="113"/>
        <v>125.0281557</v>
      </c>
      <c r="AB456" s="80">
        <f t="shared" si="122"/>
        <v>458100.15080073028</v>
      </c>
      <c r="AG456" s="125">
        <f t="shared" si="123"/>
        <v>103.77336923099999</v>
      </c>
      <c r="AH456" s="47">
        <f t="shared" si="114"/>
        <v>101.69790184637999</v>
      </c>
      <c r="AI456" s="125">
        <f t="shared" si="114"/>
        <v>99.663943809452391</v>
      </c>
      <c r="AJ456" s="47">
        <f t="shared" si="115"/>
        <v>89.697549428507159</v>
      </c>
      <c r="AK456" s="125">
        <f t="shared" si="115"/>
        <v>80.727794485656446</v>
      </c>
      <c r="AL456" s="47">
        <f t="shared" si="116"/>
        <v>77.498682706230184</v>
      </c>
      <c r="AM456" s="125">
        <f t="shared" si="116"/>
        <v>74.398735397980971</v>
      </c>
      <c r="AN456" s="47">
        <f t="shared" si="124"/>
        <v>40125.823657715991</v>
      </c>
      <c r="AO456" s="125">
        <f t="shared" si="125"/>
        <v>4952469.8322874</v>
      </c>
      <c r="AP456" s="47">
        <f t="shared" si="117"/>
        <v>297.30699786967392</v>
      </c>
      <c r="AQ456" s="52">
        <f t="shared" si="118"/>
        <v>641.77462267343572</v>
      </c>
    </row>
    <row r="457" spans="4:43" x14ac:dyDescent="0.25">
      <c r="D457" s="11" t="s">
        <v>9</v>
      </c>
      <c r="E457" s="19">
        <v>449</v>
      </c>
      <c r="F457" s="11">
        <v>449</v>
      </c>
      <c r="G457" s="26">
        <v>0</v>
      </c>
      <c r="H457" s="31">
        <f t="shared" si="119"/>
        <v>0</v>
      </c>
      <c r="I457" s="55"/>
      <c r="J457" s="39">
        <f t="shared" si="120"/>
        <v>0</v>
      </c>
      <c r="K457" s="38">
        <f>0.5*$J$3*(J458)^2</f>
        <v>0</v>
      </c>
      <c r="L457" s="38">
        <f t="shared" ref="L457:L520" si="126">K458-K457</f>
        <v>0</v>
      </c>
      <c r="M457" s="40" t="str">
        <f t="shared" ref="M457:M520" si="127">IF((H457)&lt;0,"YES","NO")</f>
        <v>NO</v>
      </c>
      <c r="N457" s="38">
        <f>0.5*$N$3*$L$3*$O$3*((J457)^2)</f>
        <v>0</v>
      </c>
      <c r="O457" s="38">
        <f>$M$3*$J$3*$P$3</f>
        <v>125.0281557</v>
      </c>
      <c r="P457" s="38">
        <f>H457*$J$3</f>
        <v>0</v>
      </c>
      <c r="Q457" s="38">
        <f t="shared" ref="Q457:Q520" si="128">P457+O457+N457</f>
        <v>125.0281557</v>
      </c>
      <c r="R457" s="44">
        <f t="shared" ref="R457:R520" si="129">Q457*J457</f>
        <v>0</v>
      </c>
      <c r="S457" s="80">
        <f>Q457*J457</f>
        <v>0</v>
      </c>
      <c r="T457" s="43"/>
      <c r="U457" s="43"/>
      <c r="V457" s="80">
        <f>R457*1</f>
        <v>0</v>
      </c>
      <c r="W457" s="77">
        <f>(L457-Q457)*-1</f>
        <v>125.0281557</v>
      </c>
      <c r="X457" s="38">
        <f>IF((H457&gt;0),0,$J$3*H457)*-1</f>
        <v>0</v>
      </c>
      <c r="Y457" s="38">
        <f t="shared" si="121"/>
        <v>939081.62054310972</v>
      </c>
      <c r="Z457" s="112">
        <f t="shared" ref="Z457:Z520" si="130">Y457/1000</f>
        <v>939.08162054310969</v>
      </c>
      <c r="AA457" s="82">
        <f t="shared" ref="AA457:AA520" si="131">Q457</f>
        <v>125.0281557</v>
      </c>
      <c r="AB457" s="80">
        <f t="shared" si="122"/>
        <v>458100.15080073028</v>
      </c>
      <c r="AG457" s="125">
        <f t="shared" si="123"/>
        <v>103.77336923099999</v>
      </c>
      <c r="AH457" s="47">
        <f t="shared" ref="AH457:AI520" si="132">AG457*0.98</f>
        <v>101.69790184637999</v>
      </c>
      <c r="AI457" s="125">
        <f t="shared" si="132"/>
        <v>99.663943809452391</v>
      </c>
      <c r="AJ457" s="47">
        <f t="shared" ref="AJ457:AK520" si="133">AI457*0.9</f>
        <v>89.697549428507159</v>
      </c>
      <c r="AK457" s="125">
        <f t="shared" si="133"/>
        <v>80.727794485656446</v>
      </c>
      <c r="AL457" s="47">
        <f t="shared" ref="AL457:AM520" si="134">AK457*0.96</f>
        <v>77.498682706230184</v>
      </c>
      <c r="AM457" s="125">
        <f t="shared" si="134"/>
        <v>74.398735397980971</v>
      </c>
      <c r="AN457" s="47">
        <f t="shared" si="124"/>
        <v>40200.222393113974</v>
      </c>
      <c r="AO457" s="125">
        <f t="shared" si="125"/>
        <v>4992670.0546805141</v>
      </c>
      <c r="AP457" s="47">
        <f t="shared" ref="AP457:AP520" si="135">0.649*AB457/1000</f>
        <v>297.30699786967392</v>
      </c>
      <c r="AQ457" s="52">
        <f t="shared" ref="AQ457:AQ520" si="136">Z457-AP457</f>
        <v>641.77462267343572</v>
      </c>
    </row>
    <row r="458" spans="4:43" x14ac:dyDescent="0.25">
      <c r="D458" s="11" t="s">
        <v>9</v>
      </c>
      <c r="E458" s="19">
        <v>450</v>
      </c>
      <c r="F458" s="11">
        <v>450</v>
      </c>
      <c r="G458" s="26">
        <v>0</v>
      </c>
      <c r="H458" s="31">
        <f t="shared" ref="H458:H521" si="137">($G459-$G457)/2/3.6</f>
        <v>0</v>
      </c>
      <c r="I458" s="55"/>
      <c r="J458" s="39">
        <f t="shared" ref="J458:J521" si="138">G458*1000/3600</f>
        <v>0</v>
      </c>
      <c r="K458" s="38">
        <f>0.5*$J$3*(J459)^2</f>
        <v>0</v>
      </c>
      <c r="L458" s="38">
        <f t="shared" si="126"/>
        <v>0</v>
      </c>
      <c r="M458" s="40" t="str">
        <f t="shared" si="127"/>
        <v>NO</v>
      </c>
      <c r="N458" s="38">
        <f>0.5*$N$3*$L$3*$O$3*((J458)^2)</f>
        <v>0</v>
      </c>
      <c r="O458" s="38">
        <f>$M$3*$J$3*$P$3</f>
        <v>125.0281557</v>
      </c>
      <c r="P458" s="38">
        <f>H458*$J$3</f>
        <v>0</v>
      </c>
      <c r="Q458" s="38">
        <f t="shared" si="128"/>
        <v>125.0281557</v>
      </c>
      <c r="R458" s="44">
        <f t="shared" si="129"/>
        <v>0</v>
      </c>
      <c r="S458" s="80">
        <f>Q458*J458</f>
        <v>0</v>
      </c>
      <c r="T458" s="43"/>
      <c r="U458" s="43"/>
      <c r="V458" s="80">
        <f>R458*1</f>
        <v>0</v>
      </c>
      <c r="W458" s="77">
        <f>(L458-Q458)*-1</f>
        <v>125.0281557</v>
      </c>
      <c r="X458" s="38">
        <f>IF((H458&gt;0),0,$J$3*H458)*-1</f>
        <v>0</v>
      </c>
      <c r="Y458" s="38">
        <f t="shared" ref="Y458:Y521" si="139">Y457+ IF(S458&gt;0, S458, 0)</f>
        <v>939081.62054310972</v>
      </c>
      <c r="Z458" s="112">
        <f t="shared" si="130"/>
        <v>939.08162054310969</v>
      </c>
      <c r="AA458" s="82">
        <f t="shared" si="131"/>
        <v>125.0281557</v>
      </c>
      <c r="AB458" s="80">
        <f t="shared" ref="AB458:AB521" si="140">AB457 + IF(S458&lt;0, ABS(S458), 0)</f>
        <v>458100.15080073028</v>
      </c>
      <c r="AG458" s="125">
        <f t="shared" ref="AG458:AG521" si="141">W458*0.83</f>
        <v>103.77336923099999</v>
      </c>
      <c r="AH458" s="47">
        <f t="shared" si="132"/>
        <v>101.69790184637999</v>
      </c>
      <c r="AI458" s="125">
        <f t="shared" si="132"/>
        <v>99.663943809452391</v>
      </c>
      <c r="AJ458" s="47">
        <f t="shared" si="133"/>
        <v>89.697549428507159</v>
      </c>
      <c r="AK458" s="125">
        <f t="shared" si="133"/>
        <v>80.727794485656446</v>
      </c>
      <c r="AL458" s="47">
        <f t="shared" si="134"/>
        <v>77.498682706230184</v>
      </c>
      <c r="AM458" s="125">
        <f t="shared" si="134"/>
        <v>74.398735397980971</v>
      </c>
      <c r="AN458" s="47">
        <f t="shared" ref="AN458:AN521" si="142">AM458+AN457</f>
        <v>40274.621128511957</v>
      </c>
      <c r="AO458" s="125">
        <f t="shared" ref="AO458:AO521" si="143">IF((AN458)&lt;0,AO457,AN458+AO457)</f>
        <v>5032944.6758090258</v>
      </c>
      <c r="AP458" s="47">
        <f t="shared" si="135"/>
        <v>297.30699786967392</v>
      </c>
      <c r="AQ458" s="52">
        <f t="shared" si="136"/>
        <v>641.77462267343572</v>
      </c>
    </row>
    <row r="459" spans="4:43" x14ac:dyDescent="0.25">
      <c r="D459" s="11" t="s">
        <v>9</v>
      </c>
      <c r="E459" s="19">
        <v>451</v>
      </c>
      <c r="F459" s="11">
        <v>451</v>
      </c>
      <c r="G459" s="26">
        <v>0</v>
      </c>
      <c r="H459" s="31">
        <f t="shared" si="137"/>
        <v>0</v>
      </c>
      <c r="I459" s="55"/>
      <c r="J459" s="39">
        <f t="shared" si="138"/>
        <v>0</v>
      </c>
      <c r="K459" s="38">
        <f>0.5*$J$3*(J460)^2</f>
        <v>0</v>
      </c>
      <c r="L459" s="38">
        <f t="shared" si="126"/>
        <v>0</v>
      </c>
      <c r="M459" s="40" t="str">
        <f t="shared" si="127"/>
        <v>NO</v>
      </c>
      <c r="N459" s="38">
        <f>0.5*$N$3*$L$3*$O$3*((J459)^2)</f>
        <v>0</v>
      </c>
      <c r="O459" s="38">
        <f>$M$3*$J$3*$P$3</f>
        <v>125.0281557</v>
      </c>
      <c r="P459" s="38">
        <f>H459*$J$3</f>
        <v>0</v>
      </c>
      <c r="Q459" s="38">
        <f t="shared" si="128"/>
        <v>125.0281557</v>
      </c>
      <c r="R459" s="44">
        <f t="shared" si="129"/>
        <v>0</v>
      </c>
      <c r="S459" s="80">
        <f>Q459*J459</f>
        <v>0</v>
      </c>
      <c r="T459" s="43"/>
      <c r="U459" s="43"/>
      <c r="V459" s="80">
        <f>R459*1</f>
        <v>0</v>
      </c>
      <c r="W459" s="77">
        <f>(L459-Q459)*-1</f>
        <v>125.0281557</v>
      </c>
      <c r="X459" s="38">
        <f>IF((H459&gt;0),0,$J$3*H459)*-1</f>
        <v>0</v>
      </c>
      <c r="Y459" s="38">
        <f t="shared" si="139"/>
        <v>939081.62054310972</v>
      </c>
      <c r="Z459" s="112">
        <f t="shared" si="130"/>
        <v>939.08162054310969</v>
      </c>
      <c r="AA459" s="82">
        <f t="shared" si="131"/>
        <v>125.0281557</v>
      </c>
      <c r="AB459" s="80">
        <f t="shared" si="140"/>
        <v>458100.15080073028</v>
      </c>
      <c r="AG459" s="125">
        <f t="shared" si="141"/>
        <v>103.77336923099999</v>
      </c>
      <c r="AH459" s="47">
        <f t="shared" si="132"/>
        <v>101.69790184637999</v>
      </c>
      <c r="AI459" s="125">
        <f t="shared" si="132"/>
        <v>99.663943809452391</v>
      </c>
      <c r="AJ459" s="47">
        <f t="shared" si="133"/>
        <v>89.697549428507159</v>
      </c>
      <c r="AK459" s="125">
        <f t="shared" si="133"/>
        <v>80.727794485656446</v>
      </c>
      <c r="AL459" s="47">
        <f t="shared" si="134"/>
        <v>77.498682706230184</v>
      </c>
      <c r="AM459" s="125">
        <f t="shared" si="134"/>
        <v>74.398735397980971</v>
      </c>
      <c r="AN459" s="47">
        <f t="shared" si="142"/>
        <v>40349.01986390994</v>
      </c>
      <c r="AO459" s="125">
        <f t="shared" si="143"/>
        <v>5073293.6956729358</v>
      </c>
      <c r="AP459" s="47">
        <f t="shared" si="135"/>
        <v>297.30699786967392</v>
      </c>
      <c r="AQ459" s="52">
        <f t="shared" si="136"/>
        <v>641.77462267343572</v>
      </c>
    </row>
    <row r="460" spans="4:43" x14ac:dyDescent="0.25">
      <c r="D460" s="11" t="s">
        <v>9</v>
      </c>
      <c r="E460" s="19">
        <v>452</v>
      </c>
      <c r="F460" s="11">
        <v>452</v>
      </c>
      <c r="G460" s="26">
        <v>0</v>
      </c>
      <c r="H460" s="31">
        <f t="shared" si="137"/>
        <v>0</v>
      </c>
      <c r="I460" s="55"/>
      <c r="J460" s="39">
        <f t="shared" si="138"/>
        <v>0</v>
      </c>
      <c r="K460" s="38">
        <f>0.5*$J$3*(J461)^2</f>
        <v>0</v>
      </c>
      <c r="L460" s="38">
        <f t="shared" si="126"/>
        <v>0</v>
      </c>
      <c r="M460" s="40" t="str">
        <f t="shared" si="127"/>
        <v>NO</v>
      </c>
      <c r="N460" s="38">
        <f>0.5*$N$3*$L$3*$O$3*((J460)^2)</f>
        <v>0</v>
      </c>
      <c r="O460" s="38">
        <f>$M$3*$J$3*$P$3</f>
        <v>125.0281557</v>
      </c>
      <c r="P460" s="38">
        <f>H460*$J$3</f>
        <v>0</v>
      </c>
      <c r="Q460" s="38">
        <f t="shared" si="128"/>
        <v>125.0281557</v>
      </c>
      <c r="R460" s="44">
        <f t="shared" si="129"/>
        <v>0</v>
      </c>
      <c r="S460" s="80">
        <f>Q460*J460</f>
        <v>0</v>
      </c>
      <c r="T460" s="43"/>
      <c r="U460" s="43"/>
      <c r="V460" s="80">
        <f>R460*1</f>
        <v>0</v>
      </c>
      <c r="W460" s="77">
        <f>(L460-Q460)*-1</f>
        <v>125.0281557</v>
      </c>
      <c r="X460" s="38">
        <f>IF((H460&gt;0),0,$J$3*H460)*-1</f>
        <v>0</v>
      </c>
      <c r="Y460" s="38">
        <f t="shared" si="139"/>
        <v>939081.62054310972</v>
      </c>
      <c r="Z460" s="112">
        <f t="shared" si="130"/>
        <v>939.08162054310969</v>
      </c>
      <c r="AA460" s="82">
        <f t="shared" si="131"/>
        <v>125.0281557</v>
      </c>
      <c r="AB460" s="80">
        <f t="shared" si="140"/>
        <v>458100.15080073028</v>
      </c>
      <c r="AG460" s="125">
        <f t="shared" si="141"/>
        <v>103.77336923099999</v>
      </c>
      <c r="AH460" s="47">
        <f t="shared" si="132"/>
        <v>101.69790184637999</v>
      </c>
      <c r="AI460" s="125">
        <f t="shared" si="132"/>
        <v>99.663943809452391</v>
      </c>
      <c r="AJ460" s="47">
        <f t="shared" si="133"/>
        <v>89.697549428507159</v>
      </c>
      <c r="AK460" s="125">
        <f t="shared" si="133"/>
        <v>80.727794485656446</v>
      </c>
      <c r="AL460" s="47">
        <f t="shared" si="134"/>
        <v>77.498682706230184</v>
      </c>
      <c r="AM460" s="125">
        <f t="shared" si="134"/>
        <v>74.398735397980971</v>
      </c>
      <c r="AN460" s="47">
        <f t="shared" si="142"/>
        <v>40423.418599307923</v>
      </c>
      <c r="AO460" s="125">
        <f t="shared" si="143"/>
        <v>5113717.1142722433</v>
      </c>
      <c r="AP460" s="47">
        <f t="shared" si="135"/>
        <v>297.30699786967392</v>
      </c>
      <c r="AQ460" s="52">
        <f t="shared" si="136"/>
        <v>641.77462267343572</v>
      </c>
    </row>
    <row r="461" spans="4:43" x14ac:dyDescent="0.25">
      <c r="D461" s="11" t="s">
        <v>9</v>
      </c>
      <c r="E461" s="19">
        <v>453</v>
      </c>
      <c r="F461" s="11">
        <v>453</v>
      </c>
      <c r="G461" s="26">
        <v>0</v>
      </c>
      <c r="H461" s="31">
        <f t="shared" si="137"/>
        <v>0</v>
      </c>
      <c r="I461" s="55"/>
      <c r="J461" s="39">
        <f t="shared" si="138"/>
        <v>0</v>
      </c>
      <c r="K461" s="38">
        <f>0.5*$J$3*(J462)^2</f>
        <v>0</v>
      </c>
      <c r="L461" s="38">
        <f t="shared" si="126"/>
        <v>0</v>
      </c>
      <c r="M461" s="40" t="str">
        <f t="shared" si="127"/>
        <v>NO</v>
      </c>
      <c r="N461" s="38">
        <f>0.5*$N$3*$L$3*$O$3*((J461)^2)</f>
        <v>0</v>
      </c>
      <c r="O461" s="38">
        <f>$M$3*$J$3*$P$3</f>
        <v>125.0281557</v>
      </c>
      <c r="P461" s="38">
        <f>H461*$J$3</f>
        <v>0</v>
      </c>
      <c r="Q461" s="38">
        <f t="shared" si="128"/>
        <v>125.0281557</v>
      </c>
      <c r="R461" s="44">
        <f t="shared" si="129"/>
        <v>0</v>
      </c>
      <c r="S461" s="80">
        <f>Q461*J461</f>
        <v>0</v>
      </c>
      <c r="T461" s="43"/>
      <c r="U461" s="43"/>
      <c r="V461" s="80">
        <f>R461*1</f>
        <v>0</v>
      </c>
      <c r="W461" s="77">
        <f>(L461-Q461)*-1</f>
        <v>125.0281557</v>
      </c>
      <c r="X461" s="38">
        <f>IF((H461&gt;0),0,$J$3*H461)*-1</f>
        <v>0</v>
      </c>
      <c r="Y461" s="38">
        <f t="shared" si="139"/>
        <v>939081.62054310972</v>
      </c>
      <c r="Z461" s="112">
        <f t="shared" si="130"/>
        <v>939.08162054310969</v>
      </c>
      <c r="AA461" s="82">
        <f t="shared" si="131"/>
        <v>125.0281557</v>
      </c>
      <c r="AB461" s="80">
        <f t="shared" si="140"/>
        <v>458100.15080073028</v>
      </c>
      <c r="AG461" s="125">
        <f t="shared" si="141"/>
        <v>103.77336923099999</v>
      </c>
      <c r="AH461" s="47">
        <f t="shared" si="132"/>
        <v>101.69790184637999</v>
      </c>
      <c r="AI461" s="125">
        <f t="shared" si="132"/>
        <v>99.663943809452391</v>
      </c>
      <c r="AJ461" s="47">
        <f t="shared" si="133"/>
        <v>89.697549428507159</v>
      </c>
      <c r="AK461" s="125">
        <f t="shared" si="133"/>
        <v>80.727794485656446</v>
      </c>
      <c r="AL461" s="47">
        <f t="shared" si="134"/>
        <v>77.498682706230184</v>
      </c>
      <c r="AM461" s="125">
        <f t="shared" si="134"/>
        <v>74.398735397980971</v>
      </c>
      <c r="AN461" s="47">
        <f t="shared" si="142"/>
        <v>40497.817334705906</v>
      </c>
      <c r="AO461" s="125">
        <f t="shared" si="143"/>
        <v>5154214.9316069493</v>
      </c>
      <c r="AP461" s="47">
        <f t="shared" si="135"/>
        <v>297.30699786967392</v>
      </c>
      <c r="AQ461" s="52">
        <f t="shared" si="136"/>
        <v>641.77462267343572</v>
      </c>
    </row>
    <row r="462" spans="4:43" x14ac:dyDescent="0.25">
      <c r="D462" s="11" t="s">
        <v>9</v>
      </c>
      <c r="E462" s="19">
        <v>454</v>
      </c>
      <c r="F462" s="11">
        <v>454</v>
      </c>
      <c r="G462" s="26">
        <v>0</v>
      </c>
      <c r="H462" s="31">
        <f t="shared" si="137"/>
        <v>0</v>
      </c>
      <c r="I462" s="55"/>
      <c r="J462" s="39">
        <f t="shared" si="138"/>
        <v>0</v>
      </c>
      <c r="K462" s="38">
        <f>0.5*$J$3*(J463)^2</f>
        <v>0</v>
      </c>
      <c r="L462" s="38">
        <f t="shared" si="126"/>
        <v>0</v>
      </c>
      <c r="M462" s="40" t="str">
        <f t="shared" si="127"/>
        <v>NO</v>
      </c>
      <c r="N462" s="38">
        <f>0.5*$N$3*$L$3*$O$3*((J462)^2)</f>
        <v>0</v>
      </c>
      <c r="O462" s="38">
        <f>$M$3*$J$3*$P$3</f>
        <v>125.0281557</v>
      </c>
      <c r="P462" s="38">
        <f>H462*$J$3</f>
        <v>0</v>
      </c>
      <c r="Q462" s="38">
        <f t="shared" si="128"/>
        <v>125.0281557</v>
      </c>
      <c r="R462" s="44">
        <f t="shared" si="129"/>
        <v>0</v>
      </c>
      <c r="S462" s="80">
        <f>Q462*J462</f>
        <v>0</v>
      </c>
      <c r="T462" s="43"/>
      <c r="U462" s="43"/>
      <c r="V462" s="80">
        <f>R462*1</f>
        <v>0</v>
      </c>
      <c r="W462" s="77">
        <f>(L462-Q462)*-1</f>
        <v>125.0281557</v>
      </c>
      <c r="X462" s="38">
        <f>IF((H462&gt;0),0,$J$3*H462)*-1</f>
        <v>0</v>
      </c>
      <c r="Y462" s="38">
        <f t="shared" si="139"/>
        <v>939081.62054310972</v>
      </c>
      <c r="Z462" s="112">
        <f t="shared" si="130"/>
        <v>939.08162054310969</v>
      </c>
      <c r="AA462" s="82">
        <f t="shared" si="131"/>
        <v>125.0281557</v>
      </c>
      <c r="AB462" s="80">
        <f t="shared" si="140"/>
        <v>458100.15080073028</v>
      </c>
      <c r="AG462" s="125">
        <f t="shared" si="141"/>
        <v>103.77336923099999</v>
      </c>
      <c r="AH462" s="47">
        <f t="shared" si="132"/>
        <v>101.69790184637999</v>
      </c>
      <c r="AI462" s="125">
        <f t="shared" si="132"/>
        <v>99.663943809452391</v>
      </c>
      <c r="AJ462" s="47">
        <f t="shared" si="133"/>
        <v>89.697549428507159</v>
      </c>
      <c r="AK462" s="125">
        <f t="shared" si="133"/>
        <v>80.727794485656446</v>
      </c>
      <c r="AL462" s="47">
        <f t="shared" si="134"/>
        <v>77.498682706230184</v>
      </c>
      <c r="AM462" s="125">
        <f t="shared" si="134"/>
        <v>74.398735397980971</v>
      </c>
      <c r="AN462" s="47">
        <f t="shared" si="142"/>
        <v>40572.216070103888</v>
      </c>
      <c r="AO462" s="125">
        <f t="shared" si="143"/>
        <v>5194787.1476770528</v>
      </c>
      <c r="AP462" s="47">
        <f t="shared" si="135"/>
        <v>297.30699786967392</v>
      </c>
      <c r="AQ462" s="52">
        <f t="shared" si="136"/>
        <v>641.77462267343572</v>
      </c>
    </row>
    <row r="463" spans="4:43" x14ac:dyDescent="0.25">
      <c r="D463" s="11" t="s">
        <v>9</v>
      </c>
      <c r="E463" s="19">
        <v>455</v>
      </c>
      <c r="F463" s="11">
        <v>455</v>
      </c>
      <c r="G463" s="26">
        <v>0</v>
      </c>
      <c r="H463" s="31">
        <f t="shared" si="137"/>
        <v>0</v>
      </c>
      <c r="I463" s="55"/>
      <c r="J463" s="39">
        <f t="shared" si="138"/>
        <v>0</v>
      </c>
      <c r="K463" s="38">
        <f>0.5*$J$3*(J464)^2</f>
        <v>0</v>
      </c>
      <c r="L463" s="38">
        <f t="shared" si="126"/>
        <v>0</v>
      </c>
      <c r="M463" s="40" t="str">
        <f t="shared" si="127"/>
        <v>NO</v>
      </c>
      <c r="N463" s="38">
        <f>0.5*$N$3*$L$3*$O$3*((J463)^2)</f>
        <v>0</v>
      </c>
      <c r="O463" s="38">
        <f>$M$3*$J$3*$P$3</f>
        <v>125.0281557</v>
      </c>
      <c r="P463" s="38">
        <f>H463*$J$3</f>
        <v>0</v>
      </c>
      <c r="Q463" s="38">
        <f t="shared" si="128"/>
        <v>125.0281557</v>
      </c>
      <c r="R463" s="44">
        <f t="shared" si="129"/>
        <v>0</v>
      </c>
      <c r="S463" s="80">
        <f>Q463*J463</f>
        <v>0</v>
      </c>
      <c r="T463" s="43"/>
      <c r="U463" s="43"/>
      <c r="V463" s="80">
        <f>R463*1</f>
        <v>0</v>
      </c>
      <c r="W463" s="77">
        <f>(L463-Q463)*-1</f>
        <v>125.0281557</v>
      </c>
      <c r="X463" s="38">
        <f>IF((H463&gt;0),0,$J$3*H463)*-1</f>
        <v>0</v>
      </c>
      <c r="Y463" s="38">
        <f t="shared" si="139"/>
        <v>939081.62054310972</v>
      </c>
      <c r="Z463" s="112">
        <f t="shared" si="130"/>
        <v>939.08162054310969</v>
      </c>
      <c r="AA463" s="82">
        <f t="shared" si="131"/>
        <v>125.0281557</v>
      </c>
      <c r="AB463" s="80">
        <f t="shared" si="140"/>
        <v>458100.15080073028</v>
      </c>
      <c r="AG463" s="125">
        <f t="shared" si="141"/>
        <v>103.77336923099999</v>
      </c>
      <c r="AH463" s="47">
        <f t="shared" si="132"/>
        <v>101.69790184637999</v>
      </c>
      <c r="AI463" s="125">
        <f t="shared" si="132"/>
        <v>99.663943809452391</v>
      </c>
      <c r="AJ463" s="47">
        <f t="shared" si="133"/>
        <v>89.697549428507159</v>
      </c>
      <c r="AK463" s="125">
        <f t="shared" si="133"/>
        <v>80.727794485656446</v>
      </c>
      <c r="AL463" s="47">
        <f t="shared" si="134"/>
        <v>77.498682706230184</v>
      </c>
      <c r="AM463" s="125">
        <f t="shared" si="134"/>
        <v>74.398735397980971</v>
      </c>
      <c r="AN463" s="47">
        <f t="shared" si="142"/>
        <v>40646.614805501871</v>
      </c>
      <c r="AO463" s="125">
        <f t="shared" si="143"/>
        <v>5235433.7624825547</v>
      </c>
      <c r="AP463" s="47">
        <f t="shared" si="135"/>
        <v>297.30699786967392</v>
      </c>
      <c r="AQ463" s="52">
        <f t="shared" si="136"/>
        <v>641.77462267343572</v>
      </c>
    </row>
    <row r="464" spans="4:43" x14ac:dyDescent="0.25">
      <c r="D464" s="11" t="s">
        <v>9</v>
      </c>
      <c r="E464" s="19">
        <v>456</v>
      </c>
      <c r="F464" s="11">
        <v>456</v>
      </c>
      <c r="G464" s="26">
        <v>0</v>
      </c>
      <c r="H464" s="31">
        <f t="shared" si="137"/>
        <v>0</v>
      </c>
      <c r="I464" s="55"/>
      <c r="J464" s="39">
        <f t="shared" si="138"/>
        <v>0</v>
      </c>
      <c r="K464" s="38">
        <f>0.5*$J$3*(J465)^2</f>
        <v>0</v>
      </c>
      <c r="L464" s="38">
        <f t="shared" si="126"/>
        <v>0</v>
      </c>
      <c r="M464" s="40" t="str">
        <f t="shared" si="127"/>
        <v>NO</v>
      </c>
      <c r="N464" s="38">
        <f>0.5*$N$3*$L$3*$O$3*((J464)^2)</f>
        <v>0</v>
      </c>
      <c r="O464" s="38">
        <f>$M$3*$J$3*$P$3</f>
        <v>125.0281557</v>
      </c>
      <c r="P464" s="38">
        <f>H464*$J$3</f>
        <v>0</v>
      </c>
      <c r="Q464" s="38">
        <f t="shared" si="128"/>
        <v>125.0281557</v>
      </c>
      <c r="R464" s="44">
        <f t="shared" si="129"/>
        <v>0</v>
      </c>
      <c r="S464" s="80">
        <f>Q464*J464</f>
        <v>0</v>
      </c>
      <c r="T464" s="43"/>
      <c r="U464" s="43"/>
      <c r="V464" s="80">
        <f>R464*1</f>
        <v>0</v>
      </c>
      <c r="W464" s="77">
        <f>(L464-Q464)*-1</f>
        <v>125.0281557</v>
      </c>
      <c r="X464" s="38">
        <f>IF((H464&gt;0),0,$J$3*H464)*-1</f>
        <v>0</v>
      </c>
      <c r="Y464" s="38">
        <f t="shared" si="139"/>
        <v>939081.62054310972</v>
      </c>
      <c r="Z464" s="112">
        <f t="shared" si="130"/>
        <v>939.08162054310969</v>
      </c>
      <c r="AA464" s="82">
        <f t="shared" si="131"/>
        <v>125.0281557</v>
      </c>
      <c r="AB464" s="80">
        <f t="shared" si="140"/>
        <v>458100.15080073028</v>
      </c>
      <c r="AG464" s="125">
        <f t="shared" si="141"/>
        <v>103.77336923099999</v>
      </c>
      <c r="AH464" s="47">
        <f t="shared" si="132"/>
        <v>101.69790184637999</v>
      </c>
      <c r="AI464" s="125">
        <f t="shared" si="132"/>
        <v>99.663943809452391</v>
      </c>
      <c r="AJ464" s="47">
        <f t="shared" si="133"/>
        <v>89.697549428507159</v>
      </c>
      <c r="AK464" s="125">
        <f t="shared" si="133"/>
        <v>80.727794485656446</v>
      </c>
      <c r="AL464" s="47">
        <f t="shared" si="134"/>
        <v>77.498682706230184</v>
      </c>
      <c r="AM464" s="125">
        <f t="shared" si="134"/>
        <v>74.398735397980971</v>
      </c>
      <c r="AN464" s="47">
        <f t="shared" si="142"/>
        <v>40721.013540899854</v>
      </c>
      <c r="AO464" s="125">
        <f t="shared" si="143"/>
        <v>5276154.776023455</v>
      </c>
      <c r="AP464" s="47">
        <f t="shared" si="135"/>
        <v>297.30699786967392</v>
      </c>
      <c r="AQ464" s="52">
        <f t="shared" si="136"/>
        <v>641.77462267343572</v>
      </c>
    </row>
    <row r="465" spans="4:43" x14ac:dyDescent="0.25">
      <c r="D465" s="11" t="s">
        <v>9</v>
      </c>
      <c r="E465" s="19">
        <v>457</v>
      </c>
      <c r="F465" s="11">
        <v>457</v>
      </c>
      <c r="G465" s="26">
        <v>0</v>
      </c>
      <c r="H465" s="31">
        <f t="shared" si="137"/>
        <v>0</v>
      </c>
      <c r="I465" s="55"/>
      <c r="J465" s="39">
        <f t="shared" si="138"/>
        <v>0</v>
      </c>
      <c r="K465" s="38">
        <f>0.5*$J$3*(J466)^2</f>
        <v>0</v>
      </c>
      <c r="L465" s="38">
        <f t="shared" si="126"/>
        <v>0</v>
      </c>
      <c r="M465" s="40" t="str">
        <f t="shared" si="127"/>
        <v>NO</v>
      </c>
      <c r="N465" s="38">
        <f>0.5*$N$3*$L$3*$O$3*((J465)^2)</f>
        <v>0</v>
      </c>
      <c r="O465" s="38">
        <f>$M$3*$J$3*$P$3</f>
        <v>125.0281557</v>
      </c>
      <c r="P465" s="38">
        <f>H465*$J$3</f>
        <v>0</v>
      </c>
      <c r="Q465" s="38">
        <f t="shared" si="128"/>
        <v>125.0281557</v>
      </c>
      <c r="R465" s="44">
        <f t="shared" si="129"/>
        <v>0</v>
      </c>
      <c r="S465" s="80">
        <f>Q465*J465</f>
        <v>0</v>
      </c>
      <c r="T465" s="43"/>
      <c r="U465" s="43"/>
      <c r="V465" s="80">
        <f>R465*1</f>
        <v>0</v>
      </c>
      <c r="W465" s="77">
        <f>(L465-Q465)*-1</f>
        <v>125.0281557</v>
      </c>
      <c r="X465" s="38">
        <f>IF((H465&gt;0),0,$J$3*H465)*-1</f>
        <v>0</v>
      </c>
      <c r="Y465" s="38">
        <f t="shared" si="139"/>
        <v>939081.62054310972</v>
      </c>
      <c r="Z465" s="112">
        <f t="shared" si="130"/>
        <v>939.08162054310969</v>
      </c>
      <c r="AA465" s="82">
        <f t="shared" si="131"/>
        <v>125.0281557</v>
      </c>
      <c r="AB465" s="80">
        <f t="shared" si="140"/>
        <v>458100.15080073028</v>
      </c>
      <c r="AG465" s="125">
        <f t="shared" si="141"/>
        <v>103.77336923099999</v>
      </c>
      <c r="AH465" s="47">
        <f t="shared" si="132"/>
        <v>101.69790184637999</v>
      </c>
      <c r="AI465" s="125">
        <f t="shared" si="132"/>
        <v>99.663943809452391</v>
      </c>
      <c r="AJ465" s="47">
        <f t="shared" si="133"/>
        <v>89.697549428507159</v>
      </c>
      <c r="AK465" s="125">
        <f t="shared" si="133"/>
        <v>80.727794485656446</v>
      </c>
      <c r="AL465" s="47">
        <f t="shared" si="134"/>
        <v>77.498682706230184</v>
      </c>
      <c r="AM465" s="125">
        <f t="shared" si="134"/>
        <v>74.398735397980971</v>
      </c>
      <c r="AN465" s="47">
        <f t="shared" si="142"/>
        <v>40795.412276297837</v>
      </c>
      <c r="AO465" s="125">
        <f t="shared" si="143"/>
        <v>5316950.1882997528</v>
      </c>
      <c r="AP465" s="47">
        <f t="shared" si="135"/>
        <v>297.30699786967392</v>
      </c>
      <c r="AQ465" s="52">
        <f t="shared" si="136"/>
        <v>641.77462267343572</v>
      </c>
    </row>
    <row r="466" spans="4:43" x14ac:dyDescent="0.25">
      <c r="D466" s="11" t="s">
        <v>9</v>
      </c>
      <c r="E466" s="19">
        <v>458</v>
      </c>
      <c r="F466" s="11">
        <v>458</v>
      </c>
      <c r="G466" s="26">
        <v>0</v>
      </c>
      <c r="H466" s="31">
        <f t="shared" si="137"/>
        <v>0</v>
      </c>
      <c r="I466" s="55"/>
      <c r="J466" s="39">
        <f t="shared" si="138"/>
        <v>0</v>
      </c>
      <c r="K466" s="38">
        <f>0.5*$J$3*(J467)^2</f>
        <v>0</v>
      </c>
      <c r="L466" s="38">
        <f t="shared" si="126"/>
        <v>0</v>
      </c>
      <c r="M466" s="40" t="str">
        <f t="shared" si="127"/>
        <v>NO</v>
      </c>
      <c r="N466" s="38">
        <f>0.5*$N$3*$L$3*$O$3*((J466)^2)</f>
        <v>0</v>
      </c>
      <c r="O466" s="38">
        <f>$M$3*$J$3*$P$3</f>
        <v>125.0281557</v>
      </c>
      <c r="P466" s="38">
        <f>H466*$J$3</f>
        <v>0</v>
      </c>
      <c r="Q466" s="38">
        <f t="shared" si="128"/>
        <v>125.0281557</v>
      </c>
      <c r="R466" s="44">
        <f t="shared" si="129"/>
        <v>0</v>
      </c>
      <c r="S466" s="80">
        <f>Q466*J466</f>
        <v>0</v>
      </c>
      <c r="T466" s="43"/>
      <c r="U466" s="43"/>
      <c r="V466" s="80">
        <f>R466*1</f>
        <v>0</v>
      </c>
      <c r="W466" s="77">
        <f>(L466-Q466)*-1</f>
        <v>125.0281557</v>
      </c>
      <c r="X466" s="38">
        <f>IF((H466&gt;0),0,$J$3*H466)*-1</f>
        <v>0</v>
      </c>
      <c r="Y466" s="38">
        <f t="shared" si="139"/>
        <v>939081.62054310972</v>
      </c>
      <c r="Z466" s="112">
        <f t="shared" si="130"/>
        <v>939.08162054310969</v>
      </c>
      <c r="AA466" s="82">
        <f t="shared" si="131"/>
        <v>125.0281557</v>
      </c>
      <c r="AB466" s="80">
        <f t="shared" si="140"/>
        <v>458100.15080073028</v>
      </c>
      <c r="AG466" s="125">
        <f t="shared" si="141"/>
        <v>103.77336923099999</v>
      </c>
      <c r="AH466" s="47">
        <f t="shared" si="132"/>
        <v>101.69790184637999</v>
      </c>
      <c r="AI466" s="125">
        <f t="shared" si="132"/>
        <v>99.663943809452391</v>
      </c>
      <c r="AJ466" s="47">
        <f t="shared" si="133"/>
        <v>89.697549428507159</v>
      </c>
      <c r="AK466" s="125">
        <f t="shared" si="133"/>
        <v>80.727794485656446</v>
      </c>
      <c r="AL466" s="47">
        <f t="shared" si="134"/>
        <v>77.498682706230184</v>
      </c>
      <c r="AM466" s="125">
        <f t="shared" si="134"/>
        <v>74.398735397980971</v>
      </c>
      <c r="AN466" s="47">
        <f t="shared" si="142"/>
        <v>40869.81101169582</v>
      </c>
      <c r="AO466" s="125">
        <f t="shared" si="143"/>
        <v>5357819.999311449</v>
      </c>
      <c r="AP466" s="47">
        <f t="shared" si="135"/>
        <v>297.30699786967392</v>
      </c>
      <c r="AQ466" s="52">
        <f t="shared" si="136"/>
        <v>641.77462267343572</v>
      </c>
    </row>
    <row r="467" spans="4:43" x14ac:dyDescent="0.25">
      <c r="D467" s="11" t="s">
        <v>9</v>
      </c>
      <c r="E467" s="19">
        <v>459</v>
      </c>
      <c r="F467" s="11">
        <v>459</v>
      </c>
      <c r="G467" s="26">
        <v>0</v>
      </c>
      <c r="H467" s="31">
        <f t="shared" si="137"/>
        <v>0</v>
      </c>
      <c r="I467" s="55"/>
      <c r="J467" s="39">
        <f t="shared" si="138"/>
        <v>0</v>
      </c>
      <c r="K467" s="38">
        <f>0.5*$J$3*(J468)^2</f>
        <v>0</v>
      </c>
      <c r="L467" s="38">
        <f t="shared" si="126"/>
        <v>0</v>
      </c>
      <c r="M467" s="40" t="str">
        <f t="shared" si="127"/>
        <v>NO</v>
      </c>
      <c r="N467" s="38">
        <f>0.5*$N$3*$L$3*$O$3*((J467)^2)</f>
        <v>0</v>
      </c>
      <c r="O467" s="38">
        <f>$M$3*$J$3*$P$3</f>
        <v>125.0281557</v>
      </c>
      <c r="P467" s="38">
        <f>H467*$J$3</f>
        <v>0</v>
      </c>
      <c r="Q467" s="38">
        <f t="shared" si="128"/>
        <v>125.0281557</v>
      </c>
      <c r="R467" s="44">
        <f t="shared" si="129"/>
        <v>0</v>
      </c>
      <c r="S467" s="80">
        <f>Q467*J467</f>
        <v>0</v>
      </c>
      <c r="T467" s="43"/>
      <c r="U467" s="43"/>
      <c r="V467" s="80">
        <f>R467*1</f>
        <v>0</v>
      </c>
      <c r="W467" s="77">
        <f>(L467-Q467)*-1</f>
        <v>125.0281557</v>
      </c>
      <c r="X467" s="38">
        <f>IF((H467&gt;0),0,$J$3*H467)*-1</f>
        <v>0</v>
      </c>
      <c r="Y467" s="38">
        <f t="shared" si="139"/>
        <v>939081.62054310972</v>
      </c>
      <c r="Z467" s="112">
        <f t="shared" si="130"/>
        <v>939.08162054310969</v>
      </c>
      <c r="AA467" s="82">
        <f t="shared" si="131"/>
        <v>125.0281557</v>
      </c>
      <c r="AB467" s="80">
        <f t="shared" si="140"/>
        <v>458100.15080073028</v>
      </c>
      <c r="AG467" s="125">
        <f t="shared" si="141"/>
        <v>103.77336923099999</v>
      </c>
      <c r="AH467" s="47">
        <f t="shared" si="132"/>
        <v>101.69790184637999</v>
      </c>
      <c r="AI467" s="125">
        <f t="shared" si="132"/>
        <v>99.663943809452391</v>
      </c>
      <c r="AJ467" s="47">
        <f t="shared" si="133"/>
        <v>89.697549428507159</v>
      </c>
      <c r="AK467" s="125">
        <f t="shared" si="133"/>
        <v>80.727794485656446</v>
      </c>
      <c r="AL467" s="47">
        <f t="shared" si="134"/>
        <v>77.498682706230184</v>
      </c>
      <c r="AM467" s="125">
        <f t="shared" si="134"/>
        <v>74.398735397980971</v>
      </c>
      <c r="AN467" s="47">
        <f t="shared" si="142"/>
        <v>40944.209747093802</v>
      </c>
      <c r="AO467" s="125">
        <f t="shared" si="143"/>
        <v>5398764.2090585427</v>
      </c>
      <c r="AP467" s="47">
        <f t="shared" si="135"/>
        <v>297.30699786967392</v>
      </c>
      <c r="AQ467" s="52">
        <f t="shared" si="136"/>
        <v>641.77462267343572</v>
      </c>
    </row>
    <row r="468" spans="4:43" x14ac:dyDescent="0.25">
      <c r="D468" s="11" t="s">
        <v>9</v>
      </c>
      <c r="E468" s="19">
        <v>460</v>
      </c>
      <c r="F468" s="11">
        <v>460</v>
      </c>
      <c r="G468" s="26">
        <v>0</v>
      </c>
      <c r="H468" s="31">
        <f t="shared" si="137"/>
        <v>0</v>
      </c>
      <c r="I468" s="55"/>
      <c r="J468" s="39">
        <f t="shared" si="138"/>
        <v>0</v>
      </c>
      <c r="K468" s="38">
        <f>0.5*$J$3*(J469)^2</f>
        <v>0</v>
      </c>
      <c r="L468" s="38">
        <f t="shared" si="126"/>
        <v>0</v>
      </c>
      <c r="M468" s="40" t="str">
        <f t="shared" si="127"/>
        <v>NO</v>
      </c>
      <c r="N468" s="38">
        <f>0.5*$N$3*$L$3*$O$3*((J468)^2)</f>
        <v>0</v>
      </c>
      <c r="O468" s="38">
        <f>$M$3*$J$3*$P$3</f>
        <v>125.0281557</v>
      </c>
      <c r="P468" s="38">
        <f>H468*$J$3</f>
        <v>0</v>
      </c>
      <c r="Q468" s="38">
        <f t="shared" si="128"/>
        <v>125.0281557</v>
      </c>
      <c r="R468" s="44">
        <f t="shared" si="129"/>
        <v>0</v>
      </c>
      <c r="S468" s="80">
        <f>Q468*J468</f>
        <v>0</v>
      </c>
      <c r="T468" s="43"/>
      <c r="U468" s="43"/>
      <c r="V468" s="80">
        <f>R468*1</f>
        <v>0</v>
      </c>
      <c r="W468" s="77">
        <f>(L468-Q468)*-1</f>
        <v>125.0281557</v>
      </c>
      <c r="X468" s="38">
        <f>IF((H468&gt;0),0,$J$3*H468)*-1</f>
        <v>0</v>
      </c>
      <c r="Y468" s="38">
        <f t="shared" si="139"/>
        <v>939081.62054310972</v>
      </c>
      <c r="Z468" s="112">
        <f t="shared" si="130"/>
        <v>939.08162054310969</v>
      </c>
      <c r="AA468" s="82">
        <f t="shared" si="131"/>
        <v>125.0281557</v>
      </c>
      <c r="AB468" s="80">
        <f t="shared" si="140"/>
        <v>458100.15080073028</v>
      </c>
      <c r="AG468" s="125">
        <f t="shared" si="141"/>
        <v>103.77336923099999</v>
      </c>
      <c r="AH468" s="47">
        <f t="shared" si="132"/>
        <v>101.69790184637999</v>
      </c>
      <c r="AI468" s="125">
        <f t="shared" si="132"/>
        <v>99.663943809452391</v>
      </c>
      <c r="AJ468" s="47">
        <f t="shared" si="133"/>
        <v>89.697549428507159</v>
      </c>
      <c r="AK468" s="125">
        <f t="shared" si="133"/>
        <v>80.727794485656446</v>
      </c>
      <c r="AL468" s="47">
        <f t="shared" si="134"/>
        <v>77.498682706230184</v>
      </c>
      <c r="AM468" s="125">
        <f t="shared" si="134"/>
        <v>74.398735397980971</v>
      </c>
      <c r="AN468" s="47">
        <f t="shared" si="142"/>
        <v>41018.608482491785</v>
      </c>
      <c r="AO468" s="125">
        <f t="shared" si="143"/>
        <v>5439782.8175410349</v>
      </c>
      <c r="AP468" s="47">
        <f t="shared" si="135"/>
        <v>297.30699786967392</v>
      </c>
      <c r="AQ468" s="52">
        <f t="shared" si="136"/>
        <v>641.77462267343572</v>
      </c>
    </row>
    <row r="469" spans="4:43" x14ac:dyDescent="0.25">
      <c r="D469" s="11" t="s">
        <v>9</v>
      </c>
      <c r="E469" s="19">
        <v>461</v>
      </c>
      <c r="F469" s="11">
        <v>461</v>
      </c>
      <c r="G469" s="26">
        <v>0</v>
      </c>
      <c r="H469" s="31">
        <f t="shared" si="137"/>
        <v>0</v>
      </c>
      <c r="I469" s="55"/>
      <c r="J469" s="39">
        <f t="shared" si="138"/>
        <v>0</v>
      </c>
      <c r="K469" s="38">
        <f>0.5*$J$3*(J470)^2</f>
        <v>0</v>
      </c>
      <c r="L469" s="38">
        <f t="shared" si="126"/>
        <v>0</v>
      </c>
      <c r="M469" s="40" t="str">
        <f t="shared" si="127"/>
        <v>NO</v>
      </c>
      <c r="N469" s="38">
        <f>0.5*$N$3*$L$3*$O$3*((J469)^2)</f>
        <v>0</v>
      </c>
      <c r="O469" s="38">
        <f>$M$3*$J$3*$P$3</f>
        <v>125.0281557</v>
      </c>
      <c r="P469" s="38">
        <f>H469*$J$3</f>
        <v>0</v>
      </c>
      <c r="Q469" s="38">
        <f t="shared" si="128"/>
        <v>125.0281557</v>
      </c>
      <c r="R469" s="44">
        <f t="shared" si="129"/>
        <v>0</v>
      </c>
      <c r="S469" s="80">
        <f>Q469*J469</f>
        <v>0</v>
      </c>
      <c r="T469" s="43"/>
      <c r="U469" s="43"/>
      <c r="V469" s="80">
        <f>R469*1</f>
        <v>0</v>
      </c>
      <c r="W469" s="77">
        <f>(L469-Q469)*-1</f>
        <v>125.0281557</v>
      </c>
      <c r="X469" s="38">
        <f>IF((H469&gt;0),0,$J$3*H469)*-1</f>
        <v>0</v>
      </c>
      <c r="Y469" s="38">
        <f t="shared" si="139"/>
        <v>939081.62054310972</v>
      </c>
      <c r="Z469" s="112">
        <f t="shared" si="130"/>
        <v>939.08162054310969</v>
      </c>
      <c r="AA469" s="82">
        <f t="shared" si="131"/>
        <v>125.0281557</v>
      </c>
      <c r="AB469" s="80">
        <f t="shared" si="140"/>
        <v>458100.15080073028</v>
      </c>
      <c r="AG469" s="125">
        <f t="shared" si="141"/>
        <v>103.77336923099999</v>
      </c>
      <c r="AH469" s="47">
        <f t="shared" si="132"/>
        <v>101.69790184637999</v>
      </c>
      <c r="AI469" s="125">
        <f t="shared" si="132"/>
        <v>99.663943809452391</v>
      </c>
      <c r="AJ469" s="47">
        <f t="shared" si="133"/>
        <v>89.697549428507159</v>
      </c>
      <c r="AK469" s="125">
        <f t="shared" si="133"/>
        <v>80.727794485656446</v>
      </c>
      <c r="AL469" s="47">
        <f t="shared" si="134"/>
        <v>77.498682706230184</v>
      </c>
      <c r="AM469" s="125">
        <f t="shared" si="134"/>
        <v>74.398735397980971</v>
      </c>
      <c r="AN469" s="47">
        <f t="shared" si="142"/>
        <v>41093.007217889768</v>
      </c>
      <c r="AO469" s="125">
        <f t="shared" si="143"/>
        <v>5480875.8247589245</v>
      </c>
      <c r="AP469" s="47">
        <f t="shared" si="135"/>
        <v>297.30699786967392</v>
      </c>
      <c r="AQ469" s="52">
        <f t="shared" si="136"/>
        <v>641.77462267343572</v>
      </c>
    </row>
    <row r="470" spans="4:43" x14ac:dyDescent="0.25">
      <c r="D470" s="11" t="s">
        <v>9</v>
      </c>
      <c r="E470" s="19">
        <v>462</v>
      </c>
      <c r="F470" s="11">
        <v>462</v>
      </c>
      <c r="G470" s="26">
        <v>0</v>
      </c>
      <c r="H470" s="31">
        <f t="shared" si="137"/>
        <v>0</v>
      </c>
      <c r="I470" s="55"/>
      <c r="J470" s="39">
        <f t="shared" si="138"/>
        <v>0</v>
      </c>
      <c r="K470" s="38">
        <f>0.5*$J$3*(J471)^2</f>
        <v>0</v>
      </c>
      <c r="L470" s="38">
        <f t="shared" si="126"/>
        <v>0</v>
      </c>
      <c r="M470" s="40" t="str">
        <f t="shared" si="127"/>
        <v>NO</v>
      </c>
      <c r="N470" s="38">
        <f>0.5*$N$3*$L$3*$O$3*((J470)^2)</f>
        <v>0</v>
      </c>
      <c r="O470" s="38">
        <f>$M$3*$J$3*$P$3</f>
        <v>125.0281557</v>
      </c>
      <c r="P470" s="38">
        <f>H470*$J$3</f>
        <v>0</v>
      </c>
      <c r="Q470" s="38">
        <f t="shared" si="128"/>
        <v>125.0281557</v>
      </c>
      <c r="R470" s="44">
        <f t="shared" si="129"/>
        <v>0</v>
      </c>
      <c r="S470" s="80">
        <f>Q470*J470</f>
        <v>0</v>
      </c>
      <c r="T470" s="43"/>
      <c r="U470" s="43"/>
      <c r="V470" s="80">
        <f>R470*1</f>
        <v>0</v>
      </c>
      <c r="W470" s="77">
        <f>(L470-Q470)*-1</f>
        <v>125.0281557</v>
      </c>
      <c r="X470" s="38">
        <f>IF((H470&gt;0),0,$J$3*H470)*-1</f>
        <v>0</v>
      </c>
      <c r="Y470" s="38">
        <f t="shared" si="139"/>
        <v>939081.62054310972</v>
      </c>
      <c r="Z470" s="112">
        <f t="shared" si="130"/>
        <v>939.08162054310969</v>
      </c>
      <c r="AA470" s="82">
        <f t="shared" si="131"/>
        <v>125.0281557</v>
      </c>
      <c r="AB470" s="80">
        <f t="shared" si="140"/>
        <v>458100.15080073028</v>
      </c>
      <c r="AG470" s="125">
        <f t="shared" si="141"/>
        <v>103.77336923099999</v>
      </c>
      <c r="AH470" s="47">
        <f t="shared" si="132"/>
        <v>101.69790184637999</v>
      </c>
      <c r="AI470" s="125">
        <f t="shared" si="132"/>
        <v>99.663943809452391</v>
      </c>
      <c r="AJ470" s="47">
        <f t="shared" si="133"/>
        <v>89.697549428507159</v>
      </c>
      <c r="AK470" s="125">
        <f t="shared" si="133"/>
        <v>80.727794485656446</v>
      </c>
      <c r="AL470" s="47">
        <f t="shared" si="134"/>
        <v>77.498682706230184</v>
      </c>
      <c r="AM470" s="125">
        <f t="shared" si="134"/>
        <v>74.398735397980971</v>
      </c>
      <c r="AN470" s="47">
        <f t="shared" si="142"/>
        <v>41167.405953287751</v>
      </c>
      <c r="AO470" s="125">
        <f t="shared" si="143"/>
        <v>5522043.2307122126</v>
      </c>
      <c r="AP470" s="47">
        <f t="shared" si="135"/>
        <v>297.30699786967392</v>
      </c>
      <c r="AQ470" s="52">
        <f t="shared" si="136"/>
        <v>641.77462267343572</v>
      </c>
    </row>
    <row r="471" spans="4:43" x14ac:dyDescent="0.25">
      <c r="D471" s="11" t="s">
        <v>9</v>
      </c>
      <c r="E471" s="19">
        <v>463</v>
      </c>
      <c r="F471" s="11">
        <v>463</v>
      </c>
      <c r="G471" s="26">
        <v>0</v>
      </c>
      <c r="H471" s="31">
        <f t="shared" si="137"/>
        <v>0</v>
      </c>
      <c r="I471" s="55"/>
      <c r="J471" s="39">
        <f t="shared" si="138"/>
        <v>0</v>
      </c>
      <c r="K471" s="38">
        <f>0.5*$J$3*(J472)^2</f>
        <v>0</v>
      </c>
      <c r="L471" s="38">
        <f t="shared" si="126"/>
        <v>0</v>
      </c>
      <c r="M471" s="40" t="str">
        <f t="shared" si="127"/>
        <v>NO</v>
      </c>
      <c r="N471" s="38">
        <f>0.5*$N$3*$L$3*$O$3*((J471)^2)</f>
        <v>0</v>
      </c>
      <c r="O471" s="38">
        <f>$M$3*$J$3*$P$3</f>
        <v>125.0281557</v>
      </c>
      <c r="P471" s="38">
        <f>H471*$J$3</f>
        <v>0</v>
      </c>
      <c r="Q471" s="38">
        <f t="shared" si="128"/>
        <v>125.0281557</v>
      </c>
      <c r="R471" s="44">
        <f t="shared" si="129"/>
        <v>0</v>
      </c>
      <c r="S471" s="80">
        <f>Q471*J471</f>
        <v>0</v>
      </c>
      <c r="T471" s="43"/>
      <c r="U471" s="43"/>
      <c r="V471" s="80">
        <f>R471*1</f>
        <v>0</v>
      </c>
      <c r="W471" s="77">
        <f>(L471-Q471)*-1</f>
        <v>125.0281557</v>
      </c>
      <c r="X471" s="38">
        <f>IF((H471&gt;0),0,$J$3*H471)*-1</f>
        <v>0</v>
      </c>
      <c r="Y471" s="38">
        <f t="shared" si="139"/>
        <v>939081.62054310972</v>
      </c>
      <c r="Z471" s="112">
        <f t="shared" si="130"/>
        <v>939.08162054310969</v>
      </c>
      <c r="AA471" s="82">
        <f t="shared" si="131"/>
        <v>125.0281557</v>
      </c>
      <c r="AB471" s="80">
        <f t="shared" si="140"/>
        <v>458100.15080073028</v>
      </c>
      <c r="AG471" s="125">
        <f t="shared" si="141"/>
        <v>103.77336923099999</v>
      </c>
      <c r="AH471" s="47">
        <f t="shared" si="132"/>
        <v>101.69790184637999</v>
      </c>
      <c r="AI471" s="125">
        <f t="shared" si="132"/>
        <v>99.663943809452391</v>
      </c>
      <c r="AJ471" s="47">
        <f t="shared" si="133"/>
        <v>89.697549428507159</v>
      </c>
      <c r="AK471" s="125">
        <f t="shared" si="133"/>
        <v>80.727794485656446</v>
      </c>
      <c r="AL471" s="47">
        <f t="shared" si="134"/>
        <v>77.498682706230184</v>
      </c>
      <c r="AM471" s="125">
        <f t="shared" si="134"/>
        <v>74.398735397980971</v>
      </c>
      <c r="AN471" s="47">
        <f t="shared" si="142"/>
        <v>41241.804688685734</v>
      </c>
      <c r="AO471" s="125">
        <f t="shared" si="143"/>
        <v>5563285.0354008982</v>
      </c>
      <c r="AP471" s="47">
        <f t="shared" si="135"/>
        <v>297.30699786967392</v>
      </c>
      <c r="AQ471" s="52">
        <f t="shared" si="136"/>
        <v>641.77462267343572</v>
      </c>
    </row>
    <row r="472" spans="4:43" x14ac:dyDescent="0.25">
      <c r="D472" s="11" t="s">
        <v>9</v>
      </c>
      <c r="E472" s="19">
        <v>464</v>
      </c>
      <c r="F472" s="11">
        <v>464</v>
      </c>
      <c r="G472" s="26">
        <v>0</v>
      </c>
      <c r="H472" s="31">
        <f t="shared" si="137"/>
        <v>0</v>
      </c>
      <c r="I472" s="55"/>
      <c r="J472" s="39">
        <f t="shared" si="138"/>
        <v>0</v>
      </c>
      <c r="K472" s="38">
        <f>0.5*$J$3*(J473)^2</f>
        <v>0</v>
      </c>
      <c r="L472" s="38">
        <f t="shared" si="126"/>
        <v>0</v>
      </c>
      <c r="M472" s="40" t="str">
        <f t="shared" si="127"/>
        <v>NO</v>
      </c>
      <c r="N472" s="38">
        <f>0.5*$N$3*$L$3*$O$3*((J472)^2)</f>
        <v>0</v>
      </c>
      <c r="O472" s="38">
        <f>$M$3*$J$3*$P$3</f>
        <v>125.0281557</v>
      </c>
      <c r="P472" s="38">
        <f>H472*$J$3</f>
        <v>0</v>
      </c>
      <c r="Q472" s="38">
        <f t="shared" si="128"/>
        <v>125.0281557</v>
      </c>
      <c r="R472" s="44">
        <f t="shared" si="129"/>
        <v>0</v>
      </c>
      <c r="S472" s="80">
        <f>Q472*J472</f>
        <v>0</v>
      </c>
      <c r="T472" s="43"/>
      <c r="U472" s="43"/>
      <c r="V472" s="80">
        <f>R472*1</f>
        <v>0</v>
      </c>
      <c r="W472" s="77">
        <f>(L472-Q472)*-1</f>
        <v>125.0281557</v>
      </c>
      <c r="X472" s="38">
        <f>IF((H472&gt;0),0,$J$3*H472)*-1</f>
        <v>0</v>
      </c>
      <c r="Y472" s="38">
        <f t="shared" si="139"/>
        <v>939081.62054310972</v>
      </c>
      <c r="Z472" s="112">
        <f t="shared" si="130"/>
        <v>939.08162054310969</v>
      </c>
      <c r="AA472" s="82">
        <f t="shared" si="131"/>
        <v>125.0281557</v>
      </c>
      <c r="AB472" s="80">
        <f t="shared" si="140"/>
        <v>458100.15080073028</v>
      </c>
      <c r="AG472" s="125">
        <f t="shared" si="141"/>
        <v>103.77336923099999</v>
      </c>
      <c r="AH472" s="47">
        <f t="shared" si="132"/>
        <v>101.69790184637999</v>
      </c>
      <c r="AI472" s="125">
        <f t="shared" si="132"/>
        <v>99.663943809452391</v>
      </c>
      <c r="AJ472" s="47">
        <f t="shared" si="133"/>
        <v>89.697549428507159</v>
      </c>
      <c r="AK472" s="125">
        <f t="shared" si="133"/>
        <v>80.727794485656446</v>
      </c>
      <c r="AL472" s="47">
        <f t="shared" si="134"/>
        <v>77.498682706230184</v>
      </c>
      <c r="AM472" s="125">
        <f t="shared" si="134"/>
        <v>74.398735397980971</v>
      </c>
      <c r="AN472" s="47">
        <f t="shared" si="142"/>
        <v>41316.203424083717</v>
      </c>
      <c r="AO472" s="125">
        <f t="shared" si="143"/>
        <v>5604601.2388249822</v>
      </c>
      <c r="AP472" s="47">
        <f t="shared" si="135"/>
        <v>297.30699786967392</v>
      </c>
      <c r="AQ472" s="52">
        <f t="shared" si="136"/>
        <v>641.77462267343572</v>
      </c>
    </row>
    <row r="473" spans="4:43" x14ac:dyDescent="0.25">
      <c r="D473" s="11" t="s">
        <v>9</v>
      </c>
      <c r="E473" s="19">
        <v>465</v>
      </c>
      <c r="F473" s="11">
        <v>465</v>
      </c>
      <c r="G473" s="26">
        <v>0</v>
      </c>
      <c r="H473" s="31">
        <f t="shared" si="137"/>
        <v>0</v>
      </c>
      <c r="I473" s="55"/>
      <c r="J473" s="39">
        <f t="shared" si="138"/>
        <v>0</v>
      </c>
      <c r="K473" s="38">
        <f>0.5*$J$3*(J474)^2</f>
        <v>0</v>
      </c>
      <c r="L473" s="38">
        <f t="shared" si="126"/>
        <v>0</v>
      </c>
      <c r="M473" s="40" t="str">
        <f t="shared" si="127"/>
        <v>NO</v>
      </c>
      <c r="N473" s="38">
        <f>0.5*$N$3*$L$3*$O$3*((J473)^2)</f>
        <v>0</v>
      </c>
      <c r="O473" s="38">
        <f>$M$3*$J$3*$P$3</f>
        <v>125.0281557</v>
      </c>
      <c r="P473" s="38">
        <f>H473*$J$3</f>
        <v>0</v>
      </c>
      <c r="Q473" s="38">
        <f t="shared" si="128"/>
        <v>125.0281557</v>
      </c>
      <c r="R473" s="44">
        <f t="shared" si="129"/>
        <v>0</v>
      </c>
      <c r="S473" s="80">
        <f>Q473*J473</f>
        <v>0</v>
      </c>
      <c r="T473" s="43"/>
      <c r="U473" s="43"/>
      <c r="V473" s="80">
        <f>R473*1</f>
        <v>0</v>
      </c>
      <c r="W473" s="77">
        <f>(L473-Q473)*-1</f>
        <v>125.0281557</v>
      </c>
      <c r="X473" s="38">
        <f>IF((H473&gt;0),0,$J$3*H473)*-1</f>
        <v>0</v>
      </c>
      <c r="Y473" s="38">
        <f t="shared" si="139"/>
        <v>939081.62054310972</v>
      </c>
      <c r="Z473" s="112">
        <f t="shared" si="130"/>
        <v>939.08162054310969</v>
      </c>
      <c r="AA473" s="82">
        <f t="shared" si="131"/>
        <v>125.0281557</v>
      </c>
      <c r="AB473" s="80">
        <f t="shared" si="140"/>
        <v>458100.15080073028</v>
      </c>
      <c r="AG473" s="125">
        <f t="shared" si="141"/>
        <v>103.77336923099999</v>
      </c>
      <c r="AH473" s="47">
        <f t="shared" si="132"/>
        <v>101.69790184637999</v>
      </c>
      <c r="AI473" s="125">
        <f t="shared" si="132"/>
        <v>99.663943809452391</v>
      </c>
      <c r="AJ473" s="47">
        <f t="shared" si="133"/>
        <v>89.697549428507159</v>
      </c>
      <c r="AK473" s="125">
        <f t="shared" si="133"/>
        <v>80.727794485656446</v>
      </c>
      <c r="AL473" s="47">
        <f t="shared" si="134"/>
        <v>77.498682706230184</v>
      </c>
      <c r="AM473" s="125">
        <f t="shared" si="134"/>
        <v>74.398735397980971</v>
      </c>
      <c r="AN473" s="47">
        <f t="shared" si="142"/>
        <v>41390.602159481699</v>
      </c>
      <c r="AO473" s="125">
        <f t="shared" si="143"/>
        <v>5645991.8409844637</v>
      </c>
      <c r="AP473" s="47">
        <f t="shared" si="135"/>
        <v>297.30699786967392</v>
      </c>
      <c r="AQ473" s="52">
        <f t="shared" si="136"/>
        <v>641.77462267343572</v>
      </c>
    </row>
    <row r="474" spans="4:43" x14ac:dyDescent="0.25">
      <c r="D474" s="11" t="s">
        <v>9</v>
      </c>
      <c r="E474" s="19">
        <v>466</v>
      </c>
      <c r="F474" s="11">
        <v>466</v>
      </c>
      <c r="G474" s="26">
        <v>0</v>
      </c>
      <c r="H474" s="31">
        <f t="shared" si="137"/>
        <v>0</v>
      </c>
      <c r="I474" s="55"/>
      <c r="J474" s="39">
        <f t="shared" si="138"/>
        <v>0</v>
      </c>
      <c r="K474" s="38">
        <f>0.5*$J$3*(J475)^2</f>
        <v>0</v>
      </c>
      <c r="L474" s="38">
        <f t="shared" si="126"/>
        <v>0</v>
      </c>
      <c r="M474" s="40" t="str">
        <f t="shared" si="127"/>
        <v>NO</v>
      </c>
      <c r="N474" s="38">
        <f>0.5*$N$3*$L$3*$O$3*((J474)^2)</f>
        <v>0</v>
      </c>
      <c r="O474" s="38">
        <f>$M$3*$J$3*$P$3</f>
        <v>125.0281557</v>
      </c>
      <c r="P474" s="38">
        <f>H474*$J$3</f>
        <v>0</v>
      </c>
      <c r="Q474" s="38">
        <f t="shared" si="128"/>
        <v>125.0281557</v>
      </c>
      <c r="R474" s="44">
        <f t="shared" si="129"/>
        <v>0</v>
      </c>
      <c r="S474" s="80">
        <f>Q474*J474</f>
        <v>0</v>
      </c>
      <c r="T474" s="43"/>
      <c r="U474" s="43"/>
      <c r="V474" s="80">
        <f>R474*1</f>
        <v>0</v>
      </c>
      <c r="W474" s="77">
        <f>(L474-Q474)*-1</f>
        <v>125.0281557</v>
      </c>
      <c r="X474" s="38">
        <f>IF((H474&gt;0),0,$J$3*H474)*-1</f>
        <v>0</v>
      </c>
      <c r="Y474" s="38">
        <f t="shared" si="139"/>
        <v>939081.62054310972</v>
      </c>
      <c r="Z474" s="112">
        <f t="shared" si="130"/>
        <v>939.08162054310969</v>
      </c>
      <c r="AA474" s="82">
        <f t="shared" si="131"/>
        <v>125.0281557</v>
      </c>
      <c r="AB474" s="80">
        <f t="shared" si="140"/>
        <v>458100.15080073028</v>
      </c>
      <c r="AG474" s="125">
        <f t="shared" si="141"/>
        <v>103.77336923099999</v>
      </c>
      <c r="AH474" s="47">
        <f t="shared" si="132"/>
        <v>101.69790184637999</v>
      </c>
      <c r="AI474" s="125">
        <f t="shared" si="132"/>
        <v>99.663943809452391</v>
      </c>
      <c r="AJ474" s="47">
        <f t="shared" si="133"/>
        <v>89.697549428507159</v>
      </c>
      <c r="AK474" s="125">
        <f t="shared" si="133"/>
        <v>80.727794485656446</v>
      </c>
      <c r="AL474" s="47">
        <f t="shared" si="134"/>
        <v>77.498682706230184</v>
      </c>
      <c r="AM474" s="125">
        <f t="shared" si="134"/>
        <v>74.398735397980971</v>
      </c>
      <c r="AN474" s="47">
        <f t="shared" si="142"/>
        <v>41465.000894879682</v>
      </c>
      <c r="AO474" s="125">
        <f t="shared" si="143"/>
        <v>5687456.8418793436</v>
      </c>
      <c r="AP474" s="47">
        <f t="shared" si="135"/>
        <v>297.30699786967392</v>
      </c>
      <c r="AQ474" s="52">
        <f t="shared" si="136"/>
        <v>641.77462267343572</v>
      </c>
    </row>
    <row r="475" spans="4:43" x14ac:dyDescent="0.25">
      <c r="D475" s="11" t="s">
        <v>9</v>
      </c>
      <c r="E475" s="19">
        <v>467</v>
      </c>
      <c r="F475" s="11">
        <v>467</v>
      </c>
      <c r="G475" s="26">
        <v>0</v>
      </c>
      <c r="H475" s="31">
        <f t="shared" si="137"/>
        <v>0</v>
      </c>
      <c r="I475" s="55"/>
      <c r="J475" s="39">
        <f t="shared" si="138"/>
        <v>0</v>
      </c>
      <c r="K475" s="38">
        <f>0.5*$J$3*(J476)^2</f>
        <v>0</v>
      </c>
      <c r="L475" s="38">
        <f t="shared" si="126"/>
        <v>0</v>
      </c>
      <c r="M475" s="40" t="str">
        <f t="shared" si="127"/>
        <v>NO</v>
      </c>
      <c r="N475" s="38">
        <f>0.5*$N$3*$L$3*$O$3*((J475)^2)</f>
        <v>0</v>
      </c>
      <c r="O475" s="38">
        <f>$M$3*$J$3*$P$3</f>
        <v>125.0281557</v>
      </c>
      <c r="P475" s="38">
        <f>H475*$J$3</f>
        <v>0</v>
      </c>
      <c r="Q475" s="38">
        <f t="shared" si="128"/>
        <v>125.0281557</v>
      </c>
      <c r="R475" s="44">
        <f t="shared" si="129"/>
        <v>0</v>
      </c>
      <c r="S475" s="80">
        <f>Q475*J475</f>
        <v>0</v>
      </c>
      <c r="T475" s="43"/>
      <c r="U475" s="43"/>
      <c r="V475" s="80">
        <f>R475*1</f>
        <v>0</v>
      </c>
      <c r="W475" s="77">
        <f>(L475-Q475)*-1</f>
        <v>125.0281557</v>
      </c>
      <c r="X475" s="38">
        <f>IF((H475&gt;0),0,$J$3*H475)*-1</f>
        <v>0</v>
      </c>
      <c r="Y475" s="38">
        <f t="shared" si="139"/>
        <v>939081.62054310972</v>
      </c>
      <c r="Z475" s="112">
        <f t="shared" si="130"/>
        <v>939.08162054310969</v>
      </c>
      <c r="AA475" s="82">
        <f t="shared" si="131"/>
        <v>125.0281557</v>
      </c>
      <c r="AB475" s="80">
        <f t="shared" si="140"/>
        <v>458100.15080073028</v>
      </c>
      <c r="AG475" s="125">
        <f t="shared" si="141"/>
        <v>103.77336923099999</v>
      </c>
      <c r="AH475" s="47">
        <f t="shared" si="132"/>
        <v>101.69790184637999</v>
      </c>
      <c r="AI475" s="125">
        <f t="shared" si="132"/>
        <v>99.663943809452391</v>
      </c>
      <c r="AJ475" s="47">
        <f t="shared" si="133"/>
        <v>89.697549428507159</v>
      </c>
      <c r="AK475" s="125">
        <f t="shared" si="133"/>
        <v>80.727794485656446</v>
      </c>
      <c r="AL475" s="47">
        <f t="shared" si="134"/>
        <v>77.498682706230184</v>
      </c>
      <c r="AM475" s="125">
        <f t="shared" si="134"/>
        <v>74.398735397980971</v>
      </c>
      <c r="AN475" s="47">
        <f t="shared" si="142"/>
        <v>41539.399630277665</v>
      </c>
      <c r="AO475" s="125">
        <f t="shared" si="143"/>
        <v>5728996.241509621</v>
      </c>
      <c r="AP475" s="47">
        <f t="shared" si="135"/>
        <v>297.30699786967392</v>
      </c>
      <c r="AQ475" s="52">
        <f t="shared" si="136"/>
        <v>641.77462267343572</v>
      </c>
    </row>
    <row r="476" spans="4:43" x14ac:dyDescent="0.25">
      <c r="D476" s="11" t="s">
        <v>9</v>
      </c>
      <c r="E476" s="19">
        <v>468</v>
      </c>
      <c r="F476" s="11">
        <v>468</v>
      </c>
      <c r="G476" s="26">
        <v>0</v>
      </c>
      <c r="H476" s="31">
        <f t="shared" si="137"/>
        <v>0</v>
      </c>
      <c r="I476" s="55"/>
      <c r="J476" s="39">
        <f t="shared" si="138"/>
        <v>0</v>
      </c>
      <c r="K476" s="38">
        <f>0.5*$J$3*(J477)^2</f>
        <v>0</v>
      </c>
      <c r="L476" s="38">
        <f t="shared" si="126"/>
        <v>0</v>
      </c>
      <c r="M476" s="40" t="str">
        <f t="shared" si="127"/>
        <v>NO</v>
      </c>
      <c r="N476" s="38">
        <f>0.5*$N$3*$L$3*$O$3*((J476)^2)</f>
        <v>0</v>
      </c>
      <c r="O476" s="38">
        <f>$M$3*$J$3*$P$3</f>
        <v>125.0281557</v>
      </c>
      <c r="P476" s="38">
        <f>H476*$J$3</f>
        <v>0</v>
      </c>
      <c r="Q476" s="38">
        <f t="shared" si="128"/>
        <v>125.0281557</v>
      </c>
      <c r="R476" s="44">
        <f t="shared" si="129"/>
        <v>0</v>
      </c>
      <c r="S476" s="80">
        <f>Q476*J476</f>
        <v>0</v>
      </c>
      <c r="T476" s="43"/>
      <c r="U476" s="43"/>
      <c r="V476" s="80">
        <f>R476*1</f>
        <v>0</v>
      </c>
      <c r="W476" s="77">
        <f>(L476-Q476)*-1</f>
        <v>125.0281557</v>
      </c>
      <c r="X476" s="38">
        <f>IF((H476&gt;0),0,$J$3*H476)*-1</f>
        <v>0</v>
      </c>
      <c r="Y476" s="38">
        <f t="shared" si="139"/>
        <v>939081.62054310972</v>
      </c>
      <c r="Z476" s="112">
        <f t="shared" si="130"/>
        <v>939.08162054310969</v>
      </c>
      <c r="AA476" s="82">
        <f t="shared" si="131"/>
        <v>125.0281557</v>
      </c>
      <c r="AB476" s="80">
        <f t="shared" si="140"/>
        <v>458100.15080073028</v>
      </c>
      <c r="AG476" s="125">
        <f t="shared" si="141"/>
        <v>103.77336923099999</v>
      </c>
      <c r="AH476" s="47">
        <f t="shared" si="132"/>
        <v>101.69790184637999</v>
      </c>
      <c r="AI476" s="125">
        <f t="shared" si="132"/>
        <v>99.663943809452391</v>
      </c>
      <c r="AJ476" s="47">
        <f t="shared" si="133"/>
        <v>89.697549428507159</v>
      </c>
      <c r="AK476" s="125">
        <f t="shared" si="133"/>
        <v>80.727794485656446</v>
      </c>
      <c r="AL476" s="47">
        <f t="shared" si="134"/>
        <v>77.498682706230184</v>
      </c>
      <c r="AM476" s="125">
        <f t="shared" si="134"/>
        <v>74.398735397980971</v>
      </c>
      <c r="AN476" s="47">
        <f t="shared" si="142"/>
        <v>41613.798365675648</v>
      </c>
      <c r="AO476" s="125">
        <f t="shared" si="143"/>
        <v>5770610.0398752969</v>
      </c>
      <c r="AP476" s="47">
        <f t="shared" si="135"/>
        <v>297.30699786967392</v>
      </c>
      <c r="AQ476" s="52">
        <f t="shared" si="136"/>
        <v>641.77462267343572</v>
      </c>
    </row>
    <row r="477" spans="4:43" x14ac:dyDescent="0.25">
      <c r="D477" s="11" t="s">
        <v>9</v>
      </c>
      <c r="E477" s="19">
        <v>469</v>
      </c>
      <c r="F477" s="11">
        <v>469</v>
      </c>
      <c r="G477" s="26">
        <v>0</v>
      </c>
      <c r="H477" s="31">
        <f t="shared" si="137"/>
        <v>0</v>
      </c>
      <c r="I477" s="55"/>
      <c r="J477" s="39">
        <f t="shared" si="138"/>
        <v>0</v>
      </c>
      <c r="K477" s="38">
        <f>0.5*$J$3*(J478)^2</f>
        <v>0</v>
      </c>
      <c r="L477" s="38">
        <f t="shared" si="126"/>
        <v>0</v>
      </c>
      <c r="M477" s="40" t="str">
        <f t="shared" si="127"/>
        <v>NO</v>
      </c>
      <c r="N477" s="38">
        <f>0.5*$N$3*$L$3*$O$3*((J477)^2)</f>
        <v>0</v>
      </c>
      <c r="O477" s="38">
        <f>$M$3*$J$3*$P$3</f>
        <v>125.0281557</v>
      </c>
      <c r="P477" s="38">
        <f>H477*$J$3</f>
        <v>0</v>
      </c>
      <c r="Q477" s="38">
        <f t="shared" si="128"/>
        <v>125.0281557</v>
      </c>
      <c r="R477" s="44">
        <f t="shared" si="129"/>
        <v>0</v>
      </c>
      <c r="S477" s="80">
        <f>Q477*J477</f>
        <v>0</v>
      </c>
      <c r="T477" s="43"/>
      <c r="U477" s="43"/>
      <c r="V477" s="80">
        <f>R477*1</f>
        <v>0</v>
      </c>
      <c r="W477" s="77">
        <f>(L477-Q477)*-1</f>
        <v>125.0281557</v>
      </c>
      <c r="X477" s="38">
        <f>IF((H477&gt;0),0,$J$3*H477)*-1</f>
        <v>0</v>
      </c>
      <c r="Y477" s="38">
        <f t="shared" si="139"/>
        <v>939081.62054310972</v>
      </c>
      <c r="Z477" s="112">
        <f t="shared" si="130"/>
        <v>939.08162054310969</v>
      </c>
      <c r="AA477" s="82">
        <f t="shared" si="131"/>
        <v>125.0281557</v>
      </c>
      <c r="AB477" s="80">
        <f t="shared" si="140"/>
        <v>458100.15080073028</v>
      </c>
      <c r="AG477" s="125">
        <f t="shared" si="141"/>
        <v>103.77336923099999</v>
      </c>
      <c r="AH477" s="47">
        <f t="shared" si="132"/>
        <v>101.69790184637999</v>
      </c>
      <c r="AI477" s="125">
        <f t="shared" si="132"/>
        <v>99.663943809452391</v>
      </c>
      <c r="AJ477" s="47">
        <f t="shared" si="133"/>
        <v>89.697549428507159</v>
      </c>
      <c r="AK477" s="125">
        <f t="shared" si="133"/>
        <v>80.727794485656446</v>
      </c>
      <c r="AL477" s="47">
        <f t="shared" si="134"/>
        <v>77.498682706230184</v>
      </c>
      <c r="AM477" s="125">
        <f t="shared" si="134"/>
        <v>74.398735397980971</v>
      </c>
      <c r="AN477" s="47">
        <f t="shared" si="142"/>
        <v>41688.197101073631</v>
      </c>
      <c r="AO477" s="125">
        <f t="shared" si="143"/>
        <v>5812298.2369763702</v>
      </c>
      <c r="AP477" s="47">
        <f t="shared" si="135"/>
        <v>297.30699786967392</v>
      </c>
      <c r="AQ477" s="52">
        <f t="shared" si="136"/>
        <v>641.77462267343572</v>
      </c>
    </row>
    <row r="478" spans="4:43" x14ac:dyDescent="0.25">
      <c r="D478" s="11" t="s">
        <v>9</v>
      </c>
      <c r="E478" s="19">
        <v>470</v>
      </c>
      <c r="F478" s="11">
        <v>470</v>
      </c>
      <c r="G478" s="26">
        <v>0</v>
      </c>
      <c r="H478" s="31">
        <f t="shared" si="137"/>
        <v>0</v>
      </c>
      <c r="I478" s="55"/>
      <c r="J478" s="39">
        <f t="shared" si="138"/>
        <v>0</v>
      </c>
      <c r="K478" s="38">
        <f>0.5*$J$3*(J479)^2</f>
        <v>0</v>
      </c>
      <c r="L478" s="38">
        <f t="shared" si="126"/>
        <v>0</v>
      </c>
      <c r="M478" s="40" t="str">
        <f t="shared" si="127"/>
        <v>NO</v>
      </c>
      <c r="N478" s="38">
        <f>0.5*$N$3*$L$3*$O$3*((J478)^2)</f>
        <v>0</v>
      </c>
      <c r="O478" s="38">
        <f>$M$3*$J$3*$P$3</f>
        <v>125.0281557</v>
      </c>
      <c r="P478" s="38">
        <f>H478*$J$3</f>
        <v>0</v>
      </c>
      <c r="Q478" s="38">
        <f t="shared" si="128"/>
        <v>125.0281557</v>
      </c>
      <c r="R478" s="44">
        <f t="shared" si="129"/>
        <v>0</v>
      </c>
      <c r="S478" s="80">
        <f>Q478*J478</f>
        <v>0</v>
      </c>
      <c r="T478" s="43"/>
      <c r="U478" s="43"/>
      <c r="V478" s="80">
        <f>R478*1</f>
        <v>0</v>
      </c>
      <c r="W478" s="77">
        <f>(L478-Q478)*-1</f>
        <v>125.0281557</v>
      </c>
      <c r="X478" s="38">
        <f>IF((H478&gt;0),0,$J$3*H478)*-1</f>
        <v>0</v>
      </c>
      <c r="Y478" s="38">
        <f t="shared" si="139"/>
        <v>939081.62054310972</v>
      </c>
      <c r="Z478" s="112">
        <f t="shared" si="130"/>
        <v>939.08162054310969</v>
      </c>
      <c r="AA478" s="82">
        <f t="shared" si="131"/>
        <v>125.0281557</v>
      </c>
      <c r="AB478" s="80">
        <f t="shared" si="140"/>
        <v>458100.15080073028</v>
      </c>
      <c r="AG478" s="125">
        <f t="shared" si="141"/>
        <v>103.77336923099999</v>
      </c>
      <c r="AH478" s="47">
        <f t="shared" si="132"/>
        <v>101.69790184637999</v>
      </c>
      <c r="AI478" s="125">
        <f t="shared" si="132"/>
        <v>99.663943809452391</v>
      </c>
      <c r="AJ478" s="47">
        <f t="shared" si="133"/>
        <v>89.697549428507159</v>
      </c>
      <c r="AK478" s="125">
        <f t="shared" si="133"/>
        <v>80.727794485656446</v>
      </c>
      <c r="AL478" s="47">
        <f t="shared" si="134"/>
        <v>77.498682706230184</v>
      </c>
      <c r="AM478" s="125">
        <f t="shared" si="134"/>
        <v>74.398735397980971</v>
      </c>
      <c r="AN478" s="47">
        <f t="shared" si="142"/>
        <v>41762.595836471613</v>
      </c>
      <c r="AO478" s="125">
        <f t="shared" si="143"/>
        <v>5854060.832812842</v>
      </c>
      <c r="AP478" s="47">
        <f t="shared" si="135"/>
        <v>297.30699786967392</v>
      </c>
      <c r="AQ478" s="52">
        <f t="shared" si="136"/>
        <v>641.77462267343572</v>
      </c>
    </row>
    <row r="479" spans="4:43" x14ac:dyDescent="0.25">
      <c r="D479" s="11" t="s">
        <v>9</v>
      </c>
      <c r="E479" s="19">
        <v>471</v>
      </c>
      <c r="F479" s="11">
        <v>471</v>
      </c>
      <c r="G479" s="26">
        <v>0</v>
      </c>
      <c r="H479" s="31">
        <f t="shared" si="137"/>
        <v>0</v>
      </c>
      <c r="I479" s="55"/>
      <c r="J479" s="39">
        <f t="shared" si="138"/>
        <v>0</v>
      </c>
      <c r="K479" s="38">
        <f>0.5*$J$3*(J480)^2</f>
        <v>0</v>
      </c>
      <c r="L479" s="38">
        <f t="shared" si="126"/>
        <v>0</v>
      </c>
      <c r="M479" s="40" t="str">
        <f t="shared" si="127"/>
        <v>NO</v>
      </c>
      <c r="N479" s="38">
        <f>0.5*$N$3*$L$3*$O$3*((J479)^2)</f>
        <v>0</v>
      </c>
      <c r="O479" s="38">
        <f>$M$3*$J$3*$P$3</f>
        <v>125.0281557</v>
      </c>
      <c r="P479" s="38">
        <f>H479*$J$3</f>
        <v>0</v>
      </c>
      <c r="Q479" s="38">
        <f t="shared" si="128"/>
        <v>125.0281557</v>
      </c>
      <c r="R479" s="44">
        <f t="shared" si="129"/>
        <v>0</v>
      </c>
      <c r="S479" s="80">
        <f>Q479*J479</f>
        <v>0</v>
      </c>
      <c r="T479" s="43"/>
      <c r="U479" s="43"/>
      <c r="V479" s="80">
        <f>R479*1</f>
        <v>0</v>
      </c>
      <c r="W479" s="77">
        <f>(L479-Q479)*-1</f>
        <v>125.0281557</v>
      </c>
      <c r="X479" s="38">
        <f>IF((H479&gt;0),0,$J$3*H479)*-1</f>
        <v>0</v>
      </c>
      <c r="Y479" s="38">
        <f t="shared" si="139"/>
        <v>939081.62054310972</v>
      </c>
      <c r="Z479" s="112">
        <f t="shared" si="130"/>
        <v>939.08162054310969</v>
      </c>
      <c r="AA479" s="82">
        <f t="shared" si="131"/>
        <v>125.0281557</v>
      </c>
      <c r="AB479" s="80">
        <f t="shared" si="140"/>
        <v>458100.15080073028</v>
      </c>
      <c r="AG479" s="125">
        <f t="shared" si="141"/>
        <v>103.77336923099999</v>
      </c>
      <c r="AH479" s="47">
        <f t="shared" si="132"/>
        <v>101.69790184637999</v>
      </c>
      <c r="AI479" s="125">
        <f t="shared" si="132"/>
        <v>99.663943809452391</v>
      </c>
      <c r="AJ479" s="47">
        <f t="shared" si="133"/>
        <v>89.697549428507159</v>
      </c>
      <c r="AK479" s="125">
        <f t="shared" si="133"/>
        <v>80.727794485656446</v>
      </c>
      <c r="AL479" s="47">
        <f t="shared" si="134"/>
        <v>77.498682706230184</v>
      </c>
      <c r="AM479" s="125">
        <f t="shared" si="134"/>
        <v>74.398735397980971</v>
      </c>
      <c r="AN479" s="47">
        <f t="shared" si="142"/>
        <v>41836.994571869596</v>
      </c>
      <c r="AO479" s="125">
        <f t="shared" si="143"/>
        <v>5895897.8273847112</v>
      </c>
      <c r="AP479" s="47">
        <f t="shared" si="135"/>
        <v>297.30699786967392</v>
      </c>
      <c r="AQ479" s="52">
        <f t="shared" si="136"/>
        <v>641.77462267343572</v>
      </c>
    </row>
    <row r="480" spans="4:43" x14ac:dyDescent="0.25">
      <c r="D480" s="11" t="s">
        <v>9</v>
      </c>
      <c r="E480" s="19">
        <v>472</v>
      </c>
      <c r="F480" s="11">
        <v>472</v>
      </c>
      <c r="G480" s="26">
        <v>0</v>
      </c>
      <c r="H480" s="31">
        <f t="shared" si="137"/>
        <v>0</v>
      </c>
      <c r="I480" s="55"/>
      <c r="J480" s="39">
        <f t="shared" si="138"/>
        <v>0</v>
      </c>
      <c r="K480" s="38">
        <f>0.5*$J$3*(J481)^2</f>
        <v>0</v>
      </c>
      <c r="L480" s="38">
        <f t="shared" si="126"/>
        <v>0</v>
      </c>
      <c r="M480" s="40" t="str">
        <f t="shared" si="127"/>
        <v>NO</v>
      </c>
      <c r="N480" s="38">
        <f>0.5*$N$3*$L$3*$O$3*((J480)^2)</f>
        <v>0</v>
      </c>
      <c r="O480" s="38">
        <f>$M$3*$J$3*$P$3</f>
        <v>125.0281557</v>
      </c>
      <c r="P480" s="38">
        <f>H480*$J$3</f>
        <v>0</v>
      </c>
      <c r="Q480" s="38">
        <f t="shared" si="128"/>
        <v>125.0281557</v>
      </c>
      <c r="R480" s="44">
        <f t="shared" si="129"/>
        <v>0</v>
      </c>
      <c r="S480" s="80">
        <f>Q480*J480</f>
        <v>0</v>
      </c>
      <c r="T480" s="43"/>
      <c r="U480" s="43"/>
      <c r="V480" s="80">
        <f>R480*1</f>
        <v>0</v>
      </c>
      <c r="W480" s="77">
        <f>(L480-Q480)*-1</f>
        <v>125.0281557</v>
      </c>
      <c r="X480" s="38">
        <f>IF((H480&gt;0),0,$J$3*H480)*-1</f>
        <v>0</v>
      </c>
      <c r="Y480" s="38">
        <f t="shared" si="139"/>
        <v>939081.62054310972</v>
      </c>
      <c r="Z480" s="112">
        <f t="shared" si="130"/>
        <v>939.08162054310969</v>
      </c>
      <c r="AA480" s="82">
        <f t="shared" si="131"/>
        <v>125.0281557</v>
      </c>
      <c r="AB480" s="80">
        <f t="shared" si="140"/>
        <v>458100.15080073028</v>
      </c>
      <c r="AG480" s="125">
        <f t="shared" si="141"/>
        <v>103.77336923099999</v>
      </c>
      <c r="AH480" s="47">
        <f t="shared" si="132"/>
        <v>101.69790184637999</v>
      </c>
      <c r="AI480" s="125">
        <f t="shared" si="132"/>
        <v>99.663943809452391</v>
      </c>
      <c r="AJ480" s="47">
        <f t="shared" si="133"/>
        <v>89.697549428507159</v>
      </c>
      <c r="AK480" s="125">
        <f t="shared" si="133"/>
        <v>80.727794485656446</v>
      </c>
      <c r="AL480" s="47">
        <f t="shared" si="134"/>
        <v>77.498682706230184</v>
      </c>
      <c r="AM480" s="125">
        <f t="shared" si="134"/>
        <v>74.398735397980971</v>
      </c>
      <c r="AN480" s="47">
        <f t="shared" si="142"/>
        <v>41911.393307267579</v>
      </c>
      <c r="AO480" s="125">
        <f t="shared" si="143"/>
        <v>5937809.2206919789</v>
      </c>
      <c r="AP480" s="47">
        <f t="shared" si="135"/>
        <v>297.30699786967392</v>
      </c>
      <c r="AQ480" s="52">
        <f t="shared" si="136"/>
        <v>641.77462267343572</v>
      </c>
    </row>
    <row r="481" spans="4:43" x14ac:dyDescent="0.25">
      <c r="D481" s="11" t="s">
        <v>9</v>
      </c>
      <c r="E481" s="19">
        <v>473</v>
      </c>
      <c r="F481" s="11">
        <v>473</v>
      </c>
      <c r="G481" s="26">
        <v>0</v>
      </c>
      <c r="H481" s="31">
        <f t="shared" si="137"/>
        <v>0</v>
      </c>
      <c r="I481" s="55"/>
      <c r="J481" s="39">
        <f t="shared" si="138"/>
        <v>0</v>
      </c>
      <c r="K481" s="38">
        <f>0.5*$J$3*(J482)^2</f>
        <v>0</v>
      </c>
      <c r="L481" s="38">
        <f t="shared" si="126"/>
        <v>0</v>
      </c>
      <c r="M481" s="40" t="str">
        <f t="shared" si="127"/>
        <v>NO</v>
      </c>
      <c r="N481" s="38">
        <f>0.5*$N$3*$L$3*$O$3*((J481)^2)</f>
        <v>0</v>
      </c>
      <c r="O481" s="38">
        <f>$M$3*$J$3*$P$3</f>
        <v>125.0281557</v>
      </c>
      <c r="P481" s="38">
        <f>H481*$J$3</f>
        <v>0</v>
      </c>
      <c r="Q481" s="38">
        <f t="shared" si="128"/>
        <v>125.0281557</v>
      </c>
      <c r="R481" s="44">
        <f t="shared" si="129"/>
        <v>0</v>
      </c>
      <c r="S481" s="80">
        <f>Q481*J481</f>
        <v>0</v>
      </c>
      <c r="T481" s="43"/>
      <c r="U481" s="43"/>
      <c r="V481" s="80">
        <f>R481*1</f>
        <v>0</v>
      </c>
      <c r="W481" s="77">
        <f>(L481-Q481)*-1</f>
        <v>125.0281557</v>
      </c>
      <c r="X481" s="38">
        <f>IF((H481&gt;0),0,$J$3*H481)*-1</f>
        <v>0</v>
      </c>
      <c r="Y481" s="38">
        <f t="shared" si="139"/>
        <v>939081.62054310972</v>
      </c>
      <c r="Z481" s="112">
        <f t="shared" si="130"/>
        <v>939.08162054310969</v>
      </c>
      <c r="AA481" s="82">
        <f t="shared" si="131"/>
        <v>125.0281557</v>
      </c>
      <c r="AB481" s="80">
        <f t="shared" si="140"/>
        <v>458100.15080073028</v>
      </c>
      <c r="AG481" s="125">
        <f t="shared" si="141"/>
        <v>103.77336923099999</v>
      </c>
      <c r="AH481" s="47">
        <f t="shared" si="132"/>
        <v>101.69790184637999</v>
      </c>
      <c r="AI481" s="125">
        <f t="shared" si="132"/>
        <v>99.663943809452391</v>
      </c>
      <c r="AJ481" s="47">
        <f t="shared" si="133"/>
        <v>89.697549428507159</v>
      </c>
      <c r="AK481" s="125">
        <f t="shared" si="133"/>
        <v>80.727794485656446</v>
      </c>
      <c r="AL481" s="47">
        <f t="shared" si="134"/>
        <v>77.498682706230184</v>
      </c>
      <c r="AM481" s="125">
        <f t="shared" si="134"/>
        <v>74.398735397980971</v>
      </c>
      <c r="AN481" s="47">
        <f t="shared" si="142"/>
        <v>41985.792042665562</v>
      </c>
      <c r="AO481" s="125">
        <f t="shared" si="143"/>
        <v>5979795.0127346441</v>
      </c>
      <c r="AP481" s="47">
        <f t="shared" si="135"/>
        <v>297.30699786967392</v>
      </c>
      <c r="AQ481" s="52">
        <f t="shared" si="136"/>
        <v>641.77462267343572</v>
      </c>
    </row>
    <row r="482" spans="4:43" x14ac:dyDescent="0.25">
      <c r="D482" s="11" t="s">
        <v>9</v>
      </c>
      <c r="E482" s="19">
        <v>474</v>
      </c>
      <c r="F482" s="11">
        <v>474</v>
      </c>
      <c r="G482" s="26">
        <v>0</v>
      </c>
      <c r="H482" s="31">
        <f t="shared" si="137"/>
        <v>0</v>
      </c>
      <c r="I482" s="55"/>
      <c r="J482" s="39">
        <f t="shared" si="138"/>
        <v>0</v>
      </c>
      <c r="K482" s="38">
        <f>0.5*$J$3*(J483)^2</f>
        <v>0</v>
      </c>
      <c r="L482" s="38">
        <f t="shared" si="126"/>
        <v>0</v>
      </c>
      <c r="M482" s="40" t="str">
        <f t="shared" si="127"/>
        <v>NO</v>
      </c>
      <c r="N482" s="38">
        <f>0.5*$N$3*$L$3*$O$3*((J482)^2)</f>
        <v>0</v>
      </c>
      <c r="O482" s="38">
        <f>$M$3*$J$3*$P$3</f>
        <v>125.0281557</v>
      </c>
      <c r="P482" s="38">
        <f>H482*$J$3</f>
        <v>0</v>
      </c>
      <c r="Q482" s="38">
        <f t="shared" si="128"/>
        <v>125.0281557</v>
      </c>
      <c r="R482" s="44">
        <f t="shared" si="129"/>
        <v>0</v>
      </c>
      <c r="S482" s="80">
        <f>Q482*J482</f>
        <v>0</v>
      </c>
      <c r="T482" s="43"/>
      <c r="U482" s="43"/>
      <c r="V482" s="80">
        <f>R482*1</f>
        <v>0</v>
      </c>
      <c r="W482" s="77">
        <f>(L482-Q482)*-1</f>
        <v>125.0281557</v>
      </c>
      <c r="X482" s="38">
        <f>IF((H482&gt;0),0,$J$3*H482)*-1</f>
        <v>0</v>
      </c>
      <c r="Y482" s="38">
        <f t="shared" si="139"/>
        <v>939081.62054310972</v>
      </c>
      <c r="Z482" s="112">
        <f t="shared" si="130"/>
        <v>939.08162054310969</v>
      </c>
      <c r="AA482" s="82">
        <f t="shared" si="131"/>
        <v>125.0281557</v>
      </c>
      <c r="AB482" s="80">
        <f t="shared" si="140"/>
        <v>458100.15080073028</v>
      </c>
      <c r="AG482" s="125">
        <f t="shared" si="141"/>
        <v>103.77336923099999</v>
      </c>
      <c r="AH482" s="47">
        <f t="shared" si="132"/>
        <v>101.69790184637999</v>
      </c>
      <c r="AI482" s="125">
        <f t="shared" si="132"/>
        <v>99.663943809452391</v>
      </c>
      <c r="AJ482" s="47">
        <f t="shared" si="133"/>
        <v>89.697549428507159</v>
      </c>
      <c r="AK482" s="125">
        <f t="shared" si="133"/>
        <v>80.727794485656446</v>
      </c>
      <c r="AL482" s="47">
        <f t="shared" si="134"/>
        <v>77.498682706230184</v>
      </c>
      <c r="AM482" s="125">
        <f t="shared" si="134"/>
        <v>74.398735397980971</v>
      </c>
      <c r="AN482" s="47">
        <f t="shared" si="142"/>
        <v>42060.190778063545</v>
      </c>
      <c r="AO482" s="125">
        <f t="shared" si="143"/>
        <v>6021855.2035127077</v>
      </c>
      <c r="AP482" s="47">
        <f t="shared" si="135"/>
        <v>297.30699786967392</v>
      </c>
      <c r="AQ482" s="52">
        <f t="shared" si="136"/>
        <v>641.77462267343572</v>
      </c>
    </row>
    <row r="483" spans="4:43" x14ac:dyDescent="0.25">
      <c r="D483" s="11" t="s">
        <v>9</v>
      </c>
      <c r="E483" s="19">
        <v>475</v>
      </c>
      <c r="F483" s="11">
        <v>475</v>
      </c>
      <c r="G483" s="26">
        <v>0</v>
      </c>
      <c r="H483" s="31">
        <f t="shared" si="137"/>
        <v>0</v>
      </c>
      <c r="I483" s="55"/>
      <c r="J483" s="39">
        <f t="shared" si="138"/>
        <v>0</v>
      </c>
      <c r="K483" s="38">
        <f>0.5*$J$3*(J484)^2</f>
        <v>0</v>
      </c>
      <c r="L483" s="38">
        <f t="shared" si="126"/>
        <v>0</v>
      </c>
      <c r="M483" s="40" t="str">
        <f t="shared" si="127"/>
        <v>NO</v>
      </c>
      <c r="N483" s="38">
        <f>0.5*$N$3*$L$3*$O$3*((J483)^2)</f>
        <v>0</v>
      </c>
      <c r="O483" s="38">
        <f>$M$3*$J$3*$P$3</f>
        <v>125.0281557</v>
      </c>
      <c r="P483" s="38">
        <f>H483*$J$3</f>
        <v>0</v>
      </c>
      <c r="Q483" s="38">
        <f t="shared" si="128"/>
        <v>125.0281557</v>
      </c>
      <c r="R483" s="44">
        <f t="shared" si="129"/>
        <v>0</v>
      </c>
      <c r="S483" s="80">
        <f>Q483*J483</f>
        <v>0</v>
      </c>
      <c r="T483" s="43"/>
      <c r="U483" s="43"/>
      <c r="V483" s="80">
        <f>R483*1</f>
        <v>0</v>
      </c>
      <c r="W483" s="77">
        <f>(L483-Q483)*-1</f>
        <v>125.0281557</v>
      </c>
      <c r="X483" s="38">
        <f>IF((H483&gt;0),0,$J$3*H483)*-1</f>
        <v>0</v>
      </c>
      <c r="Y483" s="38">
        <f t="shared" si="139"/>
        <v>939081.62054310972</v>
      </c>
      <c r="Z483" s="112">
        <f t="shared" si="130"/>
        <v>939.08162054310969</v>
      </c>
      <c r="AA483" s="82">
        <f t="shared" si="131"/>
        <v>125.0281557</v>
      </c>
      <c r="AB483" s="80">
        <f t="shared" si="140"/>
        <v>458100.15080073028</v>
      </c>
      <c r="AG483" s="125">
        <f t="shared" si="141"/>
        <v>103.77336923099999</v>
      </c>
      <c r="AH483" s="47">
        <f t="shared" si="132"/>
        <v>101.69790184637999</v>
      </c>
      <c r="AI483" s="125">
        <f t="shared" si="132"/>
        <v>99.663943809452391</v>
      </c>
      <c r="AJ483" s="47">
        <f t="shared" si="133"/>
        <v>89.697549428507159</v>
      </c>
      <c r="AK483" s="125">
        <f t="shared" si="133"/>
        <v>80.727794485656446</v>
      </c>
      <c r="AL483" s="47">
        <f t="shared" si="134"/>
        <v>77.498682706230184</v>
      </c>
      <c r="AM483" s="125">
        <f t="shared" si="134"/>
        <v>74.398735397980971</v>
      </c>
      <c r="AN483" s="47">
        <f t="shared" si="142"/>
        <v>42134.589513461528</v>
      </c>
      <c r="AO483" s="125">
        <f t="shared" si="143"/>
        <v>6063989.7930261688</v>
      </c>
      <c r="AP483" s="47">
        <f t="shared" si="135"/>
        <v>297.30699786967392</v>
      </c>
      <c r="AQ483" s="52">
        <f t="shared" si="136"/>
        <v>641.77462267343572</v>
      </c>
    </row>
    <row r="484" spans="4:43" x14ac:dyDescent="0.25">
      <c r="D484" s="11" t="s">
        <v>9</v>
      </c>
      <c r="E484" s="19">
        <v>476</v>
      </c>
      <c r="F484" s="11">
        <v>476</v>
      </c>
      <c r="G484" s="26">
        <v>0</v>
      </c>
      <c r="H484" s="31">
        <f t="shared" si="137"/>
        <v>0</v>
      </c>
      <c r="I484" s="55"/>
      <c r="J484" s="39">
        <f t="shared" si="138"/>
        <v>0</v>
      </c>
      <c r="K484" s="38">
        <f>0.5*$J$3*(J485)^2</f>
        <v>0</v>
      </c>
      <c r="L484" s="38">
        <f t="shared" si="126"/>
        <v>0</v>
      </c>
      <c r="M484" s="40" t="str">
        <f t="shared" si="127"/>
        <v>NO</v>
      </c>
      <c r="N484" s="38">
        <f>0.5*$N$3*$L$3*$O$3*((J484)^2)</f>
        <v>0</v>
      </c>
      <c r="O484" s="38">
        <f>$M$3*$J$3*$P$3</f>
        <v>125.0281557</v>
      </c>
      <c r="P484" s="38">
        <f>H484*$J$3</f>
        <v>0</v>
      </c>
      <c r="Q484" s="38">
        <f t="shared" si="128"/>
        <v>125.0281557</v>
      </c>
      <c r="R484" s="44">
        <f t="shared" si="129"/>
        <v>0</v>
      </c>
      <c r="S484" s="80">
        <f>Q484*J484</f>
        <v>0</v>
      </c>
      <c r="T484" s="43"/>
      <c r="U484" s="43"/>
      <c r="V484" s="80">
        <f>R484*1</f>
        <v>0</v>
      </c>
      <c r="W484" s="77">
        <f>(L484-Q484)*-1</f>
        <v>125.0281557</v>
      </c>
      <c r="X484" s="38">
        <f>IF((H484&gt;0),0,$J$3*H484)*-1</f>
        <v>0</v>
      </c>
      <c r="Y484" s="38">
        <f t="shared" si="139"/>
        <v>939081.62054310972</v>
      </c>
      <c r="Z484" s="112">
        <f t="shared" si="130"/>
        <v>939.08162054310969</v>
      </c>
      <c r="AA484" s="82">
        <f t="shared" si="131"/>
        <v>125.0281557</v>
      </c>
      <c r="AB484" s="80">
        <f t="shared" si="140"/>
        <v>458100.15080073028</v>
      </c>
      <c r="AG484" s="125">
        <f t="shared" si="141"/>
        <v>103.77336923099999</v>
      </c>
      <c r="AH484" s="47">
        <f t="shared" si="132"/>
        <v>101.69790184637999</v>
      </c>
      <c r="AI484" s="125">
        <f t="shared" si="132"/>
        <v>99.663943809452391</v>
      </c>
      <c r="AJ484" s="47">
        <f t="shared" si="133"/>
        <v>89.697549428507159</v>
      </c>
      <c r="AK484" s="125">
        <f t="shared" si="133"/>
        <v>80.727794485656446</v>
      </c>
      <c r="AL484" s="47">
        <f t="shared" si="134"/>
        <v>77.498682706230184</v>
      </c>
      <c r="AM484" s="125">
        <f t="shared" si="134"/>
        <v>74.398735397980971</v>
      </c>
      <c r="AN484" s="47">
        <f t="shared" si="142"/>
        <v>42208.98824885951</v>
      </c>
      <c r="AO484" s="125">
        <f t="shared" si="143"/>
        <v>6106198.7812750284</v>
      </c>
      <c r="AP484" s="47">
        <f t="shared" si="135"/>
        <v>297.30699786967392</v>
      </c>
      <c r="AQ484" s="52">
        <f t="shared" si="136"/>
        <v>641.77462267343572</v>
      </c>
    </row>
    <row r="485" spans="4:43" x14ac:dyDescent="0.25">
      <c r="D485" s="11" t="s">
        <v>9</v>
      </c>
      <c r="E485" s="19">
        <v>477</v>
      </c>
      <c r="F485" s="11">
        <v>477</v>
      </c>
      <c r="G485" s="26">
        <v>0</v>
      </c>
      <c r="H485" s="31">
        <f t="shared" si="137"/>
        <v>0</v>
      </c>
      <c r="I485" s="55"/>
      <c r="J485" s="39">
        <f t="shared" si="138"/>
        <v>0</v>
      </c>
      <c r="K485" s="38">
        <f>0.5*$J$3*(J486)^2</f>
        <v>0</v>
      </c>
      <c r="L485" s="38">
        <f t="shared" si="126"/>
        <v>0</v>
      </c>
      <c r="M485" s="40" t="str">
        <f t="shared" si="127"/>
        <v>NO</v>
      </c>
      <c r="N485" s="38">
        <f>0.5*$N$3*$L$3*$O$3*((J485)^2)</f>
        <v>0</v>
      </c>
      <c r="O485" s="38">
        <f>$M$3*$J$3*$P$3</f>
        <v>125.0281557</v>
      </c>
      <c r="P485" s="38">
        <f>H485*$J$3</f>
        <v>0</v>
      </c>
      <c r="Q485" s="38">
        <f t="shared" si="128"/>
        <v>125.0281557</v>
      </c>
      <c r="R485" s="44">
        <f t="shared" si="129"/>
        <v>0</v>
      </c>
      <c r="S485" s="80">
        <f>Q485*J485</f>
        <v>0</v>
      </c>
      <c r="T485" s="43"/>
      <c r="U485" s="43"/>
      <c r="V485" s="80">
        <f>R485*1</f>
        <v>0</v>
      </c>
      <c r="W485" s="77">
        <f>(L485-Q485)*-1</f>
        <v>125.0281557</v>
      </c>
      <c r="X485" s="38">
        <f>IF((H485&gt;0),0,$J$3*H485)*-1</f>
        <v>0</v>
      </c>
      <c r="Y485" s="38">
        <f t="shared" si="139"/>
        <v>939081.62054310972</v>
      </c>
      <c r="Z485" s="112">
        <f t="shared" si="130"/>
        <v>939.08162054310969</v>
      </c>
      <c r="AA485" s="82">
        <f t="shared" si="131"/>
        <v>125.0281557</v>
      </c>
      <c r="AB485" s="80">
        <f t="shared" si="140"/>
        <v>458100.15080073028</v>
      </c>
      <c r="AG485" s="125">
        <f t="shared" si="141"/>
        <v>103.77336923099999</v>
      </c>
      <c r="AH485" s="47">
        <f t="shared" si="132"/>
        <v>101.69790184637999</v>
      </c>
      <c r="AI485" s="125">
        <f t="shared" si="132"/>
        <v>99.663943809452391</v>
      </c>
      <c r="AJ485" s="47">
        <f t="shared" si="133"/>
        <v>89.697549428507159</v>
      </c>
      <c r="AK485" s="125">
        <f t="shared" si="133"/>
        <v>80.727794485656446</v>
      </c>
      <c r="AL485" s="47">
        <f t="shared" si="134"/>
        <v>77.498682706230184</v>
      </c>
      <c r="AM485" s="125">
        <f t="shared" si="134"/>
        <v>74.398735397980971</v>
      </c>
      <c r="AN485" s="47">
        <f t="shared" si="142"/>
        <v>42283.386984257493</v>
      </c>
      <c r="AO485" s="125">
        <f t="shared" si="143"/>
        <v>6148482.1682592854</v>
      </c>
      <c r="AP485" s="47">
        <f t="shared" si="135"/>
        <v>297.30699786967392</v>
      </c>
      <c r="AQ485" s="52">
        <f t="shared" si="136"/>
        <v>641.77462267343572</v>
      </c>
    </row>
    <row r="486" spans="4:43" x14ac:dyDescent="0.25">
      <c r="D486" s="11" t="s">
        <v>9</v>
      </c>
      <c r="E486" s="19">
        <v>478</v>
      </c>
      <c r="F486" s="11">
        <v>478</v>
      </c>
      <c r="G486" s="26">
        <v>0</v>
      </c>
      <c r="H486" s="31">
        <f t="shared" si="137"/>
        <v>0</v>
      </c>
      <c r="I486" s="55"/>
      <c r="J486" s="39">
        <f t="shared" si="138"/>
        <v>0</v>
      </c>
      <c r="K486" s="38">
        <f>0.5*$J$3*(J487)^2</f>
        <v>0</v>
      </c>
      <c r="L486" s="38">
        <f t="shared" si="126"/>
        <v>0</v>
      </c>
      <c r="M486" s="40" t="str">
        <f t="shared" si="127"/>
        <v>NO</v>
      </c>
      <c r="N486" s="38">
        <f>0.5*$N$3*$L$3*$O$3*((J486)^2)</f>
        <v>0</v>
      </c>
      <c r="O486" s="38">
        <f>$M$3*$J$3*$P$3</f>
        <v>125.0281557</v>
      </c>
      <c r="P486" s="38">
        <f>H486*$J$3</f>
        <v>0</v>
      </c>
      <c r="Q486" s="38">
        <f t="shared" si="128"/>
        <v>125.0281557</v>
      </c>
      <c r="R486" s="44">
        <f t="shared" si="129"/>
        <v>0</v>
      </c>
      <c r="S486" s="80">
        <f>Q486*J486</f>
        <v>0</v>
      </c>
      <c r="T486" s="43"/>
      <c r="U486" s="43"/>
      <c r="V486" s="80">
        <f>R486*1</f>
        <v>0</v>
      </c>
      <c r="W486" s="77">
        <f>(L486-Q486)*-1</f>
        <v>125.0281557</v>
      </c>
      <c r="X486" s="38">
        <f>IF((H486&gt;0),0,$J$3*H486)*-1</f>
        <v>0</v>
      </c>
      <c r="Y486" s="38">
        <f t="shared" si="139"/>
        <v>939081.62054310972</v>
      </c>
      <c r="Z486" s="112">
        <f t="shared" si="130"/>
        <v>939.08162054310969</v>
      </c>
      <c r="AA486" s="82">
        <f t="shared" si="131"/>
        <v>125.0281557</v>
      </c>
      <c r="AB486" s="80">
        <f t="shared" si="140"/>
        <v>458100.15080073028</v>
      </c>
      <c r="AG486" s="125">
        <f t="shared" si="141"/>
        <v>103.77336923099999</v>
      </c>
      <c r="AH486" s="47">
        <f t="shared" si="132"/>
        <v>101.69790184637999</v>
      </c>
      <c r="AI486" s="125">
        <f t="shared" si="132"/>
        <v>99.663943809452391</v>
      </c>
      <c r="AJ486" s="47">
        <f t="shared" si="133"/>
        <v>89.697549428507159</v>
      </c>
      <c r="AK486" s="125">
        <f t="shared" si="133"/>
        <v>80.727794485656446</v>
      </c>
      <c r="AL486" s="47">
        <f t="shared" si="134"/>
        <v>77.498682706230184</v>
      </c>
      <c r="AM486" s="125">
        <f t="shared" si="134"/>
        <v>74.398735397980971</v>
      </c>
      <c r="AN486" s="47">
        <f t="shared" si="142"/>
        <v>42357.785719655476</v>
      </c>
      <c r="AO486" s="125">
        <f t="shared" si="143"/>
        <v>6190839.9539789408</v>
      </c>
      <c r="AP486" s="47">
        <f t="shared" si="135"/>
        <v>297.30699786967392</v>
      </c>
      <c r="AQ486" s="52">
        <f t="shared" si="136"/>
        <v>641.77462267343572</v>
      </c>
    </row>
    <row r="487" spans="4:43" x14ac:dyDescent="0.25">
      <c r="D487" s="11" t="s">
        <v>9</v>
      </c>
      <c r="E487" s="19">
        <v>479</v>
      </c>
      <c r="F487" s="11">
        <v>479</v>
      </c>
      <c r="G487" s="26">
        <v>0</v>
      </c>
      <c r="H487" s="31">
        <f t="shared" si="137"/>
        <v>0</v>
      </c>
      <c r="I487" s="55"/>
      <c r="J487" s="39">
        <f t="shared" si="138"/>
        <v>0</v>
      </c>
      <c r="K487" s="38">
        <f>0.5*$J$3*(J488)^2</f>
        <v>0</v>
      </c>
      <c r="L487" s="38">
        <f t="shared" si="126"/>
        <v>0</v>
      </c>
      <c r="M487" s="40" t="str">
        <f t="shared" si="127"/>
        <v>NO</v>
      </c>
      <c r="N487" s="38">
        <f>0.5*$N$3*$L$3*$O$3*((J487)^2)</f>
        <v>0</v>
      </c>
      <c r="O487" s="38">
        <f>$M$3*$J$3*$P$3</f>
        <v>125.0281557</v>
      </c>
      <c r="P487" s="38">
        <f>H487*$J$3</f>
        <v>0</v>
      </c>
      <c r="Q487" s="38">
        <f t="shared" si="128"/>
        <v>125.0281557</v>
      </c>
      <c r="R487" s="44">
        <f t="shared" si="129"/>
        <v>0</v>
      </c>
      <c r="S487" s="80">
        <f>Q487*J487</f>
        <v>0</v>
      </c>
      <c r="T487" s="43"/>
      <c r="U487" s="43"/>
      <c r="V487" s="80">
        <f>R487*1</f>
        <v>0</v>
      </c>
      <c r="W487" s="77">
        <f>(L487-Q487)*-1</f>
        <v>125.0281557</v>
      </c>
      <c r="X487" s="38">
        <f>IF((H487&gt;0),0,$J$3*H487)*-1</f>
        <v>0</v>
      </c>
      <c r="Y487" s="38">
        <f t="shared" si="139"/>
        <v>939081.62054310972</v>
      </c>
      <c r="Z487" s="112">
        <f t="shared" si="130"/>
        <v>939.08162054310969</v>
      </c>
      <c r="AA487" s="82">
        <f t="shared" si="131"/>
        <v>125.0281557</v>
      </c>
      <c r="AB487" s="80">
        <f t="shared" si="140"/>
        <v>458100.15080073028</v>
      </c>
      <c r="AG487" s="125">
        <f t="shared" si="141"/>
        <v>103.77336923099999</v>
      </c>
      <c r="AH487" s="47">
        <f t="shared" si="132"/>
        <v>101.69790184637999</v>
      </c>
      <c r="AI487" s="125">
        <f t="shared" si="132"/>
        <v>99.663943809452391</v>
      </c>
      <c r="AJ487" s="47">
        <f t="shared" si="133"/>
        <v>89.697549428507159</v>
      </c>
      <c r="AK487" s="125">
        <f t="shared" si="133"/>
        <v>80.727794485656446</v>
      </c>
      <c r="AL487" s="47">
        <f t="shared" si="134"/>
        <v>77.498682706230184</v>
      </c>
      <c r="AM487" s="125">
        <f t="shared" si="134"/>
        <v>74.398735397980971</v>
      </c>
      <c r="AN487" s="47">
        <f t="shared" si="142"/>
        <v>42432.184455053459</v>
      </c>
      <c r="AO487" s="125">
        <f t="shared" si="143"/>
        <v>6233272.1384339947</v>
      </c>
      <c r="AP487" s="47">
        <f t="shared" si="135"/>
        <v>297.30699786967392</v>
      </c>
      <c r="AQ487" s="52">
        <f t="shared" si="136"/>
        <v>641.77462267343572</v>
      </c>
    </row>
    <row r="488" spans="4:43" x14ac:dyDescent="0.25">
      <c r="D488" s="11" t="s">
        <v>9</v>
      </c>
      <c r="E488" s="19">
        <v>480</v>
      </c>
      <c r="F488" s="11">
        <v>480</v>
      </c>
      <c r="G488" s="26">
        <v>0</v>
      </c>
      <c r="H488" s="31">
        <f t="shared" si="137"/>
        <v>0</v>
      </c>
      <c r="I488" s="55"/>
      <c r="J488" s="39">
        <f t="shared" si="138"/>
        <v>0</v>
      </c>
      <c r="K488" s="38">
        <f>0.5*$J$3*(J489)^2</f>
        <v>0</v>
      </c>
      <c r="L488" s="38">
        <f t="shared" si="126"/>
        <v>0</v>
      </c>
      <c r="M488" s="40" t="str">
        <f t="shared" si="127"/>
        <v>NO</v>
      </c>
      <c r="N488" s="38">
        <f>0.5*$N$3*$L$3*$O$3*((J488)^2)</f>
        <v>0</v>
      </c>
      <c r="O488" s="38">
        <f>$M$3*$J$3*$P$3</f>
        <v>125.0281557</v>
      </c>
      <c r="P488" s="38">
        <f>H488*$J$3</f>
        <v>0</v>
      </c>
      <c r="Q488" s="38">
        <f t="shared" si="128"/>
        <v>125.0281557</v>
      </c>
      <c r="R488" s="44">
        <f t="shared" si="129"/>
        <v>0</v>
      </c>
      <c r="S488" s="80">
        <f>Q488*J488</f>
        <v>0</v>
      </c>
      <c r="T488" s="43"/>
      <c r="U488" s="43"/>
      <c r="V488" s="80">
        <f>R488*1</f>
        <v>0</v>
      </c>
      <c r="W488" s="77">
        <f>(L488-Q488)*-1</f>
        <v>125.0281557</v>
      </c>
      <c r="X488" s="38">
        <f>IF((H488&gt;0),0,$J$3*H488)*-1</f>
        <v>0</v>
      </c>
      <c r="Y488" s="38">
        <f t="shared" si="139"/>
        <v>939081.62054310972</v>
      </c>
      <c r="Z488" s="112">
        <f t="shared" si="130"/>
        <v>939.08162054310969</v>
      </c>
      <c r="AA488" s="82">
        <f t="shared" si="131"/>
        <v>125.0281557</v>
      </c>
      <c r="AB488" s="80">
        <f t="shared" si="140"/>
        <v>458100.15080073028</v>
      </c>
      <c r="AG488" s="125">
        <f t="shared" si="141"/>
        <v>103.77336923099999</v>
      </c>
      <c r="AH488" s="47">
        <f t="shared" si="132"/>
        <v>101.69790184637999</v>
      </c>
      <c r="AI488" s="125">
        <f t="shared" si="132"/>
        <v>99.663943809452391</v>
      </c>
      <c r="AJ488" s="47">
        <f t="shared" si="133"/>
        <v>89.697549428507159</v>
      </c>
      <c r="AK488" s="125">
        <f t="shared" si="133"/>
        <v>80.727794485656446</v>
      </c>
      <c r="AL488" s="47">
        <f t="shared" si="134"/>
        <v>77.498682706230184</v>
      </c>
      <c r="AM488" s="125">
        <f t="shared" si="134"/>
        <v>74.398735397980971</v>
      </c>
      <c r="AN488" s="47">
        <f t="shared" si="142"/>
        <v>42506.583190451442</v>
      </c>
      <c r="AO488" s="125">
        <f t="shared" si="143"/>
        <v>6275778.7216244461</v>
      </c>
      <c r="AP488" s="47">
        <f t="shared" si="135"/>
        <v>297.30699786967392</v>
      </c>
      <c r="AQ488" s="52">
        <f t="shared" si="136"/>
        <v>641.77462267343572</v>
      </c>
    </row>
    <row r="489" spans="4:43" x14ac:dyDescent="0.25">
      <c r="D489" s="11" t="s">
        <v>9</v>
      </c>
      <c r="E489" s="19">
        <v>481</v>
      </c>
      <c r="F489" s="11">
        <v>481</v>
      </c>
      <c r="G489" s="26">
        <v>0</v>
      </c>
      <c r="H489" s="31">
        <f t="shared" si="137"/>
        <v>0</v>
      </c>
      <c r="I489" s="55"/>
      <c r="J489" s="39">
        <f t="shared" si="138"/>
        <v>0</v>
      </c>
      <c r="K489" s="38">
        <f>0.5*$J$3*(J490)^2</f>
        <v>0</v>
      </c>
      <c r="L489" s="38">
        <f t="shared" si="126"/>
        <v>0</v>
      </c>
      <c r="M489" s="40" t="str">
        <f t="shared" si="127"/>
        <v>NO</v>
      </c>
      <c r="N489" s="38">
        <f>0.5*$N$3*$L$3*$O$3*((J489)^2)</f>
        <v>0</v>
      </c>
      <c r="O489" s="38">
        <f>$M$3*$J$3*$P$3</f>
        <v>125.0281557</v>
      </c>
      <c r="P489" s="38">
        <f>H489*$J$3</f>
        <v>0</v>
      </c>
      <c r="Q489" s="38">
        <f t="shared" si="128"/>
        <v>125.0281557</v>
      </c>
      <c r="R489" s="44">
        <f t="shared" si="129"/>
        <v>0</v>
      </c>
      <c r="S489" s="80">
        <f>Q489*J489</f>
        <v>0</v>
      </c>
      <c r="T489" s="43"/>
      <c r="U489" s="43"/>
      <c r="V489" s="80">
        <f>R489*1</f>
        <v>0</v>
      </c>
      <c r="W489" s="77">
        <f>(L489-Q489)*-1</f>
        <v>125.0281557</v>
      </c>
      <c r="X489" s="38">
        <f>IF((H489&gt;0),0,$J$3*H489)*-1</f>
        <v>0</v>
      </c>
      <c r="Y489" s="38">
        <f t="shared" si="139"/>
        <v>939081.62054310972</v>
      </c>
      <c r="Z489" s="112">
        <f t="shared" si="130"/>
        <v>939.08162054310969</v>
      </c>
      <c r="AA489" s="82">
        <f t="shared" si="131"/>
        <v>125.0281557</v>
      </c>
      <c r="AB489" s="80">
        <f t="shared" si="140"/>
        <v>458100.15080073028</v>
      </c>
      <c r="AG489" s="125">
        <f t="shared" si="141"/>
        <v>103.77336923099999</v>
      </c>
      <c r="AH489" s="47">
        <f t="shared" si="132"/>
        <v>101.69790184637999</v>
      </c>
      <c r="AI489" s="125">
        <f t="shared" si="132"/>
        <v>99.663943809452391</v>
      </c>
      <c r="AJ489" s="47">
        <f t="shared" si="133"/>
        <v>89.697549428507159</v>
      </c>
      <c r="AK489" s="125">
        <f t="shared" si="133"/>
        <v>80.727794485656446</v>
      </c>
      <c r="AL489" s="47">
        <f t="shared" si="134"/>
        <v>77.498682706230184</v>
      </c>
      <c r="AM489" s="125">
        <f t="shared" si="134"/>
        <v>74.398735397980971</v>
      </c>
      <c r="AN489" s="47">
        <f t="shared" si="142"/>
        <v>42580.981925849424</v>
      </c>
      <c r="AO489" s="125">
        <f t="shared" si="143"/>
        <v>6318359.7035502959</v>
      </c>
      <c r="AP489" s="47">
        <f t="shared" si="135"/>
        <v>297.30699786967392</v>
      </c>
      <c r="AQ489" s="52">
        <f t="shared" si="136"/>
        <v>641.77462267343572</v>
      </c>
    </row>
    <row r="490" spans="4:43" x14ac:dyDescent="0.25">
      <c r="D490" s="11" t="s">
        <v>9</v>
      </c>
      <c r="E490" s="19">
        <v>482</v>
      </c>
      <c r="F490" s="11">
        <v>482</v>
      </c>
      <c r="G490" s="26">
        <v>0</v>
      </c>
      <c r="H490" s="31">
        <f t="shared" si="137"/>
        <v>0</v>
      </c>
      <c r="I490" s="55"/>
      <c r="J490" s="39">
        <f t="shared" si="138"/>
        <v>0</v>
      </c>
      <c r="K490" s="38">
        <f>0.5*$J$3*(J491)^2</f>
        <v>0</v>
      </c>
      <c r="L490" s="38">
        <f t="shared" si="126"/>
        <v>0</v>
      </c>
      <c r="M490" s="40" t="str">
        <f t="shared" si="127"/>
        <v>NO</v>
      </c>
      <c r="N490" s="38">
        <f>0.5*$N$3*$L$3*$O$3*((J490)^2)</f>
        <v>0</v>
      </c>
      <c r="O490" s="38">
        <f>$M$3*$J$3*$P$3</f>
        <v>125.0281557</v>
      </c>
      <c r="P490" s="38">
        <f>H490*$J$3</f>
        <v>0</v>
      </c>
      <c r="Q490" s="38">
        <f t="shared" si="128"/>
        <v>125.0281557</v>
      </c>
      <c r="R490" s="44">
        <f t="shared" si="129"/>
        <v>0</v>
      </c>
      <c r="S490" s="80">
        <f>Q490*J490</f>
        <v>0</v>
      </c>
      <c r="T490" s="43"/>
      <c r="U490" s="43"/>
      <c r="V490" s="80">
        <f>R490*1</f>
        <v>0</v>
      </c>
      <c r="W490" s="77">
        <f>(L490-Q490)*-1</f>
        <v>125.0281557</v>
      </c>
      <c r="X490" s="38">
        <f>IF((H490&gt;0),0,$J$3*H490)*-1</f>
        <v>0</v>
      </c>
      <c r="Y490" s="38">
        <f t="shared" si="139"/>
        <v>939081.62054310972</v>
      </c>
      <c r="Z490" s="112">
        <f t="shared" si="130"/>
        <v>939.08162054310969</v>
      </c>
      <c r="AA490" s="82">
        <f t="shared" si="131"/>
        <v>125.0281557</v>
      </c>
      <c r="AB490" s="80">
        <f t="shared" si="140"/>
        <v>458100.15080073028</v>
      </c>
      <c r="AG490" s="125">
        <f t="shared" si="141"/>
        <v>103.77336923099999</v>
      </c>
      <c r="AH490" s="47">
        <f t="shared" si="132"/>
        <v>101.69790184637999</v>
      </c>
      <c r="AI490" s="125">
        <f t="shared" si="132"/>
        <v>99.663943809452391</v>
      </c>
      <c r="AJ490" s="47">
        <f t="shared" si="133"/>
        <v>89.697549428507159</v>
      </c>
      <c r="AK490" s="125">
        <f t="shared" si="133"/>
        <v>80.727794485656446</v>
      </c>
      <c r="AL490" s="47">
        <f t="shared" si="134"/>
        <v>77.498682706230184</v>
      </c>
      <c r="AM490" s="125">
        <f t="shared" si="134"/>
        <v>74.398735397980971</v>
      </c>
      <c r="AN490" s="47">
        <f t="shared" si="142"/>
        <v>42655.380661247407</v>
      </c>
      <c r="AO490" s="125">
        <f t="shared" si="143"/>
        <v>6361015.0842115432</v>
      </c>
      <c r="AP490" s="47">
        <f t="shared" si="135"/>
        <v>297.30699786967392</v>
      </c>
      <c r="AQ490" s="52">
        <f t="shared" si="136"/>
        <v>641.77462267343572</v>
      </c>
    </row>
    <row r="491" spans="4:43" x14ac:dyDescent="0.25">
      <c r="D491" s="11" t="s">
        <v>9</v>
      </c>
      <c r="E491" s="19">
        <v>483</v>
      </c>
      <c r="F491" s="11">
        <v>483</v>
      </c>
      <c r="G491" s="26">
        <v>0</v>
      </c>
      <c r="H491" s="31">
        <f t="shared" si="137"/>
        <v>0</v>
      </c>
      <c r="I491" s="55"/>
      <c r="J491" s="39">
        <f t="shared" si="138"/>
        <v>0</v>
      </c>
      <c r="K491" s="38">
        <f>0.5*$J$3*(J492)^2</f>
        <v>0</v>
      </c>
      <c r="L491" s="38">
        <f t="shared" si="126"/>
        <v>0</v>
      </c>
      <c r="M491" s="40" t="str">
        <f t="shared" si="127"/>
        <v>NO</v>
      </c>
      <c r="N491" s="38">
        <f>0.5*$N$3*$L$3*$O$3*((J491)^2)</f>
        <v>0</v>
      </c>
      <c r="O491" s="38">
        <f>$M$3*$J$3*$P$3</f>
        <v>125.0281557</v>
      </c>
      <c r="P491" s="38">
        <f>H491*$J$3</f>
        <v>0</v>
      </c>
      <c r="Q491" s="38">
        <f t="shared" si="128"/>
        <v>125.0281557</v>
      </c>
      <c r="R491" s="44">
        <f t="shared" si="129"/>
        <v>0</v>
      </c>
      <c r="S491" s="80">
        <f>Q491*J491</f>
        <v>0</v>
      </c>
      <c r="T491" s="43"/>
      <c r="U491" s="43"/>
      <c r="V491" s="80">
        <f>R491*1</f>
        <v>0</v>
      </c>
      <c r="W491" s="77">
        <f>(L491-Q491)*-1</f>
        <v>125.0281557</v>
      </c>
      <c r="X491" s="38">
        <f>IF((H491&gt;0),0,$J$3*H491)*-1</f>
        <v>0</v>
      </c>
      <c r="Y491" s="38">
        <f t="shared" si="139"/>
        <v>939081.62054310972</v>
      </c>
      <c r="Z491" s="112">
        <f t="shared" si="130"/>
        <v>939.08162054310969</v>
      </c>
      <c r="AA491" s="82">
        <f t="shared" si="131"/>
        <v>125.0281557</v>
      </c>
      <c r="AB491" s="80">
        <f t="shared" si="140"/>
        <v>458100.15080073028</v>
      </c>
      <c r="AG491" s="125">
        <f t="shared" si="141"/>
        <v>103.77336923099999</v>
      </c>
      <c r="AH491" s="47">
        <f t="shared" si="132"/>
        <v>101.69790184637999</v>
      </c>
      <c r="AI491" s="125">
        <f t="shared" si="132"/>
        <v>99.663943809452391</v>
      </c>
      <c r="AJ491" s="47">
        <f t="shared" si="133"/>
        <v>89.697549428507159</v>
      </c>
      <c r="AK491" s="125">
        <f t="shared" si="133"/>
        <v>80.727794485656446</v>
      </c>
      <c r="AL491" s="47">
        <f t="shared" si="134"/>
        <v>77.498682706230184</v>
      </c>
      <c r="AM491" s="125">
        <f t="shared" si="134"/>
        <v>74.398735397980971</v>
      </c>
      <c r="AN491" s="47">
        <f t="shared" si="142"/>
        <v>42729.77939664539</v>
      </c>
      <c r="AO491" s="125">
        <f t="shared" si="143"/>
        <v>6403744.8636081889</v>
      </c>
      <c r="AP491" s="47">
        <f t="shared" si="135"/>
        <v>297.30699786967392</v>
      </c>
      <c r="AQ491" s="52">
        <f t="shared" si="136"/>
        <v>641.77462267343572</v>
      </c>
    </row>
    <row r="492" spans="4:43" x14ac:dyDescent="0.25">
      <c r="D492" s="11" t="s">
        <v>9</v>
      </c>
      <c r="E492" s="19">
        <v>484</v>
      </c>
      <c r="F492" s="11">
        <v>484</v>
      </c>
      <c r="G492" s="26">
        <v>0</v>
      </c>
      <c r="H492" s="31">
        <f t="shared" si="137"/>
        <v>0</v>
      </c>
      <c r="I492" s="55"/>
      <c r="J492" s="39">
        <f t="shared" si="138"/>
        <v>0</v>
      </c>
      <c r="K492" s="38">
        <f>0.5*$J$3*(J493)^2</f>
        <v>0</v>
      </c>
      <c r="L492" s="38">
        <f t="shared" si="126"/>
        <v>0</v>
      </c>
      <c r="M492" s="40" t="str">
        <f t="shared" si="127"/>
        <v>NO</v>
      </c>
      <c r="N492" s="38">
        <f>0.5*$N$3*$L$3*$O$3*((J492)^2)</f>
        <v>0</v>
      </c>
      <c r="O492" s="38">
        <f>$M$3*$J$3*$P$3</f>
        <v>125.0281557</v>
      </c>
      <c r="P492" s="38">
        <f>H492*$J$3</f>
        <v>0</v>
      </c>
      <c r="Q492" s="38">
        <f t="shared" si="128"/>
        <v>125.0281557</v>
      </c>
      <c r="R492" s="44">
        <f t="shared" si="129"/>
        <v>0</v>
      </c>
      <c r="S492" s="80">
        <f>Q492*J492</f>
        <v>0</v>
      </c>
      <c r="T492" s="43"/>
      <c r="U492" s="43"/>
      <c r="V492" s="80">
        <f>R492*1</f>
        <v>0</v>
      </c>
      <c r="W492" s="77">
        <f>(L492-Q492)*-1</f>
        <v>125.0281557</v>
      </c>
      <c r="X492" s="38">
        <f>IF((H492&gt;0),0,$J$3*H492)*-1</f>
        <v>0</v>
      </c>
      <c r="Y492" s="38">
        <f t="shared" si="139"/>
        <v>939081.62054310972</v>
      </c>
      <c r="Z492" s="112">
        <f t="shared" si="130"/>
        <v>939.08162054310969</v>
      </c>
      <c r="AA492" s="82">
        <f t="shared" si="131"/>
        <v>125.0281557</v>
      </c>
      <c r="AB492" s="80">
        <f t="shared" si="140"/>
        <v>458100.15080073028</v>
      </c>
      <c r="AG492" s="125">
        <f t="shared" si="141"/>
        <v>103.77336923099999</v>
      </c>
      <c r="AH492" s="47">
        <f t="shared" si="132"/>
        <v>101.69790184637999</v>
      </c>
      <c r="AI492" s="125">
        <f t="shared" si="132"/>
        <v>99.663943809452391</v>
      </c>
      <c r="AJ492" s="47">
        <f t="shared" si="133"/>
        <v>89.697549428507159</v>
      </c>
      <c r="AK492" s="125">
        <f t="shared" si="133"/>
        <v>80.727794485656446</v>
      </c>
      <c r="AL492" s="47">
        <f t="shared" si="134"/>
        <v>77.498682706230184</v>
      </c>
      <c r="AM492" s="125">
        <f t="shared" si="134"/>
        <v>74.398735397980971</v>
      </c>
      <c r="AN492" s="47">
        <f t="shared" si="142"/>
        <v>42804.178132043373</v>
      </c>
      <c r="AO492" s="125">
        <f t="shared" si="143"/>
        <v>6446549.0417402321</v>
      </c>
      <c r="AP492" s="47">
        <f t="shared" si="135"/>
        <v>297.30699786967392</v>
      </c>
      <c r="AQ492" s="52">
        <f t="shared" si="136"/>
        <v>641.77462267343572</v>
      </c>
    </row>
    <row r="493" spans="4:43" x14ac:dyDescent="0.25">
      <c r="D493" s="11" t="s">
        <v>9</v>
      </c>
      <c r="E493" s="19">
        <v>485</v>
      </c>
      <c r="F493" s="11">
        <v>485</v>
      </c>
      <c r="G493" s="26">
        <v>0</v>
      </c>
      <c r="H493" s="31">
        <f t="shared" si="137"/>
        <v>0</v>
      </c>
      <c r="I493" s="55"/>
      <c r="J493" s="39">
        <f t="shared" si="138"/>
        <v>0</v>
      </c>
      <c r="K493" s="38">
        <f>0.5*$J$3*(J494)^2</f>
        <v>0</v>
      </c>
      <c r="L493" s="38">
        <f t="shared" si="126"/>
        <v>0</v>
      </c>
      <c r="M493" s="40" t="str">
        <f t="shared" si="127"/>
        <v>NO</v>
      </c>
      <c r="N493" s="38">
        <f>0.5*$N$3*$L$3*$O$3*((J493)^2)</f>
        <v>0</v>
      </c>
      <c r="O493" s="38">
        <f>$M$3*$J$3*$P$3</f>
        <v>125.0281557</v>
      </c>
      <c r="P493" s="38">
        <f>H493*$J$3</f>
        <v>0</v>
      </c>
      <c r="Q493" s="38">
        <f t="shared" si="128"/>
        <v>125.0281557</v>
      </c>
      <c r="R493" s="44">
        <f t="shared" si="129"/>
        <v>0</v>
      </c>
      <c r="S493" s="80">
        <f>Q493*J493</f>
        <v>0</v>
      </c>
      <c r="T493" s="43"/>
      <c r="U493" s="43"/>
      <c r="V493" s="80">
        <f>R493*1</f>
        <v>0</v>
      </c>
      <c r="W493" s="77">
        <f>(L493-Q493)*-1</f>
        <v>125.0281557</v>
      </c>
      <c r="X493" s="38">
        <f>IF((H493&gt;0),0,$J$3*H493)*-1</f>
        <v>0</v>
      </c>
      <c r="Y493" s="38">
        <f t="shared" si="139"/>
        <v>939081.62054310972</v>
      </c>
      <c r="Z493" s="112">
        <f t="shared" si="130"/>
        <v>939.08162054310969</v>
      </c>
      <c r="AA493" s="82">
        <f t="shared" si="131"/>
        <v>125.0281557</v>
      </c>
      <c r="AB493" s="80">
        <f t="shared" si="140"/>
        <v>458100.15080073028</v>
      </c>
      <c r="AG493" s="125">
        <f t="shared" si="141"/>
        <v>103.77336923099999</v>
      </c>
      <c r="AH493" s="47">
        <f t="shared" si="132"/>
        <v>101.69790184637999</v>
      </c>
      <c r="AI493" s="125">
        <f t="shared" si="132"/>
        <v>99.663943809452391</v>
      </c>
      <c r="AJ493" s="47">
        <f t="shared" si="133"/>
        <v>89.697549428507159</v>
      </c>
      <c r="AK493" s="125">
        <f t="shared" si="133"/>
        <v>80.727794485656446</v>
      </c>
      <c r="AL493" s="47">
        <f t="shared" si="134"/>
        <v>77.498682706230184</v>
      </c>
      <c r="AM493" s="125">
        <f t="shared" si="134"/>
        <v>74.398735397980971</v>
      </c>
      <c r="AN493" s="47">
        <f t="shared" si="142"/>
        <v>42878.576867441356</v>
      </c>
      <c r="AO493" s="125">
        <f t="shared" si="143"/>
        <v>6489427.6186076738</v>
      </c>
      <c r="AP493" s="47">
        <f t="shared" si="135"/>
        <v>297.30699786967392</v>
      </c>
      <c r="AQ493" s="52">
        <f t="shared" si="136"/>
        <v>641.77462267343572</v>
      </c>
    </row>
    <row r="494" spans="4:43" x14ac:dyDescent="0.25">
      <c r="D494" s="11" t="s">
        <v>9</v>
      </c>
      <c r="E494" s="19">
        <v>486</v>
      </c>
      <c r="F494" s="11">
        <v>486</v>
      </c>
      <c r="G494" s="26">
        <v>0</v>
      </c>
      <c r="H494" s="31">
        <f t="shared" si="137"/>
        <v>0</v>
      </c>
      <c r="I494" s="55"/>
      <c r="J494" s="39">
        <f t="shared" si="138"/>
        <v>0</v>
      </c>
      <c r="K494" s="38">
        <f>0.5*$J$3*(J495)^2</f>
        <v>0</v>
      </c>
      <c r="L494" s="38">
        <f t="shared" si="126"/>
        <v>0</v>
      </c>
      <c r="M494" s="40" t="str">
        <f t="shared" si="127"/>
        <v>NO</v>
      </c>
      <c r="N494" s="38">
        <f>0.5*$N$3*$L$3*$O$3*((J494)^2)</f>
        <v>0</v>
      </c>
      <c r="O494" s="38">
        <f>$M$3*$J$3*$P$3</f>
        <v>125.0281557</v>
      </c>
      <c r="P494" s="38">
        <f>H494*$J$3</f>
        <v>0</v>
      </c>
      <c r="Q494" s="38">
        <f t="shared" si="128"/>
        <v>125.0281557</v>
      </c>
      <c r="R494" s="44">
        <f t="shared" si="129"/>
        <v>0</v>
      </c>
      <c r="S494" s="80">
        <f>Q494*J494</f>
        <v>0</v>
      </c>
      <c r="T494" s="43"/>
      <c r="U494" s="43"/>
      <c r="V494" s="80">
        <f>R494*1</f>
        <v>0</v>
      </c>
      <c r="W494" s="77">
        <f>(L494-Q494)*-1</f>
        <v>125.0281557</v>
      </c>
      <c r="X494" s="38">
        <f>IF((H494&gt;0),0,$J$3*H494)*-1</f>
        <v>0</v>
      </c>
      <c r="Y494" s="38">
        <f t="shared" si="139"/>
        <v>939081.62054310972</v>
      </c>
      <c r="Z494" s="112">
        <f t="shared" si="130"/>
        <v>939.08162054310969</v>
      </c>
      <c r="AA494" s="82">
        <f t="shared" si="131"/>
        <v>125.0281557</v>
      </c>
      <c r="AB494" s="80">
        <f t="shared" si="140"/>
        <v>458100.15080073028</v>
      </c>
      <c r="AG494" s="125">
        <f t="shared" si="141"/>
        <v>103.77336923099999</v>
      </c>
      <c r="AH494" s="47">
        <f t="shared" si="132"/>
        <v>101.69790184637999</v>
      </c>
      <c r="AI494" s="125">
        <f t="shared" si="132"/>
        <v>99.663943809452391</v>
      </c>
      <c r="AJ494" s="47">
        <f t="shared" si="133"/>
        <v>89.697549428507159</v>
      </c>
      <c r="AK494" s="125">
        <f t="shared" si="133"/>
        <v>80.727794485656446</v>
      </c>
      <c r="AL494" s="47">
        <f t="shared" si="134"/>
        <v>77.498682706230184</v>
      </c>
      <c r="AM494" s="125">
        <f t="shared" si="134"/>
        <v>74.398735397980971</v>
      </c>
      <c r="AN494" s="47">
        <f t="shared" si="142"/>
        <v>42952.975602839339</v>
      </c>
      <c r="AO494" s="125">
        <f t="shared" si="143"/>
        <v>6532380.5942105129</v>
      </c>
      <c r="AP494" s="47">
        <f t="shared" si="135"/>
        <v>297.30699786967392</v>
      </c>
      <c r="AQ494" s="52">
        <f t="shared" si="136"/>
        <v>641.77462267343572</v>
      </c>
    </row>
    <row r="495" spans="4:43" x14ac:dyDescent="0.25">
      <c r="D495" s="11" t="s">
        <v>9</v>
      </c>
      <c r="E495" s="19">
        <v>487</v>
      </c>
      <c r="F495" s="11">
        <v>487</v>
      </c>
      <c r="G495" s="26">
        <v>0</v>
      </c>
      <c r="H495" s="31">
        <f t="shared" si="137"/>
        <v>0</v>
      </c>
      <c r="I495" s="55"/>
      <c r="J495" s="39">
        <f t="shared" si="138"/>
        <v>0</v>
      </c>
      <c r="K495" s="38">
        <f>0.5*$J$3*(J496)^2</f>
        <v>0</v>
      </c>
      <c r="L495" s="38">
        <f t="shared" si="126"/>
        <v>0</v>
      </c>
      <c r="M495" s="40" t="str">
        <f t="shared" si="127"/>
        <v>NO</v>
      </c>
      <c r="N495" s="38">
        <f>0.5*$N$3*$L$3*$O$3*((J495)^2)</f>
        <v>0</v>
      </c>
      <c r="O495" s="38">
        <f>$M$3*$J$3*$P$3</f>
        <v>125.0281557</v>
      </c>
      <c r="P495" s="38">
        <f>H495*$J$3</f>
        <v>0</v>
      </c>
      <c r="Q495" s="38">
        <f t="shared" si="128"/>
        <v>125.0281557</v>
      </c>
      <c r="R495" s="44">
        <f t="shared" si="129"/>
        <v>0</v>
      </c>
      <c r="S495" s="80">
        <f>Q495*J495</f>
        <v>0</v>
      </c>
      <c r="T495" s="43"/>
      <c r="U495" s="43"/>
      <c r="V495" s="80">
        <f>R495*1</f>
        <v>0</v>
      </c>
      <c r="W495" s="77">
        <f>(L495-Q495)*-1</f>
        <v>125.0281557</v>
      </c>
      <c r="X495" s="38">
        <f>IF((H495&gt;0),0,$J$3*H495)*-1</f>
        <v>0</v>
      </c>
      <c r="Y495" s="38">
        <f t="shared" si="139"/>
        <v>939081.62054310972</v>
      </c>
      <c r="Z495" s="112">
        <f t="shared" si="130"/>
        <v>939.08162054310969</v>
      </c>
      <c r="AA495" s="82">
        <f t="shared" si="131"/>
        <v>125.0281557</v>
      </c>
      <c r="AB495" s="80">
        <f t="shared" si="140"/>
        <v>458100.15080073028</v>
      </c>
      <c r="AG495" s="125">
        <f t="shared" si="141"/>
        <v>103.77336923099999</v>
      </c>
      <c r="AH495" s="47">
        <f t="shared" si="132"/>
        <v>101.69790184637999</v>
      </c>
      <c r="AI495" s="125">
        <f t="shared" si="132"/>
        <v>99.663943809452391</v>
      </c>
      <c r="AJ495" s="47">
        <f t="shared" si="133"/>
        <v>89.697549428507159</v>
      </c>
      <c r="AK495" s="125">
        <f t="shared" si="133"/>
        <v>80.727794485656446</v>
      </c>
      <c r="AL495" s="47">
        <f t="shared" si="134"/>
        <v>77.498682706230184</v>
      </c>
      <c r="AM495" s="125">
        <f t="shared" si="134"/>
        <v>74.398735397980971</v>
      </c>
      <c r="AN495" s="47">
        <f t="shared" si="142"/>
        <v>43027.374338237321</v>
      </c>
      <c r="AO495" s="125">
        <f t="shared" si="143"/>
        <v>6575407.9685487505</v>
      </c>
      <c r="AP495" s="47">
        <f t="shared" si="135"/>
        <v>297.30699786967392</v>
      </c>
      <c r="AQ495" s="52">
        <f t="shared" si="136"/>
        <v>641.77462267343572</v>
      </c>
    </row>
    <row r="496" spans="4:43" x14ac:dyDescent="0.25">
      <c r="D496" s="11" t="s">
        <v>9</v>
      </c>
      <c r="E496" s="19">
        <v>488</v>
      </c>
      <c r="F496" s="11">
        <v>488</v>
      </c>
      <c r="G496" s="26">
        <v>0</v>
      </c>
      <c r="H496" s="31">
        <f t="shared" si="137"/>
        <v>0</v>
      </c>
      <c r="I496" s="55"/>
      <c r="J496" s="39">
        <f t="shared" si="138"/>
        <v>0</v>
      </c>
      <c r="K496" s="38">
        <f>0.5*$J$3*(J497)^2</f>
        <v>0</v>
      </c>
      <c r="L496" s="38">
        <f t="shared" si="126"/>
        <v>0</v>
      </c>
      <c r="M496" s="40" t="str">
        <f t="shared" si="127"/>
        <v>NO</v>
      </c>
      <c r="N496" s="38">
        <f>0.5*$N$3*$L$3*$O$3*((J496)^2)</f>
        <v>0</v>
      </c>
      <c r="O496" s="38">
        <f>$M$3*$J$3*$P$3</f>
        <v>125.0281557</v>
      </c>
      <c r="P496" s="38">
        <f>H496*$J$3</f>
        <v>0</v>
      </c>
      <c r="Q496" s="38">
        <f t="shared" si="128"/>
        <v>125.0281557</v>
      </c>
      <c r="R496" s="44">
        <f t="shared" si="129"/>
        <v>0</v>
      </c>
      <c r="S496" s="80">
        <f>Q496*J496</f>
        <v>0</v>
      </c>
      <c r="T496" s="43"/>
      <c r="U496" s="43"/>
      <c r="V496" s="80">
        <f>R496*1</f>
        <v>0</v>
      </c>
      <c r="W496" s="77">
        <f>(L496-Q496)*-1</f>
        <v>125.0281557</v>
      </c>
      <c r="X496" s="38">
        <f>IF((H496&gt;0),0,$J$3*H496)*-1</f>
        <v>0</v>
      </c>
      <c r="Y496" s="38">
        <f t="shared" si="139"/>
        <v>939081.62054310972</v>
      </c>
      <c r="Z496" s="112">
        <f t="shared" si="130"/>
        <v>939.08162054310969</v>
      </c>
      <c r="AA496" s="82">
        <f t="shared" si="131"/>
        <v>125.0281557</v>
      </c>
      <c r="AB496" s="80">
        <f t="shared" si="140"/>
        <v>458100.15080073028</v>
      </c>
      <c r="AG496" s="125">
        <f t="shared" si="141"/>
        <v>103.77336923099999</v>
      </c>
      <c r="AH496" s="47">
        <f t="shared" si="132"/>
        <v>101.69790184637999</v>
      </c>
      <c r="AI496" s="125">
        <f t="shared" si="132"/>
        <v>99.663943809452391</v>
      </c>
      <c r="AJ496" s="47">
        <f t="shared" si="133"/>
        <v>89.697549428507159</v>
      </c>
      <c r="AK496" s="125">
        <f t="shared" si="133"/>
        <v>80.727794485656446</v>
      </c>
      <c r="AL496" s="47">
        <f t="shared" si="134"/>
        <v>77.498682706230184</v>
      </c>
      <c r="AM496" s="125">
        <f t="shared" si="134"/>
        <v>74.398735397980971</v>
      </c>
      <c r="AN496" s="47">
        <f t="shared" si="142"/>
        <v>43101.773073635304</v>
      </c>
      <c r="AO496" s="125">
        <f t="shared" si="143"/>
        <v>6618509.7416223856</v>
      </c>
      <c r="AP496" s="47">
        <f t="shared" si="135"/>
        <v>297.30699786967392</v>
      </c>
      <c r="AQ496" s="52">
        <f t="shared" si="136"/>
        <v>641.77462267343572</v>
      </c>
    </row>
    <row r="497" spans="4:43" x14ac:dyDescent="0.25">
      <c r="D497" s="11" t="s">
        <v>9</v>
      </c>
      <c r="E497" s="19">
        <v>489</v>
      </c>
      <c r="F497" s="11">
        <v>489</v>
      </c>
      <c r="G497" s="26">
        <v>0</v>
      </c>
      <c r="H497" s="31">
        <f t="shared" si="137"/>
        <v>0</v>
      </c>
      <c r="I497" s="55"/>
      <c r="J497" s="39">
        <f t="shared" si="138"/>
        <v>0</v>
      </c>
      <c r="K497" s="38">
        <f>0.5*$J$3*(J498)^2</f>
        <v>0</v>
      </c>
      <c r="L497" s="38">
        <f t="shared" si="126"/>
        <v>0</v>
      </c>
      <c r="M497" s="40" t="str">
        <f t="shared" si="127"/>
        <v>NO</v>
      </c>
      <c r="N497" s="38">
        <f>0.5*$N$3*$L$3*$O$3*((J497)^2)</f>
        <v>0</v>
      </c>
      <c r="O497" s="38">
        <f>$M$3*$J$3*$P$3</f>
        <v>125.0281557</v>
      </c>
      <c r="P497" s="38">
        <f>H497*$J$3</f>
        <v>0</v>
      </c>
      <c r="Q497" s="38">
        <f t="shared" si="128"/>
        <v>125.0281557</v>
      </c>
      <c r="R497" s="44">
        <f t="shared" si="129"/>
        <v>0</v>
      </c>
      <c r="S497" s="80">
        <f>Q497*J497</f>
        <v>0</v>
      </c>
      <c r="T497" s="43"/>
      <c r="U497" s="43"/>
      <c r="V497" s="80">
        <f>R497*1</f>
        <v>0</v>
      </c>
      <c r="W497" s="77">
        <f>(L497-Q497)*-1</f>
        <v>125.0281557</v>
      </c>
      <c r="X497" s="38">
        <f>IF((H497&gt;0),0,$J$3*H497)*-1</f>
        <v>0</v>
      </c>
      <c r="Y497" s="38">
        <f t="shared" si="139"/>
        <v>939081.62054310972</v>
      </c>
      <c r="Z497" s="112">
        <f t="shared" si="130"/>
        <v>939.08162054310969</v>
      </c>
      <c r="AA497" s="82">
        <f t="shared" si="131"/>
        <v>125.0281557</v>
      </c>
      <c r="AB497" s="80">
        <f t="shared" si="140"/>
        <v>458100.15080073028</v>
      </c>
      <c r="AG497" s="125">
        <f t="shared" si="141"/>
        <v>103.77336923099999</v>
      </c>
      <c r="AH497" s="47">
        <f t="shared" si="132"/>
        <v>101.69790184637999</v>
      </c>
      <c r="AI497" s="125">
        <f t="shared" si="132"/>
        <v>99.663943809452391</v>
      </c>
      <c r="AJ497" s="47">
        <f t="shared" si="133"/>
        <v>89.697549428507159</v>
      </c>
      <c r="AK497" s="125">
        <f t="shared" si="133"/>
        <v>80.727794485656446</v>
      </c>
      <c r="AL497" s="47">
        <f t="shared" si="134"/>
        <v>77.498682706230184</v>
      </c>
      <c r="AM497" s="125">
        <f t="shared" si="134"/>
        <v>74.398735397980971</v>
      </c>
      <c r="AN497" s="47">
        <f t="shared" si="142"/>
        <v>43176.171809033287</v>
      </c>
      <c r="AO497" s="125">
        <f t="shared" si="143"/>
        <v>6661685.9134314191</v>
      </c>
      <c r="AP497" s="47">
        <f t="shared" si="135"/>
        <v>297.30699786967392</v>
      </c>
      <c r="AQ497" s="52">
        <f t="shared" si="136"/>
        <v>641.77462267343572</v>
      </c>
    </row>
    <row r="498" spans="4:43" x14ac:dyDescent="0.25">
      <c r="D498" s="11" t="s">
        <v>9</v>
      </c>
      <c r="E498" s="19">
        <v>490</v>
      </c>
      <c r="F498" s="11">
        <v>490</v>
      </c>
      <c r="G498" s="26">
        <v>0</v>
      </c>
      <c r="H498" s="31">
        <f t="shared" si="137"/>
        <v>0</v>
      </c>
      <c r="I498" s="55"/>
      <c r="J498" s="39">
        <f t="shared" si="138"/>
        <v>0</v>
      </c>
      <c r="K498" s="38">
        <f>0.5*$J$3*(J499)^2</f>
        <v>0</v>
      </c>
      <c r="L498" s="38">
        <f t="shared" si="126"/>
        <v>0</v>
      </c>
      <c r="M498" s="40" t="str">
        <f t="shared" si="127"/>
        <v>NO</v>
      </c>
      <c r="N498" s="38">
        <f>0.5*$N$3*$L$3*$O$3*((J498)^2)</f>
        <v>0</v>
      </c>
      <c r="O498" s="38">
        <f>$M$3*$J$3*$P$3</f>
        <v>125.0281557</v>
      </c>
      <c r="P498" s="38">
        <f>H498*$J$3</f>
        <v>0</v>
      </c>
      <c r="Q498" s="38">
        <f t="shared" si="128"/>
        <v>125.0281557</v>
      </c>
      <c r="R498" s="44">
        <f t="shared" si="129"/>
        <v>0</v>
      </c>
      <c r="S498" s="80">
        <f>Q498*J498</f>
        <v>0</v>
      </c>
      <c r="T498" s="43"/>
      <c r="U498" s="43"/>
      <c r="V498" s="80">
        <f>R498*1</f>
        <v>0</v>
      </c>
      <c r="W498" s="77">
        <f>(L498-Q498)*-1</f>
        <v>125.0281557</v>
      </c>
      <c r="X498" s="38">
        <f>IF((H498&gt;0),0,$J$3*H498)*-1</f>
        <v>0</v>
      </c>
      <c r="Y498" s="38">
        <f t="shared" si="139"/>
        <v>939081.62054310972</v>
      </c>
      <c r="Z498" s="112">
        <f t="shared" si="130"/>
        <v>939.08162054310969</v>
      </c>
      <c r="AA498" s="82">
        <f t="shared" si="131"/>
        <v>125.0281557</v>
      </c>
      <c r="AB498" s="80">
        <f t="shared" si="140"/>
        <v>458100.15080073028</v>
      </c>
      <c r="AG498" s="125">
        <f t="shared" si="141"/>
        <v>103.77336923099999</v>
      </c>
      <c r="AH498" s="47">
        <f t="shared" si="132"/>
        <v>101.69790184637999</v>
      </c>
      <c r="AI498" s="125">
        <f t="shared" si="132"/>
        <v>99.663943809452391</v>
      </c>
      <c r="AJ498" s="47">
        <f t="shared" si="133"/>
        <v>89.697549428507159</v>
      </c>
      <c r="AK498" s="125">
        <f t="shared" si="133"/>
        <v>80.727794485656446</v>
      </c>
      <c r="AL498" s="47">
        <f t="shared" si="134"/>
        <v>77.498682706230184</v>
      </c>
      <c r="AM498" s="125">
        <f t="shared" si="134"/>
        <v>74.398735397980971</v>
      </c>
      <c r="AN498" s="47">
        <f t="shared" si="142"/>
        <v>43250.57054443127</v>
      </c>
      <c r="AO498" s="125">
        <f t="shared" si="143"/>
        <v>6704936.48397585</v>
      </c>
      <c r="AP498" s="47">
        <f t="shared" si="135"/>
        <v>297.30699786967392</v>
      </c>
      <c r="AQ498" s="52">
        <f t="shared" si="136"/>
        <v>641.77462267343572</v>
      </c>
    </row>
    <row r="499" spans="4:43" x14ac:dyDescent="0.25">
      <c r="D499" s="11" t="s">
        <v>9</v>
      </c>
      <c r="E499" s="19">
        <v>491</v>
      </c>
      <c r="F499" s="11">
        <v>491</v>
      </c>
      <c r="G499" s="26">
        <v>0</v>
      </c>
      <c r="H499" s="31">
        <f t="shared" si="137"/>
        <v>0</v>
      </c>
      <c r="I499" s="55"/>
      <c r="J499" s="39">
        <f t="shared" si="138"/>
        <v>0</v>
      </c>
      <c r="K499" s="38">
        <f>0.5*$J$3*(J500)^2</f>
        <v>0</v>
      </c>
      <c r="L499" s="38">
        <f t="shared" si="126"/>
        <v>0</v>
      </c>
      <c r="M499" s="40" t="str">
        <f t="shared" si="127"/>
        <v>NO</v>
      </c>
      <c r="N499" s="38">
        <f>0.5*$N$3*$L$3*$O$3*((J499)^2)</f>
        <v>0</v>
      </c>
      <c r="O499" s="38">
        <f>$M$3*$J$3*$P$3</f>
        <v>125.0281557</v>
      </c>
      <c r="P499" s="38">
        <f>H499*$J$3</f>
        <v>0</v>
      </c>
      <c r="Q499" s="38">
        <f t="shared" si="128"/>
        <v>125.0281557</v>
      </c>
      <c r="R499" s="44">
        <f t="shared" si="129"/>
        <v>0</v>
      </c>
      <c r="S499" s="80">
        <f>Q499*J499</f>
        <v>0</v>
      </c>
      <c r="T499" s="43"/>
      <c r="U499" s="43"/>
      <c r="V499" s="80">
        <f>R499*1</f>
        <v>0</v>
      </c>
      <c r="W499" s="77">
        <f>(L499-Q499)*-1</f>
        <v>125.0281557</v>
      </c>
      <c r="X499" s="38">
        <f>IF((H499&gt;0),0,$J$3*H499)*-1</f>
        <v>0</v>
      </c>
      <c r="Y499" s="38">
        <f t="shared" si="139"/>
        <v>939081.62054310972</v>
      </c>
      <c r="Z499" s="112">
        <f t="shared" si="130"/>
        <v>939.08162054310969</v>
      </c>
      <c r="AA499" s="82">
        <f t="shared" si="131"/>
        <v>125.0281557</v>
      </c>
      <c r="AB499" s="80">
        <f t="shared" si="140"/>
        <v>458100.15080073028</v>
      </c>
      <c r="AG499" s="125">
        <f t="shared" si="141"/>
        <v>103.77336923099999</v>
      </c>
      <c r="AH499" s="47">
        <f t="shared" si="132"/>
        <v>101.69790184637999</v>
      </c>
      <c r="AI499" s="125">
        <f t="shared" si="132"/>
        <v>99.663943809452391</v>
      </c>
      <c r="AJ499" s="47">
        <f t="shared" si="133"/>
        <v>89.697549428507159</v>
      </c>
      <c r="AK499" s="125">
        <f t="shared" si="133"/>
        <v>80.727794485656446</v>
      </c>
      <c r="AL499" s="47">
        <f t="shared" si="134"/>
        <v>77.498682706230184</v>
      </c>
      <c r="AM499" s="125">
        <f t="shared" si="134"/>
        <v>74.398735397980971</v>
      </c>
      <c r="AN499" s="47">
        <f t="shared" si="142"/>
        <v>43324.969279829253</v>
      </c>
      <c r="AO499" s="125">
        <f t="shared" si="143"/>
        <v>6748261.4532556795</v>
      </c>
      <c r="AP499" s="47">
        <f t="shared" si="135"/>
        <v>297.30699786967392</v>
      </c>
      <c r="AQ499" s="52">
        <f t="shared" si="136"/>
        <v>641.77462267343572</v>
      </c>
    </row>
    <row r="500" spans="4:43" x14ac:dyDescent="0.25">
      <c r="D500" s="11" t="s">
        <v>9</v>
      </c>
      <c r="E500" s="19">
        <v>492</v>
      </c>
      <c r="F500" s="11">
        <v>492</v>
      </c>
      <c r="G500" s="26">
        <v>0</v>
      </c>
      <c r="H500" s="31">
        <f t="shared" si="137"/>
        <v>0</v>
      </c>
      <c r="I500" s="55"/>
      <c r="J500" s="39">
        <f t="shared" si="138"/>
        <v>0</v>
      </c>
      <c r="K500" s="38">
        <f>0.5*$J$3*(J501)^2</f>
        <v>0</v>
      </c>
      <c r="L500" s="38">
        <f t="shared" si="126"/>
        <v>0</v>
      </c>
      <c r="M500" s="40" t="str">
        <f t="shared" si="127"/>
        <v>NO</v>
      </c>
      <c r="N500" s="38">
        <f>0.5*$N$3*$L$3*$O$3*((J500)^2)</f>
        <v>0</v>
      </c>
      <c r="O500" s="38">
        <f>$M$3*$J$3*$P$3</f>
        <v>125.0281557</v>
      </c>
      <c r="P500" s="38">
        <f>H500*$J$3</f>
        <v>0</v>
      </c>
      <c r="Q500" s="38">
        <f t="shared" si="128"/>
        <v>125.0281557</v>
      </c>
      <c r="R500" s="44">
        <f t="shared" si="129"/>
        <v>0</v>
      </c>
      <c r="S500" s="80">
        <f>Q500*J500</f>
        <v>0</v>
      </c>
      <c r="T500" s="43"/>
      <c r="U500" s="43"/>
      <c r="V500" s="80">
        <f>R500*1</f>
        <v>0</v>
      </c>
      <c r="W500" s="77">
        <f>(L500-Q500)*-1</f>
        <v>125.0281557</v>
      </c>
      <c r="X500" s="38">
        <f>IF((H500&gt;0),0,$J$3*H500)*-1</f>
        <v>0</v>
      </c>
      <c r="Y500" s="38">
        <f t="shared" si="139"/>
        <v>939081.62054310972</v>
      </c>
      <c r="Z500" s="112">
        <f t="shared" si="130"/>
        <v>939.08162054310969</v>
      </c>
      <c r="AA500" s="82">
        <f t="shared" si="131"/>
        <v>125.0281557</v>
      </c>
      <c r="AB500" s="80">
        <f t="shared" si="140"/>
        <v>458100.15080073028</v>
      </c>
      <c r="AG500" s="125">
        <f t="shared" si="141"/>
        <v>103.77336923099999</v>
      </c>
      <c r="AH500" s="47">
        <f t="shared" si="132"/>
        <v>101.69790184637999</v>
      </c>
      <c r="AI500" s="125">
        <f t="shared" si="132"/>
        <v>99.663943809452391</v>
      </c>
      <c r="AJ500" s="47">
        <f t="shared" si="133"/>
        <v>89.697549428507159</v>
      </c>
      <c r="AK500" s="125">
        <f t="shared" si="133"/>
        <v>80.727794485656446</v>
      </c>
      <c r="AL500" s="47">
        <f t="shared" si="134"/>
        <v>77.498682706230184</v>
      </c>
      <c r="AM500" s="125">
        <f t="shared" si="134"/>
        <v>74.398735397980971</v>
      </c>
      <c r="AN500" s="47">
        <f t="shared" si="142"/>
        <v>43399.368015227235</v>
      </c>
      <c r="AO500" s="125">
        <f t="shared" si="143"/>
        <v>6791660.8212709064</v>
      </c>
      <c r="AP500" s="47">
        <f t="shared" si="135"/>
        <v>297.30699786967392</v>
      </c>
      <c r="AQ500" s="52">
        <f t="shared" si="136"/>
        <v>641.77462267343572</v>
      </c>
    </row>
    <row r="501" spans="4:43" x14ac:dyDescent="0.25">
      <c r="D501" s="11" t="s">
        <v>9</v>
      </c>
      <c r="E501" s="19">
        <v>493</v>
      </c>
      <c r="F501" s="11">
        <v>493</v>
      </c>
      <c r="G501" s="26">
        <v>0</v>
      </c>
      <c r="H501" s="31">
        <f t="shared" si="137"/>
        <v>0</v>
      </c>
      <c r="I501" s="55"/>
      <c r="J501" s="39">
        <f t="shared" si="138"/>
        <v>0</v>
      </c>
      <c r="K501" s="38">
        <f>0.5*$J$3*(J502)^2</f>
        <v>0</v>
      </c>
      <c r="L501" s="38">
        <f t="shared" si="126"/>
        <v>0</v>
      </c>
      <c r="M501" s="40" t="str">
        <f t="shared" si="127"/>
        <v>NO</v>
      </c>
      <c r="N501" s="38">
        <f>0.5*$N$3*$L$3*$O$3*((J501)^2)</f>
        <v>0</v>
      </c>
      <c r="O501" s="38">
        <f>$M$3*$J$3*$P$3</f>
        <v>125.0281557</v>
      </c>
      <c r="P501" s="38">
        <f>H501*$J$3</f>
        <v>0</v>
      </c>
      <c r="Q501" s="38">
        <f t="shared" si="128"/>
        <v>125.0281557</v>
      </c>
      <c r="R501" s="44">
        <f t="shared" si="129"/>
        <v>0</v>
      </c>
      <c r="S501" s="80">
        <f>Q501*J501</f>
        <v>0</v>
      </c>
      <c r="T501" s="43"/>
      <c r="U501" s="43"/>
      <c r="V501" s="80">
        <f>R501*1</f>
        <v>0</v>
      </c>
      <c r="W501" s="77">
        <f>(L501-Q501)*-1</f>
        <v>125.0281557</v>
      </c>
      <c r="X501" s="38">
        <f>IF((H501&gt;0),0,$J$3*H501)*-1</f>
        <v>0</v>
      </c>
      <c r="Y501" s="38">
        <f t="shared" si="139"/>
        <v>939081.62054310972</v>
      </c>
      <c r="Z501" s="112">
        <f t="shared" si="130"/>
        <v>939.08162054310969</v>
      </c>
      <c r="AA501" s="82">
        <f t="shared" si="131"/>
        <v>125.0281557</v>
      </c>
      <c r="AB501" s="80">
        <f t="shared" si="140"/>
        <v>458100.15080073028</v>
      </c>
      <c r="AG501" s="125">
        <f t="shared" si="141"/>
        <v>103.77336923099999</v>
      </c>
      <c r="AH501" s="47">
        <f t="shared" si="132"/>
        <v>101.69790184637999</v>
      </c>
      <c r="AI501" s="125">
        <f t="shared" si="132"/>
        <v>99.663943809452391</v>
      </c>
      <c r="AJ501" s="47">
        <f t="shared" si="133"/>
        <v>89.697549428507159</v>
      </c>
      <c r="AK501" s="125">
        <f t="shared" si="133"/>
        <v>80.727794485656446</v>
      </c>
      <c r="AL501" s="47">
        <f t="shared" si="134"/>
        <v>77.498682706230184</v>
      </c>
      <c r="AM501" s="125">
        <f t="shared" si="134"/>
        <v>74.398735397980971</v>
      </c>
      <c r="AN501" s="47">
        <f t="shared" si="142"/>
        <v>43473.766750625218</v>
      </c>
      <c r="AO501" s="125">
        <f t="shared" si="143"/>
        <v>6835134.5880215317</v>
      </c>
      <c r="AP501" s="47">
        <f t="shared" si="135"/>
        <v>297.30699786967392</v>
      </c>
      <c r="AQ501" s="52">
        <f t="shared" si="136"/>
        <v>641.77462267343572</v>
      </c>
    </row>
    <row r="502" spans="4:43" x14ac:dyDescent="0.25">
      <c r="D502" s="11" t="s">
        <v>9</v>
      </c>
      <c r="E502" s="19">
        <v>494</v>
      </c>
      <c r="F502" s="11">
        <v>494</v>
      </c>
      <c r="G502" s="26">
        <v>0</v>
      </c>
      <c r="H502" s="31">
        <f t="shared" si="137"/>
        <v>0</v>
      </c>
      <c r="I502" s="55"/>
      <c r="J502" s="39">
        <f t="shared" si="138"/>
        <v>0</v>
      </c>
      <c r="K502" s="38">
        <f>0.5*$J$3*(J503)^2</f>
        <v>0</v>
      </c>
      <c r="L502" s="38">
        <f t="shared" si="126"/>
        <v>0</v>
      </c>
      <c r="M502" s="40" t="str">
        <f t="shared" si="127"/>
        <v>NO</v>
      </c>
      <c r="N502" s="38">
        <f>0.5*$N$3*$L$3*$O$3*((J502)^2)</f>
        <v>0</v>
      </c>
      <c r="O502" s="38">
        <f>$M$3*$J$3*$P$3</f>
        <v>125.0281557</v>
      </c>
      <c r="P502" s="38">
        <f>H502*$J$3</f>
        <v>0</v>
      </c>
      <c r="Q502" s="38">
        <f t="shared" si="128"/>
        <v>125.0281557</v>
      </c>
      <c r="R502" s="44">
        <f t="shared" si="129"/>
        <v>0</v>
      </c>
      <c r="S502" s="80">
        <f>Q502*J502</f>
        <v>0</v>
      </c>
      <c r="T502" s="43"/>
      <c r="U502" s="43"/>
      <c r="V502" s="80">
        <f>R502*1</f>
        <v>0</v>
      </c>
      <c r="W502" s="77">
        <f>(L502-Q502)*-1</f>
        <v>125.0281557</v>
      </c>
      <c r="X502" s="38">
        <f>IF((H502&gt;0),0,$J$3*H502)*-1</f>
        <v>0</v>
      </c>
      <c r="Y502" s="38">
        <f t="shared" si="139"/>
        <v>939081.62054310972</v>
      </c>
      <c r="Z502" s="112">
        <f t="shared" si="130"/>
        <v>939.08162054310969</v>
      </c>
      <c r="AA502" s="82">
        <f t="shared" si="131"/>
        <v>125.0281557</v>
      </c>
      <c r="AB502" s="80">
        <f t="shared" si="140"/>
        <v>458100.15080073028</v>
      </c>
      <c r="AG502" s="125">
        <f t="shared" si="141"/>
        <v>103.77336923099999</v>
      </c>
      <c r="AH502" s="47">
        <f t="shared" si="132"/>
        <v>101.69790184637999</v>
      </c>
      <c r="AI502" s="125">
        <f t="shared" si="132"/>
        <v>99.663943809452391</v>
      </c>
      <c r="AJ502" s="47">
        <f t="shared" si="133"/>
        <v>89.697549428507159</v>
      </c>
      <c r="AK502" s="125">
        <f t="shared" si="133"/>
        <v>80.727794485656446</v>
      </c>
      <c r="AL502" s="47">
        <f t="shared" si="134"/>
        <v>77.498682706230184</v>
      </c>
      <c r="AM502" s="125">
        <f t="shared" si="134"/>
        <v>74.398735397980971</v>
      </c>
      <c r="AN502" s="47">
        <f t="shared" si="142"/>
        <v>43548.165486023201</v>
      </c>
      <c r="AO502" s="125">
        <f t="shared" si="143"/>
        <v>6878682.7535075545</v>
      </c>
      <c r="AP502" s="47">
        <f t="shared" si="135"/>
        <v>297.30699786967392</v>
      </c>
      <c r="AQ502" s="52">
        <f t="shared" si="136"/>
        <v>641.77462267343572</v>
      </c>
    </row>
    <row r="503" spans="4:43" x14ac:dyDescent="0.25">
      <c r="D503" s="11" t="s">
        <v>9</v>
      </c>
      <c r="E503" s="19">
        <v>495</v>
      </c>
      <c r="F503" s="11">
        <v>495</v>
      </c>
      <c r="G503" s="26">
        <v>0</v>
      </c>
      <c r="H503" s="31">
        <f t="shared" si="137"/>
        <v>0</v>
      </c>
      <c r="I503" s="55"/>
      <c r="J503" s="39">
        <f t="shared" si="138"/>
        <v>0</v>
      </c>
      <c r="K503" s="38">
        <f>0.5*$J$3*(J504)^2</f>
        <v>0</v>
      </c>
      <c r="L503" s="38">
        <f t="shared" si="126"/>
        <v>0</v>
      </c>
      <c r="M503" s="40" t="str">
        <f t="shared" si="127"/>
        <v>NO</v>
      </c>
      <c r="N503" s="38">
        <f>0.5*$N$3*$L$3*$O$3*((J503)^2)</f>
        <v>0</v>
      </c>
      <c r="O503" s="38">
        <f>$M$3*$J$3*$P$3</f>
        <v>125.0281557</v>
      </c>
      <c r="P503" s="38">
        <f>H503*$J$3</f>
        <v>0</v>
      </c>
      <c r="Q503" s="38">
        <f t="shared" si="128"/>
        <v>125.0281557</v>
      </c>
      <c r="R503" s="44">
        <f t="shared" si="129"/>
        <v>0</v>
      </c>
      <c r="S503" s="80">
        <f>Q503*J503</f>
        <v>0</v>
      </c>
      <c r="T503" s="43"/>
      <c r="U503" s="43"/>
      <c r="V503" s="80">
        <f>R503*1</f>
        <v>0</v>
      </c>
      <c r="W503" s="77">
        <f>(L503-Q503)*-1</f>
        <v>125.0281557</v>
      </c>
      <c r="X503" s="38">
        <f>IF((H503&gt;0),0,$J$3*H503)*-1</f>
        <v>0</v>
      </c>
      <c r="Y503" s="38">
        <f t="shared" si="139"/>
        <v>939081.62054310972</v>
      </c>
      <c r="Z503" s="112">
        <f t="shared" si="130"/>
        <v>939.08162054310969</v>
      </c>
      <c r="AA503" s="82">
        <f t="shared" si="131"/>
        <v>125.0281557</v>
      </c>
      <c r="AB503" s="80">
        <f t="shared" si="140"/>
        <v>458100.15080073028</v>
      </c>
      <c r="AG503" s="125">
        <f t="shared" si="141"/>
        <v>103.77336923099999</v>
      </c>
      <c r="AH503" s="47">
        <f t="shared" si="132"/>
        <v>101.69790184637999</v>
      </c>
      <c r="AI503" s="125">
        <f t="shared" si="132"/>
        <v>99.663943809452391</v>
      </c>
      <c r="AJ503" s="47">
        <f t="shared" si="133"/>
        <v>89.697549428507159</v>
      </c>
      <c r="AK503" s="125">
        <f t="shared" si="133"/>
        <v>80.727794485656446</v>
      </c>
      <c r="AL503" s="47">
        <f t="shared" si="134"/>
        <v>77.498682706230184</v>
      </c>
      <c r="AM503" s="125">
        <f t="shared" si="134"/>
        <v>74.398735397980971</v>
      </c>
      <c r="AN503" s="47">
        <f t="shared" si="142"/>
        <v>43622.564221421184</v>
      </c>
      <c r="AO503" s="125">
        <f t="shared" si="143"/>
        <v>6922305.3177289758</v>
      </c>
      <c r="AP503" s="47">
        <f t="shared" si="135"/>
        <v>297.30699786967392</v>
      </c>
      <c r="AQ503" s="52">
        <f t="shared" si="136"/>
        <v>641.77462267343572</v>
      </c>
    </row>
    <row r="504" spans="4:43" x14ac:dyDescent="0.25">
      <c r="D504" s="11" t="s">
        <v>9</v>
      </c>
      <c r="E504" s="19">
        <v>496</v>
      </c>
      <c r="F504" s="11">
        <v>496</v>
      </c>
      <c r="G504" s="26">
        <v>0</v>
      </c>
      <c r="H504" s="31">
        <f t="shared" si="137"/>
        <v>0</v>
      </c>
      <c r="I504" s="55"/>
      <c r="J504" s="39">
        <f t="shared" si="138"/>
        <v>0</v>
      </c>
      <c r="K504" s="38">
        <f>0.5*$J$3*(J505)^2</f>
        <v>0</v>
      </c>
      <c r="L504" s="38">
        <f t="shared" si="126"/>
        <v>0</v>
      </c>
      <c r="M504" s="40" t="str">
        <f t="shared" si="127"/>
        <v>NO</v>
      </c>
      <c r="N504" s="38">
        <f>0.5*$N$3*$L$3*$O$3*((J504)^2)</f>
        <v>0</v>
      </c>
      <c r="O504" s="38">
        <f>$M$3*$J$3*$P$3</f>
        <v>125.0281557</v>
      </c>
      <c r="P504" s="38">
        <f>H504*$J$3</f>
        <v>0</v>
      </c>
      <c r="Q504" s="38">
        <f t="shared" si="128"/>
        <v>125.0281557</v>
      </c>
      <c r="R504" s="44">
        <f t="shared" si="129"/>
        <v>0</v>
      </c>
      <c r="S504" s="80">
        <f>Q504*J504</f>
        <v>0</v>
      </c>
      <c r="T504" s="43"/>
      <c r="U504" s="43"/>
      <c r="V504" s="80">
        <f>R504*1</f>
        <v>0</v>
      </c>
      <c r="W504" s="77">
        <f>(L504-Q504)*-1</f>
        <v>125.0281557</v>
      </c>
      <c r="X504" s="38">
        <f>IF((H504&gt;0),0,$J$3*H504)*-1</f>
        <v>0</v>
      </c>
      <c r="Y504" s="38">
        <f t="shared" si="139"/>
        <v>939081.62054310972</v>
      </c>
      <c r="Z504" s="112">
        <f t="shared" si="130"/>
        <v>939.08162054310969</v>
      </c>
      <c r="AA504" s="82">
        <f t="shared" si="131"/>
        <v>125.0281557</v>
      </c>
      <c r="AB504" s="80">
        <f t="shared" si="140"/>
        <v>458100.15080073028</v>
      </c>
      <c r="AG504" s="125">
        <f t="shared" si="141"/>
        <v>103.77336923099999</v>
      </c>
      <c r="AH504" s="47">
        <f t="shared" si="132"/>
        <v>101.69790184637999</v>
      </c>
      <c r="AI504" s="125">
        <f t="shared" si="132"/>
        <v>99.663943809452391</v>
      </c>
      <c r="AJ504" s="47">
        <f t="shared" si="133"/>
        <v>89.697549428507159</v>
      </c>
      <c r="AK504" s="125">
        <f t="shared" si="133"/>
        <v>80.727794485656446</v>
      </c>
      <c r="AL504" s="47">
        <f t="shared" si="134"/>
        <v>77.498682706230184</v>
      </c>
      <c r="AM504" s="125">
        <f t="shared" si="134"/>
        <v>74.398735397980971</v>
      </c>
      <c r="AN504" s="47">
        <f t="shared" si="142"/>
        <v>43696.962956819167</v>
      </c>
      <c r="AO504" s="125">
        <f t="shared" si="143"/>
        <v>6966002.2806857945</v>
      </c>
      <c r="AP504" s="47">
        <f t="shared" si="135"/>
        <v>297.30699786967392</v>
      </c>
      <c r="AQ504" s="52">
        <f t="shared" si="136"/>
        <v>641.77462267343572</v>
      </c>
    </row>
    <row r="505" spans="4:43" x14ac:dyDescent="0.25">
      <c r="D505" s="11" t="s">
        <v>9</v>
      </c>
      <c r="E505" s="19">
        <v>497</v>
      </c>
      <c r="F505" s="11">
        <v>497</v>
      </c>
      <c r="G505" s="26">
        <v>0</v>
      </c>
      <c r="H505" s="31">
        <f t="shared" si="137"/>
        <v>0</v>
      </c>
      <c r="I505" s="55"/>
      <c r="J505" s="39">
        <f t="shared" si="138"/>
        <v>0</v>
      </c>
      <c r="K505" s="38">
        <f>0.5*$J$3*(J506)^2</f>
        <v>0</v>
      </c>
      <c r="L505" s="38">
        <f t="shared" si="126"/>
        <v>0</v>
      </c>
      <c r="M505" s="40" t="str">
        <f t="shared" si="127"/>
        <v>NO</v>
      </c>
      <c r="N505" s="38">
        <f>0.5*$N$3*$L$3*$O$3*((J505)^2)</f>
        <v>0</v>
      </c>
      <c r="O505" s="38">
        <f>$M$3*$J$3*$P$3</f>
        <v>125.0281557</v>
      </c>
      <c r="P505" s="38">
        <f>H505*$J$3</f>
        <v>0</v>
      </c>
      <c r="Q505" s="38">
        <f t="shared" si="128"/>
        <v>125.0281557</v>
      </c>
      <c r="R505" s="44">
        <f t="shared" si="129"/>
        <v>0</v>
      </c>
      <c r="S505" s="80">
        <f>Q505*J505</f>
        <v>0</v>
      </c>
      <c r="T505" s="43"/>
      <c r="U505" s="43"/>
      <c r="V505" s="80">
        <f>R505*1</f>
        <v>0</v>
      </c>
      <c r="W505" s="77">
        <f>(L505-Q505)*-1</f>
        <v>125.0281557</v>
      </c>
      <c r="X505" s="38">
        <f>IF((H505&gt;0),0,$J$3*H505)*-1</f>
        <v>0</v>
      </c>
      <c r="Y505" s="38">
        <f t="shared" si="139"/>
        <v>939081.62054310972</v>
      </c>
      <c r="Z505" s="112">
        <f t="shared" si="130"/>
        <v>939.08162054310969</v>
      </c>
      <c r="AA505" s="82">
        <f t="shared" si="131"/>
        <v>125.0281557</v>
      </c>
      <c r="AB505" s="80">
        <f t="shared" si="140"/>
        <v>458100.15080073028</v>
      </c>
      <c r="AG505" s="125">
        <f t="shared" si="141"/>
        <v>103.77336923099999</v>
      </c>
      <c r="AH505" s="47">
        <f t="shared" si="132"/>
        <v>101.69790184637999</v>
      </c>
      <c r="AI505" s="125">
        <f t="shared" si="132"/>
        <v>99.663943809452391</v>
      </c>
      <c r="AJ505" s="47">
        <f t="shared" si="133"/>
        <v>89.697549428507159</v>
      </c>
      <c r="AK505" s="125">
        <f t="shared" si="133"/>
        <v>80.727794485656446</v>
      </c>
      <c r="AL505" s="47">
        <f t="shared" si="134"/>
        <v>77.498682706230184</v>
      </c>
      <c r="AM505" s="125">
        <f t="shared" si="134"/>
        <v>74.398735397980971</v>
      </c>
      <c r="AN505" s="47">
        <f t="shared" si="142"/>
        <v>43771.36169221715</v>
      </c>
      <c r="AO505" s="125">
        <f t="shared" si="143"/>
        <v>7009773.6423780117</v>
      </c>
      <c r="AP505" s="47">
        <f t="shared" si="135"/>
        <v>297.30699786967392</v>
      </c>
      <c r="AQ505" s="52">
        <f t="shared" si="136"/>
        <v>641.77462267343572</v>
      </c>
    </row>
    <row r="506" spans="4:43" x14ac:dyDescent="0.25">
      <c r="D506" s="11" t="s">
        <v>9</v>
      </c>
      <c r="E506" s="19">
        <v>498</v>
      </c>
      <c r="F506" s="11">
        <v>498</v>
      </c>
      <c r="G506" s="26">
        <v>0</v>
      </c>
      <c r="H506" s="31">
        <f t="shared" si="137"/>
        <v>0</v>
      </c>
      <c r="I506" s="55"/>
      <c r="J506" s="39">
        <f t="shared" si="138"/>
        <v>0</v>
      </c>
      <c r="K506" s="38">
        <f>0.5*$J$3*(J507)^2</f>
        <v>0</v>
      </c>
      <c r="L506" s="38">
        <f t="shared" si="126"/>
        <v>0</v>
      </c>
      <c r="M506" s="40" t="str">
        <f t="shared" si="127"/>
        <v>NO</v>
      </c>
      <c r="N506" s="38">
        <f>0.5*$N$3*$L$3*$O$3*((J506)^2)</f>
        <v>0</v>
      </c>
      <c r="O506" s="38">
        <f>$M$3*$J$3*$P$3</f>
        <v>125.0281557</v>
      </c>
      <c r="P506" s="38">
        <f>H506*$J$3</f>
        <v>0</v>
      </c>
      <c r="Q506" s="38">
        <f t="shared" si="128"/>
        <v>125.0281557</v>
      </c>
      <c r="R506" s="44">
        <f t="shared" si="129"/>
        <v>0</v>
      </c>
      <c r="S506" s="80">
        <f>Q506*J506</f>
        <v>0</v>
      </c>
      <c r="T506" s="43"/>
      <c r="U506" s="43"/>
      <c r="V506" s="80">
        <f>R506*1</f>
        <v>0</v>
      </c>
      <c r="W506" s="77">
        <f>(L506-Q506)*-1</f>
        <v>125.0281557</v>
      </c>
      <c r="X506" s="38">
        <f>IF((H506&gt;0),0,$J$3*H506)*-1</f>
        <v>0</v>
      </c>
      <c r="Y506" s="38">
        <f t="shared" si="139"/>
        <v>939081.62054310972</v>
      </c>
      <c r="Z506" s="112">
        <f t="shared" si="130"/>
        <v>939.08162054310969</v>
      </c>
      <c r="AA506" s="82">
        <f t="shared" si="131"/>
        <v>125.0281557</v>
      </c>
      <c r="AB506" s="80">
        <f t="shared" si="140"/>
        <v>458100.15080073028</v>
      </c>
      <c r="AG506" s="125">
        <f t="shared" si="141"/>
        <v>103.77336923099999</v>
      </c>
      <c r="AH506" s="47">
        <f t="shared" si="132"/>
        <v>101.69790184637999</v>
      </c>
      <c r="AI506" s="125">
        <f t="shared" si="132"/>
        <v>99.663943809452391</v>
      </c>
      <c r="AJ506" s="47">
        <f t="shared" si="133"/>
        <v>89.697549428507159</v>
      </c>
      <c r="AK506" s="125">
        <f t="shared" si="133"/>
        <v>80.727794485656446</v>
      </c>
      <c r="AL506" s="47">
        <f t="shared" si="134"/>
        <v>77.498682706230184</v>
      </c>
      <c r="AM506" s="125">
        <f t="shared" si="134"/>
        <v>74.398735397980971</v>
      </c>
      <c r="AN506" s="47">
        <f t="shared" si="142"/>
        <v>43845.760427615132</v>
      </c>
      <c r="AO506" s="125">
        <f t="shared" si="143"/>
        <v>7053619.4028056264</v>
      </c>
      <c r="AP506" s="47">
        <f t="shared" si="135"/>
        <v>297.30699786967392</v>
      </c>
      <c r="AQ506" s="52">
        <f t="shared" si="136"/>
        <v>641.77462267343572</v>
      </c>
    </row>
    <row r="507" spans="4:43" x14ac:dyDescent="0.25">
      <c r="D507" s="11" t="s">
        <v>9</v>
      </c>
      <c r="E507" s="19">
        <v>499</v>
      </c>
      <c r="F507" s="11">
        <v>499</v>
      </c>
      <c r="G507" s="26">
        <v>0</v>
      </c>
      <c r="H507" s="31">
        <f t="shared" si="137"/>
        <v>0</v>
      </c>
      <c r="I507" s="55"/>
      <c r="J507" s="39">
        <f t="shared" si="138"/>
        <v>0</v>
      </c>
      <c r="K507" s="38">
        <f>0.5*$J$3*(J508)^2</f>
        <v>0</v>
      </c>
      <c r="L507" s="38">
        <f t="shared" si="126"/>
        <v>0</v>
      </c>
      <c r="M507" s="40" t="str">
        <f t="shared" si="127"/>
        <v>NO</v>
      </c>
      <c r="N507" s="38">
        <f>0.5*$N$3*$L$3*$O$3*((J507)^2)</f>
        <v>0</v>
      </c>
      <c r="O507" s="38">
        <f>$M$3*$J$3*$P$3</f>
        <v>125.0281557</v>
      </c>
      <c r="P507" s="38">
        <f>H507*$J$3</f>
        <v>0</v>
      </c>
      <c r="Q507" s="38">
        <f t="shared" si="128"/>
        <v>125.0281557</v>
      </c>
      <c r="R507" s="44">
        <f t="shared" si="129"/>
        <v>0</v>
      </c>
      <c r="S507" s="80">
        <f>Q507*J507</f>
        <v>0</v>
      </c>
      <c r="T507" s="43"/>
      <c r="U507" s="43"/>
      <c r="V507" s="80">
        <f>R507*1</f>
        <v>0</v>
      </c>
      <c r="W507" s="77">
        <f>(L507-Q507)*-1</f>
        <v>125.0281557</v>
      </c>
      <c r="X507" s="38">
        <f>IF((H507&gt;0),0,$J$3*H507)*-1</f>
        <v>0</v>
      </c>
      <c r="Y507" s="38">
        <f t="shared" si="139"/>
        <v>939081.62054310972</v>
      </c>
      <c r="Z507" s="112">
        <f t="shared" si="130"/>
        <v>939.08162054310969</v>
      </c>
      <c r="AA507" s="82">
        <f t="shared" si="131"/>
        <v>125.0281557</v>
      </c>
      <c r="AB507" s="80">
        <f t="shared" si="140"/>
        <v>458100.15080073028</v>
      </c>
      <c r="AG507" s="125">
        <f t="shared" si="141"/>
        <v>103.77336923099999</v>
      </c>
      <c r="AH507" s="47">
        <f t="shared" si="132"/>
        <v>101.69790184637999</v>
      </c>
      <c r="AI507" s="125">
        <f t="shared" si="132"/>
        <v>99.663943809452391</v>
      </c>
      <c r="AJ507" s="47">
        <f t="shared" si="133"/>
        <v>89.697549428507159</v>
      </c>
      <c r="AK507" s="125">
        <f t="shared" si="133"/>
        <v>80.727794485656446</v>
      </c>
      <c r="AL507" s="47">
        <f t="shared" si="134"/>
        <v>77.498682706230184</v>
      </c>
      <c r="AM507" s="125">
        <f t="shared" si="134"/>
        <v>74.398735397980971</v>
      </c>
      <c r="AN507" s="47">
        <f t="shared" si="142"/>
        <v>43920.159163013115</v>
      </c>
      <c r="AO507" s="125">
        <f t="shared" si="143"/>
        <v>7097539.5619686395</v>
      </c>
      <c r="AP507" s="47">
        <f t="shared" si="135"/>
        <v>297.30699786967392</v>
      </c>
      <c r="AQ507" s="52">
        <f t="shared" si="136"/>
        <v>641.77462267343572</v>
      </c>
    </row>
    <row r="508" spans="4:43" x14ac:dyDescent="0.25">
      <c r="D508" s="11" t="s">
        <v>9</v>
      </c>
      <c r="E508" s="19">
        <v>500</v>
      </c>
      <c r="F508" s="11">
        <v>500</v>
      </c>
      <c r="G508" s="26">
        <v>0</v>
      </c>
      <c r="H508" s="31">
        <f t="shared" si="137"/>
        <v>0</v>
      </c>
      <c r="I508" s="55"/>
      <c r="J508" s="39">
        <f t="shared" si="138"/>
        <v>0</v>
      </c>
      <c r="K508" s="38">
        <f>0.5*$J$3*(J509)^2</f>
        <v>0</v>
      </c>
      <c r="L508" s="38">
        <f t="shared" si="126"/>
        <v>0</v>
      </c>
      <c r="M508" s="40" t="str">
        <f t="shared" si="127"/>
        <v>NO</v>
      </c>
      <c r="N508" s="38">
        <f>0.5*$N$3*$L$3*$O$3*((J508)^2)</f>
        <v>0</v>
      </c>
      <c r="O508" s="38">
        <f>$M$3*$J$3*$P$3</f>
        <v>125.0281557</v>
      </c>
      <c r="P508" s="38">
        <f>H508*$J$3</f>
        <v>0</v>
      </c>
      <c r="Q508" s="38">
        <f t="shared" si="128"/>
        <v>125.0281557</v>
      </c>
      <c r="R508" s="44">
        <f t="shared" si="129"/>
        <v>0</v>
      </c>
      <c r="S508" s="80">
        <f>Q508*J508</f>
        <v>0</v>
      </c>
      <c r="T508" s="43"/>
      <c r="U508" s="43"/>
      <c r="V508" s="80">
        <f>R508*1</f>
        <v>0</v>
      </c>
      <c r="W508" s="77">
        <f>(L508-Q508)*-1</f>
        <v>125.0281557</v>
      </c>
      <c r="X508" s="38">
        <f>IF((H508&gt;0),0,$J$3*H508)*-1</f>
        <v>0</v>
      </c>
      <c r="Y508" s="38">
        <f t="shared" si="139"/>
        <v>939081.62054310972</v>
      </c>
      <c r="Z508" s="112">
        <f t="shared" si="130"/>
        <v>939.08162054310969</v>
      </c>
      <c r="AA508" s="82">
        <f t="shared" si="131"/>
        <v>125.0281557</v>
      </c>
      <c r="AB508" s="80">
        <f t="shared" si="140"/>
        <v>458100.15080073028</v>
      </c>
      <c r="AG508" s="125">
        <f t="shared" si="141"/>
        <v>103.77336923099999</v>
      </c>
      <c r="AH508" s="47">
        <f t="shared" si="132"/>
        <v>101.69790184637999</v>
      </c>
      <c r="AI508" s="125">
        <f t="shared" si="132"/>
        <v>99.663943809452391</v>
      </c>
      <c r="AJ508" s="47">
        <f t="shared" si="133"/>
        <v>89.697549428507159</v>
      </c>
      <c r="AK508" s="125">
        <f t="shared" si="133"/>
        <v>80.727794485656446</v>
      </c>
      <c r="AL508" s="47">
        <f t="shared" si="134"/>
        <v>77.498682706230184</v>
      </c>
      <c r="AM508" s="125">
        <f t="shared" si="134"/>
        <v>74.398735397980971</v>
      </c>
      <c r="AN508" s="47">
        <f t="shared" si="142"/>
        <v>43994.557898411098</v>
      </c>
      <c r="AO508" s="125">
        <f t="shared" si="143"/>
        <v>7141534.119867051</v>
      </c>
      <c r="AP508" s="47">
        <f t="shared" si="135"/>
        <v>297.30699786967392</v>
      </c>
      <c r="AQ508" s="52">
        <f t="shared" si="136"/>
        <v>641.77462267343572</v>
      </c>
    </row>
    <row r="509" spans="4:43" x14ac:dyDescent="0.25">
      <c r="D509" s="11" t="s">
        <v>9</v>
      </c>
      <c r="E509" s="19">
        <v>501</v>
      </c>
      <c r="F509" s="11">
        <v>501</v>
      </c>
      <c r="G509" s="26">
        <v>0</v>
      </c>
      <c r="H509" s="31">
        <f t="shared" si="137"/>
        <v>0</v>
      </c>
      <c r="I509" s="55"/>
      <c r="J509" s="39">
        <f t="shared" si="138"/>
        <v>0</v>
      </c>
      <c r="K509" s="38">
        <f>0.5*$J$3*(J510)^2</f>
        <v>0</v>
      </c>
      <c r="L509" s="38">
        <f t="shared" si="126"/>
        <v>0</v>
      </c>
      <c r="M509" s="40" t="str">
        <f t="shared" si="127"/>
        <v>NO</v>
      </c>
      <c r="N509" s="38">
        <f>0.5*$N$3*$L$3*$O$3*((J509)^2)</f>
        <v>0</v>
      </c>
      <c r="O509" s="38">
        <f>$M$3*$J$3*$P$3</f>
        <v>125.0281557</v>
      </c>
      <c r="P509" s="38">
        <f>H509*$J$3</f>
        <v>0</v>
      </c>
      <c r="Q509" s="38">
        <f t="shared" si="128"/>
        <v>125.0281557</v>
      </c>
      <c r="R509" s="44">
        <f t="shared" si="129"/>
        <v>0</v>
      </c>
      <c r="S509" s="80">
        <f>Q509*J509</f>
        <v>0</v>
      </c>
      <c r="T509" s="43"/>
      <c r="U509" s="43"/>
      <c r="V509" s="80">
        <f>R509*1</f>
        <v>0</v>
      </c>
      <c r="W509" s="77">
        <f>(L509-Q509)*-1</f>
        <v>125.0281557</v>
      </c>
      <c r="X509" s="38">
        <f>IF((H509&gt;0),0,$J$3*H509)*-1</f>
        <v>0</v>
      </c>
      <c r="Y509" s="38">
        <f t="shared" si="139"/>
        <v>939081.62054310972</v>
      </c>
      <c r="Z509" s="112">
        <f t="shared" si="130"/>
        <v>939.08162054310969</v>
      </c>
      <c r="AA509" s="82">
        <f t="shared" si="131"/>
        <v>125.0281557</v>
      </c>
      <c r="AB509" s="80">
        <f t="shared" si="140"/>
        <v>458100.15080073028</v>
      </c>
      <c r="AG509" s="125">
        <f t="shared" si="141"/>
        <v>103.77336923099999</v>
      </c>
      <c r="AH509" s="47">
        <f t="shared" si="132"/>
        <v>101.69790184637999</v>
      </c>
      <c r="AI509" s="125">
        <f t="shared" si="132"/>
        <v>99.663943809452391</v>
      </c>
      <c r="AJ509" s="47">
        <f t="shared" si="133"/>
        <v>89.697549428507159</v>
      </c>
      <c r="AK509" s="125">
        <f t="shared" si="133"/>
        <v>80.727794485656446</v>
      </c>
      <c r="AL509" s="47">
        <f t="shared" si="134"/>
        <v>77.498682706230184</v>
      </c>
      <c r="AM509" s="125">
        <f t="shared" si="134"/>
        <v>74.398735397980971</v>
      </c>
      <c r="AN509" s="47">
        <f t="shared" si="142"/>
        <v>44068.956633809081</v>
      </c>
      <c r="AO509" s="125">
        <f t="shared" si="143"/>
        <v>7185603.07650086</v>
      </c>
      <c r="AP509" s="47">
        <f t="shared" si="135"/>
        <v>297.30699786967392</v>
      </c>
      <c r="AQ509" s="52">
        <f t="shared" si="136"/>
        <v>641.77462267343572</v>
      </c>
    </row>
    <row r="510" spans="4:43" x14ac:dyDescent="0.25">
      <c r="D510" s="11" t="s">
        <v>9</v>
      </c>
      <c r="E510" s="19">
        <v>502</v>
      </c>
      <c r="F510" s="11">
        <v>502</v>
      </c>
      <c r="G510" s="26">
        <v>0</v>
      </c>
      <c r="H510" s="31">
        <f t="shared" si="137"/>
        <v>0</v>
      </c>
      <c r="I510" s="55"/>
      <c r="J510" s="39">
        <f t="shared" si="138"/>
        <v>0</v>
      </c>
      <c r="K510" s="38">
        <f>0.5*$J$3*(J511)^2</f>
        <v>0</v>
      </c>
      <c r="L510" s="38">
        <f t="shared" si="126"/>
        <v>0</v>
      </c>
      <c r="M510" s="40" t="str">
        <f t="shared" si="127"/>
        <v>NO</v>
      </c>
      <c r="N510" s="38">
        <f>0.5*$N$3*$L$3*$O$3*((J510)^2)</f>
        <v>0</v>
      </c>
      <c r="O510" s="38">
        <f>$M$3*$J$3*$P$3</f>
        <v>125.0281557</v>
      </c>
      <c r="P510" s="38">
        <f>H510*$J$3</f>
        <v>0</v>
      </c>
      <c r="Q510" s="38">
        <f t="shared" si="128"/>
        <v>125.0281557</v>
      </c>
      <c r="R510" s="44">
        <f t="shared" si="129"/>
        <v>0</v>
      </c>
      <c r="S510" s="80">
        <f>Q510*J510</f>
        <v>0</v>
      </c>
      <c r="T510" s="43"/>
      <c r="U510" s="43"/>
      <c r="V510" s="80">
        <f>R510*1</f>
        <v>0</v>
      </c>
      <c r="W510" s="77">
        <f>(L510-Q510)*-1</f>
        <v>125.0281557</v>
      </c>
      <c r="X510" s="38">
        <f>IF((H510&gt;0),0,$J$3*H510)*-1</f>
        <v>0</v>
      </c>
      <c r="Y510" s="38">
        <f t="shared" si="139"/>
        <v>939081.62054310972</v>
      </c>
      <c r="Z510" s="112">
        <f t="shared" si="130"/>
        <v>939.08162054310969</v>
      </c>
      <c r="AA510" s="82">
        <f t="shared" si="131"/>
        <v>125.0281557</v>
      </c>
      <c r="AB510" s="80">
        <f t="shared" si="140"/>
        <v>458100.15080073028</v>
      </c>
      <c r="AG510" s="125">
        <f t="shared" si="141"/>
        <v>103.77336923099999</v>
      </c>
      <c r="AH510" s="47">
        <f t="shared" si="132"/>
        <v>101.69790184637999</v>
      </c>
      <c r="AI510" s="125">
        <f t="shared" si="132"/>
        <v>99.663943809452391</v>
      </c>
      <c r="AJ510" s="47">
        <f t="shared" si="133"/>
        <v>89.697549428507159</v>
      </c>
      <c r="AK510" s="125">
        <f t="shared" si="133"/>
        <v>80.727794485656446</v>
      </c>
      <c r="AL510" s="47">
        <f t="shared" si="134"/>
        <v>77.498682706230184</v>
      </c>
      <c r="AM510" s="125">
        <f t="shared" si="134"/>
        <v>74.398735397980971</v>
      </c>
      <c r="AN510" s="47">
        <f t="shared" si="142"/>
        <v>44143.355369207064</v>
      </c>
      <c r="AO510" s="125">
        <f t="shared" si="143"/>
        <v>7229746.4318700675</v>
      </c>
      <c r="AP510" s="47">
        <f t="shared" si="135"/>
        <v>297.30699786967392</v>
      </c>
      <c r="AQ510" s="52">
        <f t="shared" si="136"/>
        <v>641.77462267343572</v>
      </c>
    </row>
    <row r="511" spans="4:43" x14ac:dyDescent="0.25">
      <c r="D511" s="11" t="s">
        <v>9</v>
      </c>
      <c r="E511" s="19">
        <v>503</v>
      </c>
      <c r="F511" s="11">
        <v>503</v>
      </c>
      <c r="G511" s="26">
        <v>0</v>
      </c>
      <c r="H511" s="31">
        <f t="shared" si="137"/>
        <v>0</v>
      </c>
      <c r="I511" s="55"/>
      <c r="J511" s="39">
        <f t="shared" si="138"/>
        <v>0</v>
      </c>
      <c r="K511" s="38">
        <f>0.5*$J$3*(J512)^2</f>
        <v>0</v>
      </c>
      <c r="L511" s="38">
        <f t="shared" si="126"/>
        <v>0</v>
      </c>
      <c r="M511" s="40" t="str">
        <f t="shared" si="127"/>
        <v>NO</v>
      </c>
      <c r="N511" s="38">
        <f>0.5*$N$3*$L$3*$O$3*((J511)^2)</f>
        <v>0</v>
      </c>
      <c r="O511" s="38">
        <f>$M$3*$J$3*$P$3</f>
        <v>125.0281557</v>
      </c>
      <c r="P511" s="38">
        <f>H511*$J$3</f>
        <v>0</v>
      </c>
      <c r="Q511" s="38">
        <f t="shared" si="128"/>
        <v>125.0281557</v>
      </c>
      <c r="R511" s="44">
        <f t="shared" si="129"/>
        <v>0</v>
      </c>
      <c r="S511" s="80">
        <f>Q511*J511</f>
        <v>0</v>
      </c>
      <c r="T511" s="43"/>
      <c r="U511" s="43"/>
      <c r="V511" s="80">
        <f>R511*1</f>
        <v>0</v>
      </c>
      <c r="W511" s="77">
        <f>(L511-Q511)*-1</f>
        <v>125.0281557</v>
      </c>
      <c r="X511" s="38">
        <f>IF((H511&gt;0),0,$J$3*H511)*-1</f>
        <v>0</v>
      </c>
      <c r="Y511" s="38">
        <f t="shared" si="139"/>
        <v>939081.62054310972</v>
      </c>
      <c r="Z511" s="112">
        <f t="shared" si="130"/>
        <v>939.08162054310969</v>
      </c>
      <c r="AA511" s="82">
        <f t="shared" si="131"/>
        <v>125.0281557</v>
      </c>
      <c r="AB511" s="80">
        <f t="shared" si="140"/>
        <v>458100.15080073028</v>
      </c>
      <c r="AG511" s="125">
        <f t="shared" si="141"/>
        <v>103.77336923099999</v>
      </c>
      <c r="AH511" s="47">
        <f t="shared" si="132"/>
        <v>101.69790184637999</v>
      </c>
      <c r="AI511" s="125">
        <f t="shared" si="132"/>
        <v>99.663943809452391</v>
      </c>
      <c r="AJ511" s="47">
        <f t="shared" si="133"/>
        <v>89.697549428507159</v>
      </c>
      <c r="AK511" s="125">
        <f t="shared" si="133"/>
        <v>80.727794485656446</v>
      </c>
      <c r="AL511" s="47">
        <f t="shared" si="134"/>
        <v>77.498682706230184</v>
      </c>
      <c r="AM511" s="125">
        <f t="shared" si="134"/>
        <v>74.398735397980971</v>
      </c>
      <c r="AN511" s="47">
        <f t="shared" si="142"/>
        <v>44217.754104605046</v>
      </c>
      <c r="AO511" s="125">
        <f t="shared" si="143"/>
        <v>7273964.1859746724</v>
      </c>
      <c r="AP511" s="47">
        <f t="shared" si="135"/>
        <v>297.30699786967392</v>
      </c>
      <c r="AQ511" s="52">
        <f t="shared" si="136"/>
        <v>641.77462267343572</v>
      </c>
    </row>
    <row r="512" spans="4:43" x14ac:dyDescent="0.25">
      <c r="D512" s="11" t="s">
        <v>9</v>
      </c>
      <c r="E512" s="19">
        <v>504</v>
      </c>
      <c r="F512" s="11">
        <v>504</v>
      </c>
      <c r="G512" s="26">
        <v>0</v>
      </c>
      <c r="H512" s="31">
        <f t="shared" si="137"/>
        <v>0</v>
      </c>
      <c r="I512" s="55"/>
      <c r="J512" s="39">
        <f t="shared" si="138"/>
        <v>0</v>
      </c>
      <c r="K512" s="38">
        <f>0.5*$J$3*(J513)^2</f>
        <v>0</v>
      </c>
      <c r="L512" s="38">
        <f t="shared" si="126"/>
        <v>0</v>
      </c>
      <c r="M512" s="40" t="str">
        <f t="shared" si="127"/>
        <v>NO</v>
      </c>
      <c r="N512" s="38">
        <f>0.5*$N$3*$L$3*$O$3*((J512)^2)</f>
        <v>0</v>
      </c>
      <c r="O512" s="38">
        <f>$M$3*$J$3*$P$3</f>
        <v>125.0281557</v>
      </c>
      <c r="P512" s="38">
        <f>H512*$J$3</f>
        <v>0</v>
      </c>
      <c r="Q512" s="38">
        <f t="shared" si="128"/>
        <v>125.0281557</v>
      </c>
      <c r="R512" s="44">
        <f t="shared" si="129"/>
        <v>0</v>
      </c>
      <c r="S512" s="80">
        <f>Q512*J512</f>
        <v>0</v>
      </c>
      <c r="T512" s="43"/>
      <c r="U512" s="43"/>
      <c r="V512" s="80">
        <f>R512*1</f>
        <v>0</v>
      </c>
      <c r="W512" s="77">
        <f>(L512-Q512)*-1</f>
        <v>125.0281557</v>
      </c>
      <c r="X512" s="38">
        <f>IF((H512&gt;0),0,$J$3*H512)*-1</f>
        <v>0</v>
      </c>
      <c r="Y512" s="38">
        <f t="shared" si="139"/>
        <v>939081.62054310972</v>
      </c>
      <c r="Z512" s="112">
        <f t="shared" si="130"/>
        <v>939.08162054310969</v>
      </c>
      <c r="AA512" s="82">
        <f t="shared" si="131"/>
        <v>125.0281557</v>
      </c>
      <c r="AB512" s="80">
        <f t="shared" si="140"/>
        <v>458100.15080073028</v>
      </c>
      <c r="AG512" s="125">
        <f t="shared" si="141"/>
        <v>103.77336923099999</v>
      </c>
      <c r="AH512" s="47">
        <f t="shared" si="132"/>
        <v>101.69790184637999</v>
      </c>
      <c r="AI512" s="125">
        <f t="shared" si="132"/>
        <v>99.663943809452391</v>
      </c>
      <c r="AJ512" s="47">
        <f t="shared" si="133"/>
        <v>89.697549428507159</v>
      </c>
      <c r="AK512" s="125">
        <f t="shared" si="133"/>
        <v>80.727794485656446</v>
      </c>
      <c r="AL512" s="47">
        <f t="shared" si="134"/>
        <v>77.498682706230184</v>
      </c>
      <c r="AM512" s="125">
        <f t="shared" si="134"/>
        <v>74.398735397980971</v>
      </c>
      <c r="AN512" s="47">
        <f t="shared" si="142"/>
        <v>44292.152840003029</v>
      </c>
      <c r="AO512" s="125">
        <f t="shared" si="143"/>
        <v>7318256.3388146758</v>
      </c>
      <c r="AP512" s="47">
        <f t="shared" si="135"/>
        <v>297.30699786967392</v>
      </c>
      <c r="AQ512" s="52">
        <f t="shared" si="136"/>
        <v>641.77462267343572</v>
      </c>
    </row>
    <row r="513" spans="4:43" x14ac:dyDescent="0.25">
      <c r="D513" s="11" t="s">
        <v>9</v>
      </c>
      <c r="E513" s="19">
        <v>505</v>
      </c>
      <c r="F513" s="11">
        <v>505</v>
      </c>
      <c r="G513" s="26">
        <v>0</v>
      </c>
      <c r="H513" s="31">
        <f t="shared" si="137"/>
        <v>0</v>
      </c>
      <c r="I513" s="55"/>
      <c r="J513" s="39">
        <f t="shared" si="138"/>
        <v>0</v>
      </c>
      <c r="K513" s="38">
        <f>0.5*$J$3*(J514)^2</f>
        <v>0</v>
      </c>
      <c r="L513" s="38">
        <f t="shared" si="126"/>
        <v>0</v>
      </c>
      <c r="M513" s="40" t="str">
        <f t="shared" si="127"/>
        <v>NO</v>
      </c>
      <c r="N513" s="38">
        <f>0.5*$N$3*$L$3*$O$3*((J513)^2)</f>
        <v>0</v>
      </c>
      <c r="O513" s="38">
        <f>$M$3*$J$3*$P$3</f>
        <v>125.0281557</v>
      </c>
      <c r="P513" s="38">
        <f>H513*$J$3</f>
        <v>0</v>
      </c>
      <c r="Q513" s="38">
        <f t="shared" si="128"/>
        <v>125.0281557</v>
      </c>
      <c r="R513" s="44">
        <f t="shared" si="129"/>
        <v>0</v>
      </c>
      <c r="S513" s="80">
        <f>Q513*J513</f>
        <v>0</v>
      </c>
      <c r="T513" s="43"/>
      <c r="U513" s="43"/>
      <c r="V513" s="80">
        <f>R513*1</f>
        <v>0</v>
      </c>
      <c r="W513" s="77">
        <f>(L513-Q513)*-1</f>
        <v>125.0281557</v>
      </c>
      <c r="X513" s="38">
        <f>IF((H513&gt;0),0,$J$3*H513)*-1</f>
        <v>0</v>
      </c>
      <c r="Y513" s="38">
        <f t="shared" si="139"/>
        <v>939081.62054310972</v>
      </c>
      <c r="Z513" s="112">
        <f t="shared" si="130"/>
        <v>939.08162054310969</v>
      </c>
      <c r="AA513" s="82">
        <f t="shared" si="131"/>
        <v>125.0281557</v>
      </c>
      <c r="AB513" s="80">
        <f t="shared" si="140"/>
        <v>458100.15080073028</v>
      </c>
      <c r="AG513" s="125">
        <f t="shared" si="141"/>
        <v>103.77336923099999</v>
      </c>
      <c r="AH513" s="47">
        <f t="shared" si="132"/>
        <v>101.69790184637999</v>
      </c>
      <c r="AI513" s="125">
        <f t="shared" si="132"/>
        <v>99.663943809452391</v>
      </c>
      <c r="AJ513" s="47">
        <f t="shared" si="133"/>
        <v>89.697549428507159</v>
      </c>
      <c r="AK513" s="125">
        <f t="shared" si="133"/>
        <v>80.727794485656446</v>
      </c>
      <c r="AL513" s="47">
        <f t="shared" si="134"/>
        <v>77.498682706230184</v>
      </c>
      <c r="AM513" s="125">
        <f t="shared" si="134"/>
        <v>74.398735397980971</v>
      </c>
      <c r="AN513" s="47">
        <f t="shared" si="142"/>
        <v>44366.551575401012</v>
      </c>
      <c r="AO513" s="125">
        <f t="shared" si="143"/>
        <v>7362622.8903900767</v>
      </c>
      <c r="AP513" s="47">
        <f t="shared" si="135"/>
        <v>297.30699786967392</v>
      </c>
      <c r="AQ513" s="52">
        <f t="shared" si="136"/>
        <v>641.77462267343572</v>
      </c>
    </row>
    <row r="514" spans="4:43" x14ac:dyDescent="0.25">
      <c r="D514" s="11" t="s">
        <v>9</v>
      </c>
      <c r="E514" s="19">
        <v>506</v>
      </c>
      <c r="F514" s="11">
        <v>506</v>
      </c>
      <c r="G514" s="26">
        <v>0</v>
      </c>
      <c r="H514" s="31">
        <f t="shared" si="137"/>
        <v>0</v>
      </c>
      <c r="I514" s="55"/>
      <c r="J514" s="39">
        <f t="shared" si="138"/>
        <v>0</v>
      </c>
      <c r="K514" s="38">
        <f>0.5*$J$3*(J515)^2</f>
        <v>0</v>
      </c>
      <c r="L514" s="38">
        <f t="shared" si="126"/>
        <v>0</v>
      </c>
      <c r="M514" s="40" t="str">
        <f t="shared" si="127"/>
        <v>NO</v>
      </c>
      <c r="N514" s="38">
        <f>0.5*$N$3*$L$3*$O$3*((J514)^2)</f>
        <v>0</v>
      </c>
      <c r="O514" s="38">
        <f>$M$3*$J$3*$P$3</f>
        <v>125.0281557</v>
      </c>
      <c r="P514" s="38">
        <f>H514*$J$3</f>
        <v>0</v>
      </c>
      <c r="Q514" s="38">
        <f t="shared" si="128"/>
        <v>125.0281557</v>
      </c>
      <c r="R514" s="44">
        <f t="shared" si="129"/>
        <v>0</v>
      </c>
      <c r="S514" s="80">
        <f>Q514*J514</f>
        <v>0</v>
      </c>
      <c r="T514" s="43"/>
      <c r="U514" s="43"/>
      <c r="V514" s="80">
        <f>R514*1</f>
        <v>0</v>
      </c>
      <c r="W514" s="77">
        <f>(L514-Q514)*-1</f>
        <v>125.0281557</v>
      </c>
      <c r="X514" s="38">
        <f>IF((H514&gt;0),0,$J$3*H514)*-1</f>
        <v>0</v>
      </c>
      <c r="Y514" s="38">
        <f t="shared" si="139"/>
        <v>939081.62054310972</v>
      </c>
      <c r="Z514" s="112">
        <f t="shared" si="130"/>
        <v>939.08162054310969</v>
      </c>
      <c r="AA514" s="82">
        <f t="shared" si="131"/>
        <v>125.0281557</v>
      </c>
      <c r="AB514" s="80">
        <f t="shared" si="140"/>
        <v>458100.15080073028</v>
      </c>
      <c r="AG514" s="125">
        <f t="shared" si="141"/>
        <v>103.77336923099999</v>
      </c>
      <c r="AH514" s="47">
        <f t="shared" si="132"/>
        <v>101.69790184637999</v>
      </c>
      <c r="AI514" s="125">
        <f t="shared" si="132"/>
        <v>99.663943809452391</v>
      </c>
      <c r="AJ514" s="47">
        <f t="shared" si="133"/>
        <v>89.697549428507159</v>
      </c>
      <c r="AK514" s="125">
        <f t="shared" si="133"/>
        <v>80.727794485656446</v>
      </c>
      <c r="AL514" s="47">
        <f t="shared" si="134"/>
        <v>77.498682706230184</v>
      </c>
      <c r="AM514" s="125">
        <f t="shared" si="134"/>
        <v>74.398735397980971</v>
      </c>
      <c r="AN514" s="47">
        <f t="shared" si="142"/>
        <v>44440.950310798995</v>
      </c>
      <c r="AO514" s="125">
        <f t="shared" si="143"/>
        <v>7407063.840700876</v>
      </c>
      <c r="AP514" s="47">
        <f t="shared" si="135"/>
        <v>297.30699786967392</v>
      </c>
      <c r="AQ514" s="52">
        <f t="shared" si="136"/>
        <v>641.77462267343572</v>
      </c>
    </row>
    <row r="515" spans="4:43" x14ac:dyDescent="0.25">
      <c r="D515" s="11" t="s">
        <v>9</v>
      </c>
      <c r="E515" s="19">
        <v>507</v>
      </c>
      <c r="F515" s="11">
        <v>507</v>
      </c>
      <c r="G515" s="26">
        <v>0</v>
      </c>
      <c r="H515" s="31">
        <f t="shared" si="137"/>
        <v>0</v>
      </c>
      <c r="I515" s="55"/>
      <c r="J515" s="39">
        <f t="shared" si="138"/>
        <v>0</v>
      </c>
      <c r="K515" s="38">
        <f>0.5*$J$3*(J516)^2</f>
        <v>0</v>
      </c>
      <c r="L515" s="38">
        <f t="shared" si="126"/>
        <v>0</v>
      </c>
      <c r="M515" s="40" t="str">
        <f t="shared" si="127"/>
        <v>NO</v>
      </c>
      <c r="N515" s="38">
        <f>0.5*$N$3*$L$3*$O$3*((J515)^2)</f>
        <v>0</v>
      </c>
      <c r="O515" s="38">
        <f>$M$3*$J$3*$P$3</f>
        <v>125.0281557</v>
      </c>
      <c r="P515" s="38">
        <f>H515*$J$3</f>
        <v>0</v>
      </c>
      <c r="Q515" s="38">
        <f t="shared" si="128"/>
        <v>125.0281557</v>
      </c>
      <c r="R515" s="44">
        <f t="shared" si="129"/>
        <v>0</v>
      </c>
      <c r="S515" s="80">
        <f>Q515*J515</f>
        <v>0</v>
      </c>
      <c r="T515" s="43"/>
      <c r="U515" s="43"/>
      <c r="V515" s="80">
        <f>R515*1</f>
        <v>0</v>
      </c>
      <c r="W515" s="77">
        <f>(L515-Q515)*-1</f>
        <v>125.0281557</v>
      </c>
      <c r="X515" s="38">
        <f>IF((H515&gt;0),0,$J$3*H515)*-1</f>
        <v>0</v>
      </c>
      <c r="Y515" s="38">
        <f t="shared" si="139"/>
        <v>939081.62054310972</v>
      </c>
      <c r="Z515" s="112">
        <f t="shared" si="130"/>
        <v>939.08162054310969</v>
      </c>
      <c r="AA515" s="82">
        <f t="shared" si="131"/>
        <v>125.0281557</v>
      </c>
      <c r="AB515" s="80">
        <f t="shared" si="140"/>
        <v>458100.15080073028</v>
      </c>
      <c r="AG515" s="125">
        <f t="shared" si="141"/>
        <v>103.77336923099999</v>
      </c>
      <c r="AH515" s="47">
        <f t="shared" si="132"/>
        <v>101.69790184637999</v>
      </c>
      <c r="AI515" s="125">
        <f t="shared" si="132"/>
        <v>99.663943809452391</v>
      </c>
      <c r="AJ515" s="47">
        <f t="shared" si="133"/>
        <v>89.697549428507159</v>
      </c>
      <c r="AK515" s="125">
        <f t="shared" si="133"/>
        <v>80.727794485656446</v>
      </c>
      <c r="AL515" s="47">
        <f t="shared" si="134"/>
        <v>77.498682706230184</v>
      </c>
      <c r="AM515" s="125">
        <f t="shared" si="134"/>
        <v>74.398735397980971</v>
      </c>
      <c r="AN515" s="47">
        <f t="shared" si="142"/>
        <v>44515.349046196978</v>
      </c>
      <c r="AO515" s="125">
        <f t="shared" si="143"/>
        <v>7451579.1897470728</v>
      </c>
      <c r="AP515" s="47">
        <f t="shared" si="135"/>
        <v>297.30699786967392</v>
      </c>
      <c r="AQ515" s="52">
        <f t="shared" si="136"/>
        <v>641.77462267343572</v>
      </c>
    </row>
    <row r="516" spans="4:43" x14ac:dyDescent="0.25">
      <c r="D516" s="11" t="s">
        <v>9</v>
      </c>
      <c r="E516" s="19">
        <v>508</v>
      </c>
      <c r="F516" s="11">
        <v>508</v>
      </c>
      <c r="G516" s="26">
        <v>0</v>
      </c>
      <c r="H516" s="31">
        <f t="shared" si="137"/>
        <v>0</v>
      </c>
      <c r="I516" s="55"/>
      <c r="J516" s="39">
        <f t="shared" si="138"/>
        <v>0</v>
      </c>
      <c r="K516" s="38">
        <f>0.5*$J$3*(J517)^2</f>
        <v>0</v>
      </c>
      <c r="L516" s="38">
        <f t="shared" si="126"/>
        <v>0</v>
      </c>
      <c r="M516" s="40" t="str">
        <f t="shared" si="127"/>
        <v>NO</v>
      </c>
      <c r="N516" s="38">
        <f>0.5*$N$3*$L$3*$O$3*((J516)^2)</f>
        <v>0</v>
      </c>
      <c r="O516" s="38">
        <f>$M$3*$J$3*$P$3</f>
        <v>125.0281557</v>
      </c>
      <c r="P516" s="38">
        <f>H516*$J$3</f>
        <v>0</v>
      </c>
      <c r="Q516" s="38">
        <f t="shared" si="128"/>
        <v>125.0281557</v>
      </c>
      <c r="R516" s="44">
        <f t="shared" si="129"/>
        <v>0</v>
      </c>
      <c r="S516" s="80">
        <f>Q516*J516</f>
        <v>0</v>
      </c>
      <c r="T516" s="43"/>
      <c r="U516" s="43"/>
      <c r="V516" s="80">
        <f>R516*1</f>
        <v>0</v>
      </c>
      <c r="W516" s="77">
        <f>(L516-Q516)*-1</f>
        <v>125.0281557</v>
      </c>
      <c r="X516" s="38">
        <f>IF((H516&gt;0),0,$J$3*H516)*-1</f>
        <v>0</v>
      </c>
      <c r="Y516" s="38">
        <f t="shared" si="139"/>
        <v>939081.62054310972</v>
      </c>
      <c r="Z516" s="112">
        <f t="shared" si="130"/>
        <v>939.08162054310969</v>
      </c>
      <c r="AA516" s="82">
        <f t="shared" si="131"/>
        <v>125.0281557</v>
      </c>
      <c r="AB516" s="80">
        <f t="shared" si="140"/>
        <v>458100.15080073028</v>
      </c>
      <c r="AG516" s="125">
        <f t="shared" si="141"/>
        <v>103.77336923099999</v>
      </c>
      <c r="AH516" s="47">
        <f t="shared" si="132"/>
        <v>101.69790184637999</v>
      </c>
      <c r="AI516" s="125">
        <f t="shared" si="132"/>
        <v>99.663943809452391</v>
      </c>
      <c r="AJ516" s="47">
        <f t="shared" si="133"/>
        <v>89.697549428507159</v>
      </c>
      <c r="AK516" s="125">
        <f t="shared" si="133"/>
        <v>80.727794485656446</v>
      </c>
      <c r="AL516" s="47">
        <f t="shared" si="134"/>
        <v>77.498682706230184</v>
      </c>
      <c r="AM516" s="125">
        <f t="shared" si="134"/>
        <v>74.398735397980971</v>
      </c>
      <c r="AN516" s="47">
        <f t="shared" si="142"/>
        <v>44589.747781594961</v>
      </c>
      <c r="AO516" s="125">
        <f t="shared" si="143"/>
        <v>7496168.937528668</v>
      </c>
      <c r="AP516" s="47">
        <f t="shared" si="135"/>
        <v>297.30699786967392</v>
      </c>
      <c r="AQ516" s="52">
        <f t="shared" si="136"/>
        <v>641.77462267343572</v>
      </c>
    </row>
    <row r="517" spans="4:43" x14ac:dyDescent="0.25">
      <c r="D517" s="11" t="s">
        <v>9</v>
      </c>
      <c r="E517" s="19">
        <v>509</v>
      </c>
      <c r="F517" s="11">
        <v>509</v>
      </c>
      <c r="G517" s="26">
        <v>0</v>
      </c>
      <c r="H517" s="31">
        <f t="shared" si="137"/>
        <v>0</v>
      </c>
      <c r="I517" s="55"/>
      <c r="J517" s="39">
        <f t="shared" si="138"/>
        <v>0</v>
      </c>
      <c r="K517" s="38">
        <f>0.5*$J$3*(J518)^2</f>
        <v>0</v>
      </c>
      <c r="L517" s="38">
        <f t="shared" si="126"/>
        <v>0</v>
      </c>
      <c r="M517" s="40" t="str">
        <f t="shared" si="127"/>
        <v>NO</v>
      </c>
      <c r="N517" s="38">
        <f>0.5*$N$3*$L$3*$O$3*((J517)^2)</f>
        <v>0</v>
      </c>
      <c r="O517" s="38">
        <f>$M$3*$J$3*$P$3</f>
        <v>125.0281557</v>
      </c>
      <c r="P517" s="38">
        <f>H517*$J$3</f>
        <v>0</v>
      </c>
      <c r="Q517" s="38">
        <f t="shared" si="128"/>
        <v>125.0281557</v>
      </c>
      <c r="R517" s="44">
        <f t="shared" si="129"/>
        <v>0</v>
      </c>
      <c r="S517" s="80">
        <f>Q517*J517</f>
        <v>0</v>
      </c>
      <c r="T517" s="43"/>
      <c r="U517" s="43"/>
      <c r="V517" s="80">
        <f>R517*1</f>
        <v>0</v>
      </c>
      <c r="W517" s="77">
        <f>(L517-Q517)*-1</f>
        <v>125.0281557</v>
      </c>
      <c r="X517" s="38">
        <f>IF((H517&gt;0),0,$J$3*H517)*-1</f>
        <v>0</v>
      </c>
      <c r="Y517" s="38">
        <f t="shared" si="139"/>
        <v>939081.62054310972</v>
      </c>
      <c r="Z517" s="112">
        <f t="shared" si="130"/>
        <v>939.08162054310969</v>
      </c>
      <c r="AA517" s="82">
        <f t="shared" si="131"/>
        <v>125.0281557</v>
      </c>
      <c r="AB517" s="80">
        <f t="shared" si="140"/>
        <v>458100.15080073028</v>
      </c>
      <c r="AG517" s="125">
        <f t="shared" si="141"/>
        <v>103.77336923099999</v>
      </c>
      <c r="AH517" s="47">
        <f t="shared" si="132"/>
        <v>101.69790184637999</v>
      </c>
      <c r="AI517" s="125">
        <f t="shared" si="132"/>
        <v>99.663943809452391</v>
      </c>
      <c r="AJ517" s="47">
        <f t="shared" si="133"/>
        <v>89.697549428507159</v>
      </c>
      <c r="AK517" s="125">
        <f t="shared" si="133"/>
        <v>80.727794485656446</v>
      </c>
      <c r="AL517" s="47">
        <f t="shared" si="134"/>
        <v>77.498682706230184</v>
      </c>
      <c r="AM517" s="125">
        <f t="shared" si="134"/>
        <v>74.398735397980971</v>
      </c>
      <c r="AN517" s="47">
        <f t="shared" si="142"/>
        <v>44664.146516992943</v>
      </c>
      <c r="AO517" s="125">
        <f t="shared" si="143"/>
        <v>7540833.0840456607</v>
      </c>
      <c r="AP517" s="47">
        <f t="shared" si="135"/>
        <v>297.30699786967392</v>
      </c>
      <c r="AQ517" s="52">
        <f t="shared" si="136"/>
        <v>641.77462267343572</v>
      </c>
    </row>
    <row r="518" spans="4:43" x14ac:dyDescent="0.25">
      <c r="D518" s="11" t="s">
        <v>9</v>
      </c>
      <c r="E518" s="19">
        <v>510</v>
      </c>
      <c r="F518" s="11">
        <v>510</v>
      </c>
      <c r="G518" s="26">
        <v>0</v>
      </c>
      <c r="H518" s="31">
        <f t="shared" si="137"/>
        <v>0</v>
      </c>
      <c r="I518" s="55"/>
      <c r="J518" s="39">
        <f t="shared" si="138"/>
        <v>0</v>
      </c>
      <c r="K518" s="38">
        <f>0.5*$J$3*(J519)^2</f>
        <v>0</v>
      </c>
      <c r="L518" s="38">
        <f t="shared" si="126"/>
        <v>11.005015432098768</v>
      </c>
      <c r="M518" s="40" t="str">
        <f t="shared" si="127"/>
        <v>NO</v>
      </c>
      <c r="N518" s="38">
        <f>0.5*$N$3*$L$3*$O$3*((J518)^2)</f>
        <v>0</v>
      </c>
      <c r="O518" s="38">
        <f>$M$3*$J$3*$P$3</f>
        <v>125.0281557</v>
      </c>
      <c r="P518" s="38">
        <f>H518*$J$3</f>
        <v>0</v>
      </c>
      <c r="Q518" s="38">
        <f t="shared" si="128"/>
        <v>125.0281557</v>
      </c>
      <c r="R518" s="44">
        <f t="shared" si="129"/>
        <v>0</v>
      </c>
      <c r="S518" s="80">
        <f>Q518*J518</f>
        <v>0</v>
      </c>
      <c r="T518" s="43"/>
      <c r="U518" s="43"/>
      <c r="V518" s="80">
        <f>R518*1</f>
        <v>0</v>
      </c>
      <c r="W518" s="77">
        <f>(L518-Q518)*-1</f>
        <v>114.02314026790123</v>
      </c>
      <c r="X518" s="38">
        <f>IF((H518&gt;0),0,$J$3*H518)*-1</f>
        <v>0</v>
      </c>
      <c r="Y518" s="38">
        <f t="shared" si="139"/>
        <v>939081.62054310972</v>
      </c>
      <c r="Z518" s="112">
        <f t="shared" si="130"/>
        <v>939.08162054310969</v>
      </c>
      <c r="AA518" s="82">
        <f t="shared" si="131"/>
        <v>125.0281557</v>
      </c>
      <c r="AB518" s="80">
        <f t="shared" si="140"/>
        <v>458100.15080073028</v>
      </c>
      <c r="AG518" s="125">
        <f t="shared" si="141"/>
        <v>94.639206422358015</v>
      </c>
      <c r="AH518" s="47">
        <f t="shared" si="132"/>
        <v>92.746422293910854</v>
      </c>
      <c r="AI518" s="125">
        <f t="shared" si="132"/>
        <v>90.891493848032638</v>
      </c>
      <c r="AJ518" s="47">
        <f t="shared" si="133"/>
        <v>81.802344463229375</v>
      </c>
      <c r="AK518" s="125">
        <f t="shared" si="133"/>
        <v>73.622110016906433</v>
      </c>
      <c r="AL518" s="47">
        <f t="shared" si="134"/>
        <v>70.677225616230174</v>
      </c>
      <c r="AM518" s="125">
        <f t="shared" si="134"/>
        <v>67.850136591580963</v>
      </c>
      <c r="AN518" s="47">
        <f t="shared" si="142"/>
        <v>44731.996653584523</v>
      </c>
      <c r="AO518" s="125">
        <f t="shared" si="143"/>
        <v>7585565.0806992454</v>
      </c>
      <c r="AP518" s="47">
        <f t="shared" si="135"/>
        <v>297.30699786967392</v>
      </c>
      <c r="AQ518" s="52">
        <f t="shared" si="136"/>
        <v>641.77462267343572</v>
      </c>
    </row>
    <row r="519" spans="4:43" x14ac:dyDescent="0.25">
      <c r="D519" s="11" t="s">
        <v>9</v>
      </c>
      <c r="E519" s="19">
        <v>511</v>
      </c>
      <c r="F519" s="11">
        <v>511</v>
      </c>
      <c r="G519" s="26">
        <v>0</v>
      </c>
      <c r="H519" s="31">
        <f t="shared" si="137"/>
        <v>6.9444444444444448E-2</v>
      </c>
      <c r="I519" s="55"/>
      <c r="J519" s="39">
        <f t="shared" si="138"/>
        <v>0</v>
      </c>
      <c r="K519" s="38">
        <f>0.5*$J$3*(J520)^2</f>
        <v>11.005015432098768</v>
      </c>
      <c r="L519" s="38">
        <f t="shared" si="126"/>
        <v>264.12037037037032</v>
      </c>
      <c r="M519" s="40" t="str">
        <f t="shared" si="127"/>
        <v>NO</v>
      </c>
      <c r="N519" s="38">
        <f>0.5*$N$3*$L$3*$O$3*((J519)^2)</f>
        <v>0</v>
      </c>
      <c r="O519" s="38">
        <f>$M$3*$J$3*$P$3</f>
        <v>125.0281557</v>
      </c>
      <c r="P519" s="38">
        <f>H519*$J$3</f>
        <v>79.236111111111114</v>
      </c>
      <c r="Q519" s="38">
        <f t="shared" si="128"/>
        <v>204.2642668111111</v>
      </c>
      <c r="R519" s="44">
        <f t="shared" si="129"/>
        <v>0</v>
      </c>
      <c r="S519" s="80">
        <f>Q519*J519</f>
        <v>0</v>
      </c>
      <c r="T519" s="43"/>
      <c r="U519" s="43"/>
      <c r="V519" s="80">
        <f>R519*1</f>
        <v>0</v>
      </c>
      <c r="W519" s="77">
        <f>(L519-Q519)*-1</f>
        <v>-59.856103559259225</v>
      </c>
      <c r="X519" s="38">
        <f>IF((H519&gt;0),0,$J$3*H519)*-1</f>
        <v>0</v>
      </c>
      <c r="Y519" s="38">
        <f t="shared" si="139"/>
        <v>939081.62054310972</v>
      </c>
      <c r="Z519" s="112">
        <f t="shared" si="130"/>
        <v>939.08162054310969</v>
      </c>
      <c r="AA519" s="82">
        <f t="shared" si="131"/>
        <v>204.2642668111111</v>
      </c>
      <c r="AB519" s="80">
        <f t="shared" si="140"/>
        <v>458100.15080073028</v>
      </c>
      <c r="AG519" s="125">
        <f t="shared" si="141"/>
        <v>-49.680565954185155</v>
      </c>
      <c r="AH519" s="47">
        <f t="shared" si="132"/>
        <v>-48.686954635101451</v>
      </c>
      <c r="AI519" s="125">
        <f t="shared" si="132"/>
        <v>-47.713215542399418</v>
      </c>
      <c r="AJ519" s="47">
        <f t="shared" si="133"/>
        <v>-42.941893988159478</v>
      </c>
      <c r="AK519" s="125">
        <f t="shared" si="133"/>
        <v>-38.647704589343533</v>
      </c>
      <c r="AL519" s="47">
        <f t="shared" si="134"/>
        <v>-37.10179640576979</v>
      </c>
      <c r="AM519" s="125">
        <f t="shared" si="134"/>
        <v>-35.617724549538998</v>
      </c>
      <c r="AN519" s="47">
        <f t="shared" si="142"/>
        <v>44696.378929034981</v>
      </c>
      <c r="AO519" s="125">
        <f t="shared" si="143"/>
        <v>7630261.4596282803</v>
      </c>
      <c r="AP519" s="47">
        <f t="shared" si="135"/>
        <v>297.30699786967392</v>
      </c>
      <c r="AQ519" s="52">
        <f t="shared" si="136"/>
        <v>641.77462267343572</v>
      </c>
    </row>
    <row r="520" spans="4:43" x14ac:dyDescent="0.25">
      <c r="D520" s="11" t="s">
        <v>9</v>
      </c>
      <c r="E520" s="19">
        <v>512</v>
      </c>
      <c r="F520" s="11">
        <v>512</v>
      </c>
      <c r="G520" s="26">
        <v>0.5</v>
      </c>
      <c r="H520" s="31">
        <f t="shared" si="137"/>
        <v>0.34722222222222221</v>
      </c>
      <c r="I520" s="55"/>
      <c r="J520" s="39">
        <f t="shared" si="138"/>
        <v>0.1388888888888889</v>
      </c>
      <c r="K520" s="38">
        <f>0.5*$J$3*(J521)^2</f>
        <v>275.12538580246911</v>
      </c>
      <c r="L520" s="38">
        <f t="shared" si="126"/>
        <v>1642.3885030864196</v>
      </c>
      <c r="M520" s="40" t="str">
        <f t="shared" si="127"/>
        <v>NO</v>
      </c>
      <c r="N520" s="38">
        <f>0.5*$N$3*$L$3*$O$3*((J520)^2)</f>
        <v>8.2950789930555571E-3</v>
      </c>
      <c r="O520" s="38">
        <f>$M$3*$J$3*$P$3</f>
        <v>125.0281557</v>
      </c>
      <c r="P520" s="38">
        <f>H520*$J$3</f>
        <v>396.18055555555554</v>
      </c>
      <c r="Q520" s="38">
        <f t="shared" si="128"/>
        <v>521.2170063345485</v>
      </c>
      <c r="R520" s="44">
        <f t="shared" si="129"/>
        <v>72.391250879798406</v>
      </c>
      <c r="S520" s="80">
        <f>Q520*J520</f>
        <v>72.391250879798406</v>
      </c>
      <c r="T520" s="43"/>
      <c r="U520" s="43"/>
      <c r="V520" s="80">
        <f>R520*1</f>
        <v>72.391250879798406</v>
      </c>
      <c r="W520" s="77">
        <f>(L520-Q520)*-1</f>
        <v>-1121.171496751871</v>
      </c>
      <c r="X520" s="38">
        <f>IF((H520&gt;0),0,$J$3*H520)*-1</f>
        <v>0</v>
      </c>
      <c r="Y520" s="38">
        <f t="shared" si="139"/>
        <v>939154.01179398957</v>
      </c>
      <c r="Z520" s="112">
        <f t="shared" si="130"/>
        <v>939.15401179398953</v>
      </c>
      <c r="AA520" s="82">
        <f t="shared" si="131"/>
        <v>521.2170063345485</v>
      </c>
      <c r="AB520" s="80">
        <f t="shared" si="140"/>
        <v>458100.15080073028</v>
      </c>
      <c r="AG520" s="125">
        <f t="shared" si="141"/>
        <v>-930.57234230405288</v>
      </c>
      <c r="AH520" s="47">
        <f t="shared" si="132"/>
        <v>-911.96089545797179</v>
      </c>
      <c r="AI520" s="125">
        <f t="shared" si="132"/>
        <v>-893.72167754881229</v>
      </c>
      <c r="AJ520" s="47">
        <f t="shared" si="133"/>
        <v>-804.34950979393113</v>
      </c>
      <c r="AK520" s="125">
        <f t="shared" si="133"/>
        <v>-723.91455881453805</v>
      </c>
      <c r="AL520" s="47">
        <f t="shared" si="134"/>
        <v>-694.95797646195649</v>
      </c>
      <c r="AM520" s="125">
        <f t="shared" si="134"/>
        <v>-667.15965740347826</v>
      </c>
      <c r="AN520" s="47">
        <f t="shared" si="142"/>
        <v>44029.219271631504</v>
      </c>
      <c r="AO520" s="125">
        <f t="shared" si="143"/>
        <v>7674290.6788999122</v>
      </c>
      <c r="AP520" s="47">
        <f t="shared" si="135"/>
        <v>297.30699786967392</v>
      </c>
      <c r="AQ520" s="52">
        <f t="shared" si="136"/>
        <v>641.84701392431566</v>
      </c>
    </row>
    <row r="521" spans="4:43" x14ac:dyDescent="0.25">
      <c r="D521" s="11" t="s">
        <v>9</v>
      </c>
      <c r="E521" s="19">
        <v>513</v>
      </c>
      <c r="F521" s="11">
        <v>513</v>
      </c>
      <c r="G521" s="26">
        <v>2.5</v>
      </c>
      <c r="H521" s="31">
        <f t="shared" si="137"/>
        <v>0.8472222222222221</v>
      </c>
      <c r="I521" s="55"/>
      <c r="J521" s="39">
        <f t="shared" si="138"/>
        <v>0.69444444444444442</v>
      </c>
      <c r="K521" s="38">
        <f>0.5*$J$3*(J522)^2</f>
        <v>1917.5138888888887</v>
      </c>
      <c r="L521" s="38">
        <f t="shared" ref="L521:L584" si="144">K522-K521</f>
        <v>4211.8395061728388</v>
      </c>
      <c r="M521" s="40" t="str">
        <f t="shared" ref="M521:M584" si="145">IF((H521)&lt;0,"YES","NO")</f>
        <v>NO</v>
      </c>
      <c r="N521" s="38">
        <f>0.5*$N$3*$L$3*$O$3*((J521)^2)</f>
        <v>0.20737697482638889</v>
      </c>
      <c r="O521" s="38">
        <f>$M$3*$J$3*$P$3</f>
        <v>125.0281557</v>
      </c>
      <c r="P521" s="38">
        <f>H521*$J$3</f>
        <v>966.68055555555543</v>
      </c>
      <c r="Q521" s="38">
        <f t="shared" ref="Q521:Q584" si="146">P521+O521+N521</f>
        <v>1091.916088230382</v>
      </c>
      <c r="R521" s="44">
        <f t="shared" ref="R521:R584" si="147">Q521*J521</f>
        <v>758.27506127109859</v>
      </c>
      <c r="S521" s="80">
        <f>Q521*J521</f>
        <v>758.27506127109859</v>
      </c>
      <c r="T521" s="43"/>
      <c r="U521" s="43"/>
      <c r="V521" s="80">
        <f>R521*1</f>
        <v>758.27506127109859</v>
      </c>
      <c r="W521" s="77">
        <f>(L521-Q521)*-1</f>
        <v>-3119.9234179424566</v>
      </c>
      <c r="X521" s="38">
        <f>IF((H521&gt;0),0,$J$3*H521)*-1</f>
        <v>0</v>
      </c>
      <c r="Y521" s="38">
        <f t="shared" si="139"/>
        <v>939912.28685526073</v>
      </c>
      <c r="Z521" s="112">
        <f t="shared" ref="Z521:Z584" si="148">Y521/1000</f>
        <v>939.91228685526073</v>
      </c>
      <c r="AA521" s="82">
        <f t="shared" ref="AA521:AA584" si="149">Q521</f>
        <v>1091.916088230382</v>
      </c>
      <c r="AB521" s="80">
        <f t="shared" si="140"/>
        <v>458100.15080073028</v>
      </c>
      <c r="AG521" s="125">
        <f t="shared" si="141"/>
        <v>-2589.5364368922387</v>
      </c>
      <c r="AH521" s="47">
        <f t="shared" ref="AH521:AI584" si="150">AG521*0.98</f>
        <v>-2537.7457081543939</v>
      </c>
      <c r="AI521" s="125">
        <f t="shared" si="150"/>
        <v>-2486.990793991306</v>
      </c>
      <c r="AJ521" s="47">
        <f t="shared" ref="AJ521:AK584" si="151">AI521*0.9</f>
        <v>-2238.2917145921756</v>
      </c>
      <c r="AK521" s="125">
        <f t="shared" si="151"/>
        <v>-2014.462543132958</v>
      </c>
      <c r="AL521" s="47">
        <f t="shared" ref="AL521:AM584" si="152">AK521*0.96</f>
        <v>-1933.8840414076396</v>
      </c>
      <c r="AM521" s="125">
        <f t="shared" si="152"/>
        <v>-1856.528679751334</v>
      </c>
      <c r="AN521" s="47">
        <f t="shared" si="142"/>
        <v>42172.690591880171</v>
      </c>
      <c r="AO521" s="125">
        <f t="shared" si="143"/>
        <v>7716463.3694917923</v>
      </c>
      <c r="AP521" s="47">
        <f t="shared" ref="AP521:AP584" si="153">0.649*AB521/1000</f>
        <v>297.30699786967392</v>
      </c>
      <c r="AQ521" s="52">
        <f t="shared" ref="AQ521:AQ584" si="154">Z521-AP521</f>
        <v>642.60528898558687</v>
      </c>
    </row>
    <row r="522" spans="4:43" x14ac:dyDescent="0.25">
      <c r="D522" s="11" t="s">
        <v>9</v>
      </c>
      <c r="E522" s="19">
        <v>514</v>
      </c>
      <c r="F522" s="11">
        <v>514</v>
      </c>
      <c r="G522" s="26">
        <v>6.6</v>
      </c>
      <c r="H522" s="31">
        <f t="shared" ref="H522:H585" si="155">($G523-$G521)/2/3.6</f>
        <v>1.2916666666666667</v>
      </c>
      <c r="I522" s="55"/>
      <c r="J522" s="39">
        <f t="shared" ref="J522:J585" si="156">G522*1000/3600</f>
        <v>1.8333333333333333</v>
      </c>
      <c r="K522" s="38">
        <f>0.5*$J$3*(J523)^2</f>
        <v>6129.3533950617275</v>
      </c>
      <c r="L522" s="38">
        <f t="shared" si="144"/>
        <v>6294.8688271604969</v>
      </c>
      <c r="M522" s="40" t="str">
        <f t="shared" si="145"/>
        <v>NO</v>
      </c>
      <c r="N522" s="38">
        <f>0.5*$N$3*$L$3*$O$3*((J522)^2)</f>
        <v>1.4453345637499999</v>
      </c>
      <c r="O522" s="38">
        <f>$M$3*$J$3*$P$3</f>
        <v>125.0281557</v>
      </c>
      <c r="P522" s="38">
        <f>H522*$J$3</f>
        <v>1473.7916666666667</v>
      </c>
      <c r="Q522" s="38">
        <f t="shared" si="146"/>
        <v>1600.2651569304169</v>
      </c>
      <c r="R522" s="44">
        <f t="shared" si="147"/>
        <v>2933.8194543724308</v>
      </c>
      <c r="S522" s="80">
        <f>Q522*J522</f>
        <v>2933.8194543724308</v>
      </c>
      <c r="T522" s="43"/>
      <c r="U522" s="43"/>
      <c r="V522" s="80">
        <f>R522*1</f>
        <v>2933.8194543724308</v>
      </c>
      <c r="W522" s="77">
        <f>(L522-Q522)*-1</f>
        <v>-4694.6036702300798</v>
      </c>
      <c r="X522" s="38">
        <f>IF((H522&gt;0),0,$J$3*H522)*-1</f>
        <v>0</v>
      </c>
      <c r="Y522" s="38">
        <f t="shared" ref="Y522:Y585" si="157">Y521+ IF(S522&gt;0, S522, 0)</f>
        <v>942846.10630963312</v>
      </c>
      <c r="Z522" s="112">
        <f t="shared" si="148"/>
        <v>942.84610630963311</v>
      </c>
      <c r="AA522" s="82">
        <f t="shared" si="149"/>
        <v>1600.2651569304169</v>
      </c>
      <c r="AB522" s="80">
        <f t="shared" ref="AB522:AB585" si="158">AB521 + IF(S522&lt;0, ABS(S522), 0)</f>
        <v>458100.15080073028</v>
      </c>
      <c r="AG522" s="125">
        <f t="shared" ref="AG522:AG585" si="159">W522*0.83</f>
        <v>-3896.5210462909663</v>
      </c>
      <c r="AH522" s="47">
        <f t="shared" si="150"/>
        <v>-3818.5906253651469</v>
      </c>
      <c r="AI522" s="125">
        <f t="shared" si="150"/>
        <v>-3742.2188128578441</v>
      </c>
      <c r="AJ522" s="47">
        <f t="shared" si="151"/>
        <v>-3367.9969315720596</v>
      </c>
      <c r="AK522" s="125">
        <f t="shared" si="151"/>
        <v>-3031.1972384148535</v>
      </c>
      <c r="AL522" s="47">
        <f t="shared" si="152"/>
        <v>-2909.9493488782591</v>
      </c>
      <c r="AM522" s="125">
        <f t="shared" si="152"/>
        <v>-2793.5513749231286</v>
      </c>
      <c r="AN522" s="47">
        <f t="shared" ref="AN522:AN585" si="160">AM522+AN521</f>
        <v>39379.139216957046</v>
      </c>
      <c r="AO522" s="125">
        <f t="shared" ref="AO522:AO585" si="161">IF((AN522)&lt;0,AO521,AN522+AO521)</f>
        <v>7755842.508708749</v>
      </c>
      <c r="AP522" s="47">
        <f t="shared" si="153"/>
        <v>297.30699786967392</v>
      </c>
      <c r="AQ522" s="52">
        <f t="shared" si="154"/>
        <v>645.53910843995914</v>
      </c>
    </row>
    <row r="523" spans="4:43" x14ac:dyDescent="0.25">
      <c r="D523" s="11" t="s">
        <v>9</v>
      </c>
      <c r="E523" s="19">
        <v>515</v>
      </c>
      <c r="F523" s="11">
        <v>515</v>
      </c>
      <c r="G523" s="26">
        <v>11.8</v>
      </c>
      <c r="H523" s="31">
        <f t="shared" si="155"/>
        <v>1.4166666666666667</v>
      </c>
      <c r="I523" s="55"/>
      <c r="J523" s="39">
        <f t="shared" si="156"/>
        <v>3.2777777777777777</v>
      </c>
      <c r="K523" s="38">
        <f>0.5*$J$3*(J524)^2</f>
        <v>12424.222222222224</v>
      </c>
      <c r="L523" s="38">
        <f t="shared" si="144"/>
        <v>6075.2087191358023</v>
      </c>
      <c r="M523" s="40" t="str">
        <f t="shared" si="145"/>
        <v>NO</v>
      </c>
      <c r="N523" s="38">
        <f>0.5*$N$3*$L$3*$O$3*((J523)^2)</f>
        <v>4.6200271959722219</v>
      </c>
      <c r="O523" s="38">
        <f>$M$3*$J$3*$P$3</f>
        <v>125.0281557</v>
      </c>
      <c r="P523" s="38">
        <f>H523*$J$3</f>
        <v>1616.4166666666667</v>
      </c>
      <c r="Q523" s="38">
        <f t="shared" si="146"/>
        <v>1746.064849562639</v>
      </c>
      <c r="R523" s="44">
        <f t="shared" si="147"/>
        <v>5723.2125624553164</v>
      </c>
      <c r="S523" s="80">
        <f>Q523*J523</f>
        <v>5723.2125624553164</v>
      </c>
      <c r="T523" s="43"/>
      <c r="U523" s="43"/>
      <c r="V523" s="80">
        <f>R523*1</f>
        <v>5723.2125624553164</v>
      </c>
      <c r="W523" s="77">
        <f>(L523-Q523)*-1</f>
        <v>-4329.1438695731631</v>
      </c>
      <c r="X523" s="38">
        <f>IF((H523&gt;0),0,$J$3*H523)*-1</f>
        <v>0</v>
      </c>
      <c r="Y523" s="38">
        <f t="shared" si="157"/>
        <v>948569.31887208845</v>
      </c>
      <c r="Z523" s="112">
        <f t="shared" si="148"/>
        <v>948.5693188720885</v>
      </c>
      <c r="AA523" s="82">
        <f t="shared" si="149"/>
        <v>1746.064849562639</v>
      </c>
      <c r="AB523" s="80">
        <f t="shared" si="158"/>
        <v>458100.15080073028</v>
      </c>
      <c r="AG523" s="125">
        <f t="shared" si="159"/>
        <v>-3593.189411745725</v>
      </c>
      <c r="AH523" s="47">
        <f t="shared" si="150"/>
        <v>-3521.3256235108106</v>
      </c>
      <c r="AI523" s="125">
        <f t="shared" si="150"/>
        <v>-3450.8991110405941</v>
      </c>
      <c r="AJ523" s="47">
        <f t="shared" si="151"/>
        <v>-3105.8091999365347</v>
      </c>
      <c r="AK523" s="125">
        <f t="shared" si="151"/>
        <v>-2795.2282799428813</v>
      </c>
      <c r="AL523" s="47">
        <f t="shared" si="152"/>
        <v>-2683.4191487451658</v>
      </c>
      <c r="AM523" s="125">
        <f t="shared" si="152"/>
        <v>-2576.0823827953591</v>
      </c>
      <c r="AN523" s="47">
        <f t="shared" si="160"/>
        <v>36803.056834161689</v>
      </c>
      <c r="AO523" s="125">
        <f t="shared" si="161"/>
        <v>7792645.5655429102</v>
      </c>
      <c r="AP523" s="47">
        <f t="shared" si="153"/>
        <v>297.30699786967392</v>
      </c>
      <c r="AQ523" s="52">
        <f t="shared" si="154"/>
        <v>651.26232100241464</v>
      </c>
    </row>
    <row r="524" spans="4:43" x14ac:dyDescent="0.25">
      <c r="D524" s="11" t="s">
        <v>9</v>
      </c>
      <c r="E524" s="19">
        <v>516</v>
      </c>
      <c r="F524" s="11">
        <v>516</v>
      </c>
      <c r="G524" s="26">
        <v>16.8</v>
      </c>
      <c r="H524" s="31">
        <f t="shared" si="155"/>
        <v>1.2083333333333333</v>
      </c>
      <c r="I524" s="55"/>
      <c r="J524" s="39">
        <f t="shared" si="156"/>
        <v>4.666666666666667</v>
      </c>
      <c r="K524" s="38">
        <f>0.5*$J$3*(J525)^2</f>
        <v>18499.430941358027</v>
      </c>
      <c r="L524" s="38">
        <f t="shared" si="144"/>
        <v>2613.030864197528</v>
      </c>
      <c r="M524" s="40" t="str">
        <f t="shared" si="145"/>
        <v>NO</v>
      </c>
      <c r="N524" s="38">
        <f>0.5*$N$3*$L$3*$O$3*((J524)^2)</f>
        <v>9.3648123800000018</v>
      </c>
      <c r="O524" s="38">
        <f>$M$3*$J$3*$P$3</f>
        <v>125.0281557</v>
      </c>
      <c r="P524" s="38">
        <f>H524*$J$3</f>
        <v>1378.7083333333333</v>
      </c>
      <c r="Q524" s="38">
        <f t="shared" si="146"/>
        <v>1513.1013014133334</v>
      </c>
      <c r="R524" s="44">
        <f t="shared" si="147"/>
        <v>7061.1394065955565</v>
      </c>
      <c r="S524" s="80">
        <f>Q524*J524</f>
        <v>7061.1394065955565</v>
      </c>
      <c r="T524" s="43"/>
      <c r="U524" s="43"/>
      <c r="V524" s="80">
        <f>R524*1</f>
        <v>7061.1394065955565</v>
      </c>
      <c r="W524" s="77">
        <f>(L524-Q524)*-1</f>
        <v>-1099.9295627841946</v>
      </c>
      <c r="X524" s="38">
        <f>IF((H524&gt;0),0,$J$3*H524)*-1</f>
        <v>0</v>
      </c>
      <c r="Y524" s="38">
        <f t="shared" si="157"/>
        <v>955630.45827868406</v>
      </c>
      <c r="Z524" s="112">
        <f t="shared" si="148"/>
        <v>955.63045827868405</v>
      </c>
      <c r="AA524" s="82">
        <f t="shared" si="149"/>
        <v>1513.1013014133334</v>
      </c>
      <c r="AB524" s="80">
        <f t="shared" si="158"/>
        <v>458100.15080073028</v>
      </c>
      <c r="AG524" s="125">
        <f t="shared" si="159"/>
        <v>-912.94153711088143</v>
      </c>
      <c r="AH524" s="47">
        <f t="shared" si="150"/>
        <v>-894.68270636866373</v>
      </c>
      <c r="AI524" s="125">
        <f t="shared" si="150"/>
        <v>-876.78905224129039</v>
      </c>
      <c r="AJ524" s="47">
        <f t="shared" si="151"/>
        <v>-789.11014701716135</v>
      </c>
      <c r="AK524" s="125">
        <f t="shared" si="151"/>
        <v>-710.19913231544524</v>
      </c>
      <c r="AL524" s="47">
        <f t="shared" si="152"/>
        <v>-681.79116702282738</v>
      </c>
      <c r="AM524" s="125">
        <f t="shared" si="152"/>
        <v>-654.51952034191424</v>
      </c>
      <c r="AN524" s="47">
        <f t="shared" si="160"/>
        <v>36148.537313819776</v>
      </c>
      <c r="AO524" s="125">
        <f t="shared" si="161"/>
        <v>7828794.1028567301</v>
      </c>
      <c r="AP524" s="47">
        <f t="shared" si="153"/>
        <v>297.30699786967392</v>
      </c>
      <c r="AQ524" s="52">
        <f t="shared" si="154"/>
        <v>658.32346040901007</v>
      </c>
    </row>
    <row r="525" spans="4:43" x14ac:dyDescent="0.25">
      <c r="D525" s="11" t="s">
        <v>9</v>
      </c>
      <c r="E525" s="19">
        <v>517</v>
      </c>
      <c r="F525" s="11">
        <v>517</v>
      </c>
      <c r="G525" s="26">
        <v>20.5</v>
      </c>
      <c r="H525" s="31">
        <f t="shared" si="155"/>
        <v>0.70833333333333304</v>
      </c>
      <c r="I525" s="55"/>
      <c r="J525" s="39">
        <f t="shared" si="156"/>
        <v>5.6944444444444446</v>
      </c>
      <c r="K525" s="38">
        <f>0.5*$J$3*(J526)^2</f>
        <v>21112.461805555555</v>
      </c>
      <c r="L525" s="38">
        <f t="shared" si="144"/>
        <v>0</v>
      </c>
      <c r="M525" s="40" t="str">
        <f t="shared" si="145"/>
        <v>NO</v>
      </c>
      <c r="N525" s="38">
        <f>0.5*$N$3*$L$3*$O$3*((J525)^2)</f>
        <v>13.944027787326391</v>
      </c>
      <c r="O525" s="38">
        <f>$M$3*$J$3*$P$3</f>
        <v>125.0281557</v>
      </c>
      <c r="P525" s="38">
        <f>H525*$J$3</f>
        <v>808.20833333333303</v>
      </c>
      <c r="Q525" s="38">
        <f t="shared" si="146"/>
        <v>947.18051682065936</v>
      </c>
      <c r="R525" s="44">
        <f t="shared" si="147"/>
        <v>5393.6668318954216</v>
      </c>
      <c r="S525" s="80">
        <f>Q525*J525</f>
        <v>5393.6668318954216</v>
      </c>
      <c r="T525" s="43"/>
      <c r="U525" s="43"/>
      <c r="V525" s="80">
        <f>R525*1</f>
        <v>5393.6668318954216</v>
      </c>
      <c r="W525" s="77">
        <f>(L525-Q525)*-1</f>
        <v>947.18051682065936</v>
      </c>
      <c r="X525" s="38">
        <f>IF((H525&gt;0),0,$J$3*H525)*-1</f>
        <v>0</v>
      </c>
      <c r="Y525" s="38">
        <f t="shared" si="157"/>
        <v>961024.12511057954</v>
      </c>
      <c r="Z525" s="112">
        <f t="shared" si="148"/>
        <v>961.02412511057958</v>
      </c>
      <c r="AA525" s="82">
        <f t="shared" si="149"/>
        <v>947.18051682065936</v>
      </c>
      <c r="AB525" s="80">
        <f t="shared" si="158"/>
        <v>458100.15080073028</v>
      </c>
      <c r="AG525" s="125">
        <f t="shared" si="159"/>
        <v>786.15982896114724</v>
      </c>
      <c r="AH525" s="47">
        <f t="shared" si="150"/>
        <v>770.43663238192426</v>
      </c>
      <c r="AI525" s="125">
        <f t="shared" si="150"/>
        <v>755.02789973428571</v>
      </c>
      <c r="AJ525" s="47">
        <f t="shared" si="151"/>
        <v>679.52510976085716</v>
      </c>
      <c r="AK525" s="125">
        <f t="shared" si="151"/>
        <v>611.57259878477146</v>
      </c>
      <c r="AL525" s="47">
        <f t="shared" si="152"/>
        <v>587.10969483338056</v>
      </c>
      <c r="AM525" s="125">
        <f t="shared" si="152"/>
        <v>563.6253070400453</v>
      </c>
      <c r="AN525" s="47">
        <f t="shared" si="160"/>
        <v>36712.162620859817</v>
      </c>
      <c r="AO525" s="125">
        <f t="shared" si="161"/>
        <v>7865506.2654775903</v>
      </c>
      <c r="AP525" s="47">
        <f t="shared" si="153"/>
        <v>297.30699786967392</v>
      </c>
      <c r="AQ525" s="52">
        <f t="shared" si="154"/>
        <v>663.71712724090571</v>
      </c>
    </row>
    <row r="526" spans="4:43" x14ac:dyDescent="0.25">
      <c r="D526" s="11" t="s">
        <v>9</v>
      </c>
      <c r="E526" s="19">
        <v>518</v>
      </c>
      <c r="F526" s="11">
        <v>518</v>
      </c>
      <c r="G526" s="26">
        <v>21.9</v>
      </c>
      <c r="H526" s="31">
        <f t="shared" si="155"/>
        <v>0.19444444444444425</v>
      </c>
      <c r="I526" s="55"/>
      <c r="J526" s="39">
        <f t="shared" si="156"/>
        <v>6.083333333333333</v>
      </c>
      <c r="K526" s="38">
        <f>0.5*$J$3*(J527)^2</f>
        <v>21112.461805555555</v>
      </c>
      <c r="L526" s="38">
        <f t="shared" si="144"/>
        <v>-1140.9999999999964</v>
      </c>
      <c r="M526" s="40" t="str">
        <f t="shared" si="145"/>
        <v>NO</v>
      </c>
      <c r="N526" s="38">
        <f>0.5*$N$3*$L$3*$O$3*((J526)^2)</f>
        <v>15.9136113434375</v>
      </c>
      <c r="O526" s="38">
        <f>$M$3*$J$3*$P$3</f>
        <v>125.0281557</v>
      </c>
      <c r="P526" s="38">
        <f>H526*$J$3</f>
        <v>221.86111111111089</v>
      </c>
      <c r="Q526" s="38">
        <f t="shared" si="146"/>
        <v>362.80287815454835</v>
      </c>
      <c r="R526" s="44">
        <f t="shared" si="147"/>
        <v>2207.0508421068357</v>
      </c>
      <c r="S526" s="80">
        <f>Q526*J526</f>
        <v>2207.0508421068357</v>
      </c>
      <c r="T526" s="43"/>
      <c r="U526" s="43"/>
      <c r="V526" s="80">
        <f>R526*1</f>
        <v>2207.0508421068357</v>
      </c>
      <c r="W526" s="77">
        <f>(L526-Q526)*-1</f>
        <v>1503.8028781545447</v>
      </c>
      <c r="X526" s="38">
        <f>IF((H526&gt;0),0,$J$3*H526)*-1</f>
        <v>0</v>
      </c>
      <c r="Y526" s="38">
        <f t="shared" si="157"/>
        <v>963231.17595268635</v>
      </c>
      <c r="Z526" s="112">
        <f t="shared" si="148"/>
        <v>963.23117595268639</v>
      </c>
      <c r="AA526" s="82">
        <f t="shared" si="149"/>
        <v>362.80287815454835</v>
      </c>
      <c r="AB526" s="80">
        <f t="shared" si="158"/>
        <v>458100.15080073028</v>
      </c>
      <c r="AG526" s="125">
        <f t="shared" si="159"/>
        <v>1248.156388868272</v>
      </c>
      <c r="AH526" s="47">
        <f t="shared" si="150"/>
        <v>1223.1932610909064</v>
      </c>
      <c r="AI526" s="125">
        <f t="shared" si="150"/>
        <v>1198.7293958690882</v>
      </c>
      <c r="AJ526" s="47">
        <f t="shared" si="151"/>
        <v>1078.8564562821794</v>
      </c>
      <c r="AK526" s="125">
        <f t="shared" si="151"/>
        <v>970.97081065396139</v>
      </c>
      <c r="AL526" s="47">
        <f t="shared" si="152"/>
        <v>932.13197822780285</v>
      </c>
      <c r="AM526" s="125">
        <f t="shared" si="152"/>
        <v>894.84669909869069</v>
      </c>
      <c r="AN526" s="47">
        <f t="shared" si="160"/>
        <v>37607.00931995851</v>
      </c>
      <c r="AO526" s="125">
        <f t="shared" si="161"/>
        <v>7903113.2747975485</v>
      </c>
      <c r="AP526" s="47">
        <f t="shared" si="153"/>
        <v>297.30699786967392</v>
      </c>
      <c r="AQ526" s="52">
        <f t="shared" si="154"/>
        <v>665.92417808301252</v>
      </c>
    </row>
    <row r="527" spans="4:43" x14ac:dyDescent="0.25">
      <c r="D527" s="11" t="s">
        <v>9</v>
      </c>
      <c r="E527" s="19">
        <v>519</v>
      </c>
      <c r="F527" s="11">
        <v>519</v>
      </c>
      <c r="G527" s="26">
        <v>21.9</v>
      </c>
      <c r="H527" s="31">
        <f t="shared" si="155"/>
        <v>-8.3333333333333037E-2</v>
      </c>
      <c r="I527" s="55"/>
      <c r="J527" s="39">
        <f t="shared" si="156"/>
        <v>6.083333333333333</v>
      </c>
      <c r="K527" s="38">
        <f>0.5*$J$3*(J528)^2</f>
        <v>19971.461805555558</v>
      </c>
      <c r="L527" s="38">
        <f t="shared" si="144"/>
        <v>-1831.234567901236</v>
      </c>
      <c r="M527" s="40" t="str">
        <f t="shared" si="145"/>
        <v>YES</v>
      </c>
      <c r="N527" s="38">
        <f>0.5*$N$3*$L$3*$O$3*((J527)^2)</f>
        <v>15.9136113434375</v>
      </c>
      <c r="O527" s="38">
        <f>$M$3*$J$3*$P$3</f>
        <v>125.0281557</v>
      </c>
      <c r="P527" s="38">
        <f>H527*$J$3</f>
        <v>-95.083333333333002</v>
      </c>
      <c r="Q527" s="38">
        <f t="shared" si="146"/>
        <v>45.858433710104499</v>
      </c>
      <c r="R527" s="44">
        <f t="shared" si="147"/>
        <v>278.97213840313572</v>
      </c>
      <c r="S527" s="80">
        <f>Q527*J527</f>
        <v>278.97213840313572</v>
      </c>
      <c r="T527" s="43"/>
      <c r="U527" s="43"/>
      <c r="V527" s="80">
        <f>R527*1</f>
        <v>278.97213840313572</v>
      </c>
      <c r="W527" s="77">
        <f>(L527-Q527)*-1</f>
        <v>1877.0930016113405</v>
      </c>
      <c r="X527" s="38">
        <f>IF((H527&gt;0),0,$J$3*H527)*-1</f>
        <v>95.083333333333002</v>
      </c>
      <c r="Y527" s="38">
        <f t="shared" si="157"/>
        <v>963510.14809108945</v>
      </c>
      <c r="Z527" s="112">
        <f t="shared" si="148"/>
        <v>963.51014809108949</v>
      </c>
      <c r="AA527" s="82">
        <f t="shared" si="149"/>
        <v>45.858433710104499</v>
      </c>
      <c r="AB527" s="80">
        <f t="shared" si="158"/>
        <v>458100.15080073028</v>
      </c>
      <c r="AG527" s="125">
        <f t="shared" si="159"/>
        <v>1557.9871913374125</v>
      </c>
      <c r="AH527" s="47">
        <f t="shared" si="150"/>
        <v>1526.8274475106641</v>
      </c>
      <c r="AI527" s="125">
        <f t="shared" si="150"/>
        <v>1496.2908985604508</v>
      </c>
      <c r="AJ527" s="47">
        <f t="shared" si="151"/>
        <v>1346.6618087044058</v>
      </c>
      <c r="AK527" s="125">
        <f t="shared" si="151"/>
        <v>1211.9956278339653</v>
      </c>
      <c r="AL527" s="47">
        <f t="shared" si="152"/>
        <v>1163.5158027206066</v>
      </c>
      <c r="AM527" s="125">
        <f t="shared" si="152"/>
        <v>1116.9751706117822</v>
      </c>
      <c r="AN527" s="47">
        <f t="shared" si="160"/>
        <v>38723.984490570292</v>
      </c>
      <c r="AO527" s="125">
        <f t="shared" si="161"/>
        <v>7941837.2592881192</v>
      </c>
      <c r="AP527" s="47">
        <f t="shared" si="153"/>
        <v>297.30699786967392</v>
      </c>
      <c r="AQ527" s="52">
        <f t="shared" si="154"/>
        <v>666.20315022141563</v>
      </c>
    </row>
    <row r="528" spans="4:43" x14ac:dyDescent="0.25">
      <c r="D528" s="11" t="s">
        <v>9</v>
      </c>
      <c r="E528" s="19">
        <v>520</v>
      </c>
      <c r="F528" s="11">
        <v>520</v>
      </c>
      <c r="G528" s="26">
        <v>21.3</v>
      </c>
      <c r="H528" s="31">
        <f t="shared" si="155"/>
        <v>-0.22222222222222193</v>
      </c>
      <c r="I528" s="55"/>
      <c r="J528" s="39">
        <f t="shared" si="156"/>
        <v>5.916666666666667</v>
      </c>
      <c r="K528" s="38">
        <f>0.5*$J$3*(J529)^2</f>
        <v>18140.227237654322</v>
      </c>
      <c r="L528" s="38">
        <f t="shared" si="144"/>
        <v>-1912.6716820987676</v>
      </c>
      <c r="M528" s="40" t="str">
        <f t="shared" si="145"/>
        <v>YES</v>
      </c>
      <c r="N528" s="38">
        <f>0.5*$N$3*$L$3*$O$3*((J528)^2)</f>
        <v>15.053577553437503</v>
      </c>
      <c r="O528" s="38">
        <f>$M$3*$J$3*$P$3</f>
        <v>125.0281557</v>
      </c>
      <c r="P528" s="38">
        <f>H528*$J$3</f>
        <v>-253.55555555555523</v>
      </c>
      <c r="Q528" s="38">
        <f t="shared" si="146"/>
        <v>-113.47382230211774</v>
      </c>
      <c r="R528" s="44">
        <f t="shared" si="147"/>
        <v>-671.38678195419664</v>
      </c>
      <c r="S528" s="80">
        <f>Q528*J528</f>
        <v>-671.38678195419664</v>
      </c>
      <c r="T528" s="43"/>
      <c r="U528" s="43"/>
      <c r="V528" s="80">
        <f>R528*1</f>
        <v>-671.38678195419664</v>
      </c>
      <c r="W528" s="77">
        <f>(L528-Q528)*-1</f>
        <v>1799.1978597966499</v>
      </c>
      <c r="X528" s="38">
        <f>IF((H528&gt;0),0,$J$3*H528)*-1</f>
        <v>253.55555555555523</v>
      </c>
      <c r="Y528" s="38">
        <f t="shared" si="157"/>
        <v>963510.14809108945</v>
      </c>
      <c r="Z528" s="112">
        <f t="shared" si="148"/>
        <v>963.51014809108949</v>
      </c>
      <c r="AA528" s="82">
        <f t="shared" si="149"/>
        <v>-113.47382230211774</v>
      </c>
      <c r="AB528" s="80">
        <f t="shared" si="158"/>
        <v>458771.53758268448</v>
      </c>
      <c r="AG528" s="125">
        <f t="shared" si="159"/>
        <v>1493.3342236312194</v>
      </c>
      <c r="AH528" s="47">
        <f t="shared" si="150"/>
        <v>1463.4675391585949</v>
      </c>
      <c r="AI528" s="125">
        <f t="shared" si="150"/>
        <v>1434.1981883754231</v>
      </c>
      <c r="AJ528" s="47">
        <f t="shared" si="151"/>
        <v>1290.7783695378807</v>
      </c>
      <c r="AK528" s="125">
        <f t="shared" si="151"/>
        <v>1161.7005325840928</v>
      </c>
      <c r="AL528" s="47">
        <f t="shared" si="152"/>
        <v>1115.2325112807291</v>
      </c>
      <c r="AM528" s="125">
        <f t="shared" si="152"/>
        <v>1070.6232108294998</v>
      </c>
      <c r="AN528" s="47">
        <f t="shared" si="160"/>
        <v>39794.607701399793</v>
      </c>
      <c r="AO528" s="125">
        <f t="shared" si="161"/>
        <v>7981631.8669895185</v>
      </c>
      <c r="AP528" s="47">
        <f t="shared" si="153"/>
        <v>297.74272789116219</v>
      </c>
      <c r="AQ528" s="52">
        <f t="shared" si="154"/>
        <v>665.7674201999273</v>
      </c>
    </row>
    <row r="529" spans="4:43" x14ac:dyDescent="0.25">
      <c r="D529" s="11" t="s">
        <v>9</v>
      </c>
      <c r="E529" s="19">
        <v>521</v>
      </c>
      <c r="F529" s="11">
        <v>521</v>
      </c>
      <c r="G529" s="26">
        <v>20.3</v>
      </c>
      <c r="H529" s="31">
        <f t="shared" si="155"/>
        <v>-0.29166666666666685</v>
      </c>
      <c r="I529" s="55"/>
      <c r="J529" s="39">
        <f t="shared" si="156"/>
        <v>5.6388888888888893</v>
      </c>
      <c r="K529" s="38">
        <f>0.5*$J$3*(J530)^2</f>
        <v>16227.555555555555</v>
      </c>
      <c r="L529" s="38">
        <f t="shared" si="144"/>
        <v>-2280.2391975308637</v>
      </c>
      <c r="M529" s="40" t="str">
        <f t="shared" si="145"/>
        <v>YES</v>
      </c>
      <c r="N529" s="38">
        <f>0.5*$N$3*$L$3*$O$3*((J529)^2)</f>
        <v>13.673276408993058</v>
      </c>
      <c r="O529" s="38">
        <f>$M$3*$J$3*$P$3</f>
        <v>125.0281557</v>
      </c>
      <c r="P529" s="38">
        <f>H529*$J$3</f>
        <v>-332.79166666666686</v>
      </c>
      <c r="Q529" s="38">
        <f t="shared" si="146"/>
        <v>-194.0902345576738</v>
      </c>
      <c r="R529" s="44">
        <f t="shared" si="147"/>
        <v>-1094.4532670891051</v>
      </c>
      <c r="S529" s="80">
        <f>Q529*J529</f>
        <v>-1094.4532670891051</v>
      </c>
      <c r="T529" s="43"/>
      <c r="U529" s="43"/>
      <c r="V529" s="80">
        <f>R529*1</f>
        <v>-1094.4532670891051</v>
      </c>
      <c r="W529" s="77">
        <f>(L529-Q529)*-1</f>
        <v>2086.14896297319</v>
      </c>
      <c r="X529" s="38">
        <f>IF((H529&gt;0),0,$J$3*H529)*-1</f>
        <v>332.79166666666686</v>
      </c>
      <c r="Y529" s="38">
        <f t="shared" si="157"/>
        <v>963510.14809108945</v>
      </c>
      <c r="Z529" s="112">
        <f t="shared" si="148"/>
        <v>963.51014809108949</v>
      </c>
      <c r="AA529" s="82">
        <f t="shared" si="149"/>
        <v>-194.0902345576738</v>
      </c>
      <c r="AB529" s="80">
        <f t="shared" si="158"/>
        <v>459865.99084977357</v>
      </c>
      <c r="AG529" s="125">
        <f t="shared" si="159"/>
        <v>1731.5036392677475</v>
      </c>
      <c r="AH529" s="47">
        <f t="shared" si="150"/>
        <v>1696.8735664823926</v>
      </c>
      <c r="AI529" s="125">
        <f t="shared" si="150"/>
        <v>1662.9360951527447</v>
      </c>
      <c r="AJ529" s="47">
        <f t="shared" si="151"/>
        <v>1496.6424856374701</v>
      </c>
      <c r="AK529" s="125">
        <f t="shared" si="151"/>
        <v>1346.9782370737232</v>
      </c>
      <c r="AL529" s="47">
        <f t="shared" si="152"/>
        <v>1293.0991075907743</v>
      </c>
      <c r="AM529" s="125">
        <f t="shared" si="152"/>
        <v>1241.3751432871434</v>
      </c>
      <c r="AN529" s="47">
        <f t="shared" si="160"/>
        <v>41035.982844686936</v>
      </c>
      <c r="AO529" s="125">
        <f t="shared" si="161"/>
        <v>8022667.8498342056</v>
      </c>
      <c r="AP529" s="47">
        <f t="shared" si="153"/>
        <v>298.45302806150306</v>
      </c>
      <c r="AQ529" s="52">
        <f t="shared" si="154"/>
        <v>665.05712002958649</v>
      </c>
    </row>
    <row r="530" spans="4:43" x14ac:dyDescent="0.25">
      <c r="D530" s="11" t="s">
        <v>9</v>
      </c>
      <c r="E530" s="19">
        <v>522</v>
      </c>
      <c r="F530" s="11">
        <v>522</v>
      </c>
      <c r="G530" s="26">
        <v>19.2</v>
      </c>
      <c r="H530" s="31">
        <f t="shared" si="155"/>
        <v>-0.34722222222222221</v>
      </c>
      <c r="I530" s="55"/>
      <c r="J530" s="39">
        <f t="shared" si="156"/>
        <v>5.333333333333333</v>
      </c>
      <c r="K530" s="38">
        <f>0.5*$J$3*(J531)^2</f>
        <v>13947.316358024691</v>
      </c>
      <c r="L530" s="38">
        <f t="shared" si="144"/>
        <v>-3371.4965277777792</v>
      </c>
      <c r="M530" s="40" t="str">
        <f t="shared" si="145"/>
        <v>YES</v>
      </c>
      <c r="N530" s="38">
        <f>0.5*$N$3*$L$3*$O$3*((J530)^2)</f>
        <v>12.231591679999999</v>
      </c>
      <c r="O530" s="38">
        <f>$M$3*$J$3*$P$3</f>
        <v>125.0281557</v>
      </c>
      <c r="P530" s="38">
        <f>H530*$J$3</f>
        <v>-396.18055555555554</v>
      </c>
      <c r="Q530" s="38">
        <f t="shared" si="146"/>
        <v>-258.92080817555552</v>
      </c>
      <c r="R530" s="44">
        <f t="shared" si="147"/>
        <v>-1380.910976936296</v>
      </c>
      <c r="S530" s="80">
        <f>Q530*J530</f>
        <v>-1380.910976936296</v>
      </c>
      <c r="T530" s="43"/>
      <c r="U530" s="43"/>
      <c r="V530" s="80">
        <f>R530*1</f>
        <v>-1380.910976936296</v>
      </c>
      <c r="W530" s="77">
        <f>(L530-Q530)*-1</f>
        <v>3112.5757196022237</v>
      </c>
      <c r="X530" s="38">
        <f>IF((H530&gt;0),0,$J$3*H530)*-1</f>
        <v>396.18055555555554</v>
      </c>
      <c r="Y530" s="38">
        <f t="shared" si="157"/>
        <v>963510.14809108945</v>
      </c>
      <c r="Z530" s="112">
        <f t="shared" si="148"/>
        <v>963.51014809108949</v>
      </c>
      <c r="AA530" s="82">
        <f t="shared" si="149"/>
        <v>-258.92080817555552</v>
      </c>
      <c r="AB530" s="80">
        <f t="shared" si="158"/>
        <v>461246.90182670986</v>
      </c>
      <c r="AG530" s="125">
        <f t="shared" si="159"/>
        <v>2583.4378472698454</v>
      </c>
      <c r="AH530" s="47">
        <f t="shared" si="150"/>
        <v>2531.7690903244484</v>
      </c>
      <c r="AI530" s="125">
        <f t="shared" si="150"/>
        <v>2481.1337085179593</v>
      </c>
      <c r="AJ530" s="47">
        <f t="shared" si="151"/>
        <v>2233.0203376661634</v>
      </c>
      <c r="AK530" s="125">
        <f t="shared" si="151"/>
        <v>2009.7183038995472</v>
      </c>
      <c r="AL530" s="47">
        <f t="shared" si="152"/>
        <v>1929.3295717435653</v>
      </c>
      <c r="AM530" s="125">
        <f t="shared" si="152"/>
        <v>1852.1563888738226</v>
      </c>
      <c r="AN530" s="47">
        <f t="shared" si="160"/>
        <v>42888.13923356076</v>
      </c>
      <c r="AO530" s="125">
        <f t="shared" si="161"/>
        <v>8065555.9890677659</v>
      </c>
      <c r="AP530" s="47">
        <f t="shared" si="153"/>
        <v>299.34923928553474</v>
      </c>
      <c r="AQ530" s="52">
        <f t="shared" si="154"/>
        <v>664.16090880555475</v>
      </c>
    </row>
    <row r="531" spans="4:43" x14ac:dyDescent="0.25">
      <c r="D531" s="11" t="s">
        <v>9</v>
      </c>
      <c r="E531" s="19">
        <v>523</v>
      </c>
      <c r="F531" s="11">
        <v>523</v>
      </c>
      <c r="G531" s="26">
        <v>17.8</v>
      </c>
      <c r="H531" s="31">
        <f t="shared" si="155"/>
        <v>-0.51388888888888873</v>
      </c>
      <c r="I531" s="55"/>
      <c r="J531" s="39">
        <f t="shared" si="156"/>
        <v>4.9444444444444446</v>
      </c>
      <c r="K531" s="38">
        <f>0.5*$J$3*(J532)^2</f>
        <v>10575.819830246912</v>
      </c>
      <c r="L531" s="38">
        <f t="shared" si="144"/>
        <v>-4342.1388888888878</v>
      </c>
      <c r="M531" s="40" t="str">
        <f t="shared" si="145"/>
        <v>YES</v>
      </c>
      <c r="N531" s="38">
        <f>0.5*$N$3*$L$3*$O$3*((J531)^2)</f>
        <v>10.51285131263889</v>
      </c>
      <c r="O531" s="38">
        <f>$M$3*$J$3*$P$3</f>
        <v>125.0281557</v>
      </c>
      <c r="P531" s="38">
        <f>H531*$J$3</f>
        <v>-586.34722222222206</v>
      </c>
      <c r="Q531" s="38">
        <f t="shared" si="146"/>
        <v>-450.80621520958317</v>
      </c>
      <c r="R531" s="44">
        <f t="shared" si="147"/>
        <v>-2228.9862863140502</v>
      </c>
      <c r="S531" s="80">
        <f>Q531*J531</f>
        <v>-2228.9862863140502</v>
      </c>
      <c r="T531" s="43"/>
      <c r="U531" s="43"/>
      <c r="V531" s="80">
        <f>R531*1</f>
        <v>-2228.9862863140502</v>
      </c>
      <c r="W531" s="77">
        <f>(L531-Q531)*-1</f>
        <v>3891.3326736793047</v>
      </c>
      <c r="X531" s="38">
        <f>IF((H531&gt;0),0,$J$3*H531)*-1</f>
        <v>586.34722222222206</v>
      </c>
      <c r="Y531" s="38">
        <f t="shared" si="157"/>
        <v>963510.14809108945</v>
      </c>
      <c r="Z531" s="112">
        <f t="shared" si="148"/>
        <v>963.51014809108949</v>
      </c>
      <c r="AA531" s="82">
        <f t="shared" si="149"/>
        <v>-450.80621520958317</v>
      </c>
      <c r="AB531" s="80">
        <f t="shared" si="158"/>
        <v>463475.88811302389</v>
      </c>
      <c r="AG531" s="125">
        <f t="shared" si="159"/>
        <v>3229.8061191538227</v>
      </c>
      <c r="AH531" s="47">
        <f t="shared" si="150"/>
        <v>3165.2099967707463</v>
      </c>
      <c r="AI531" s="125">
        <f t="shared" si="150"/>
        <v>3101.9057968353313</v>
      </c>
      <c r="AJ531" s="47">
        <f t="shared" si="151"/>
        <v>2791.7152171517982</v>
      </c>
      <c r="AK531" s="125">
        <f t="shared" si="151"/>
        <v>2512.5436954366187</v>
      </c>
      <c r="AL531" s="47">
        <f t="shared" si="152"/>
        <v>2412.0419476191537</v>
      </c>
      <c r="AM531" s="125">
        <f t="shared" si="152"/>
        <v>2315.5602697143872</v>
      </c>
      <c r="AN531" s="47">
        <f t="shared" si="160"/>
        <v>45203.699503275144</v>
      </c>
      <c r="AO531" s="125">
        <f t="shared" si="161"/>
        <v>8110759.6885710414</v>
      </c>
      <c r="AP531" s="47">
        <f t="shared" si="153"/>
        <v>300.79585138535248</v>
      </c>
      <c r="AQ531" s="52">
        <f t="shared" si="154"/>
        <v>662.71429670573707</v>
      </c>
    </row>
    <row r="532" spans="4:43" x14ac:dyDescent="0.25">
      <c r="D532" s="11" t="s">
        <v>9</v>
      </c>
      <c r="E532" s="19">
        <v>524</v>
      </c>
      <c r="F532" s="11">
        <v>524</v>
      </c>
      <c r="G532" s="26">
        <v>15.5</v>
      </c>
      <c r="H532" s="31">
        <f t="shared" si="155"/>
        <v>-0.81944444444444442</v>
      </c>
      <c r="I532" s="55"/>
      <c r="J532" s="39">
        <f t="shared" si="156"/>
        <v>4.3055555555555554</v>
      </c>
      <c r="K532" s="38">
        <f>0.5*$J$3*(J533)^2</f>
        <v>6233.680941358024</v>
      </c>
      <c r="L532" s="38">
        <f t="shared" si="144"/>
        <v>-3691.0821759259252</v>
      </c>
      <c r="M532" s="40" t="str">
        <f t="shared" si="145"/>
        <v>YES</v>
      </c>
      <c r="N532" s="38">
        <f>0.5*$N$3*$L$3*$O$3*((J532)^2)</f>
        <v>7.9715709123263885</v>
      </c>
      <c r="O532" s="38">
        <f>$M$3*$J$3*$P$3</f>
        <v>125.0281557</v>
      </c>
      <c r="P532" s="38">
        <f>H532*$J$3</f>
        <v>-934.98611111111109</v>
      </c>
      <c r="Q532" s="38">
        <f t="shared" si="146"/>
        <v>-801.98638449878479</v>
      </c>
      <c r="R532" s="44">
        <f t="shared" si="147"/>
        <v>-3452.9969332586566</v>
      </c>
      <c r="S532" s="80">
        <f>Q532*J532</f>
        <v>-3452.9969332586566</v>
      </c>
      <c r="T532" s="43"/>
      <c r="U532" s="43"/>
      <c r="V532" s="80">
        <f>R532*1</f>
        <v>-3452.9969332586566</v>
      </c>
      <c r="W532" s="77">
        <f>(L532-Q532)*-1</f>
        <v>2889.0957914271403</v>
      </c>
      <c r="X532" s="38">
        <f>IF((H532&gt;0),0,$J$3*H532)*-1</f>
        <v>934.98611111111109</v>
      </c>
      <c r="Y532" s="38">
        <f t="shared" si="157"/>
        <v>963510.14809108945</v>
      </c>
      <c r="Z532" s="112">
        <f t="shared" si="148"/>
        <v>963.51014809108949</v>
      </c>
      <c r="AA532" s="82">
        <f t="shared" si="149"/>
        <v>-801.98638449878479</v>
      </c>
      <c r="AB532" s="80">
        <f t="shared" si="158"/>
        <v>466928.88504628255</v>
      </c>
      <c r="AG532" s="125">
        <f t="shared" si="159"/>
        <v>2397.9495068845263</v>
      </c>
      <c r="AH532" s="47">
        <f t="shared" si="150"/>
        <v>2349.9905167468355</v>
      </c>
      <c r="AI532" s="125">
        <f t="shared" si="150"/>
        <v>2302.9907064118988</v>
      </c>
      <c r="AJ532" s="47">
        <f t="shared" si="151"/>
        <v>2072.6916357707091</v>
      </c>
      <c r="AK532" s="125">
        <f t="shared" si="151"/>
        <v>1865.4224721936382</v>
      </c>
      <c r="AL532" s="47">
        <f t="shared" si="152"/>
        <v>1790.8055733058927</v>
      </c>
      <c r="AM532" s="125">
        <f t="shared" si="152"/>
        <v>1719.1733503736571</v>
      </c>
      <c r="AN532" s="47">
        <f t="shared" si="160"/>
        <v>46922.872853648798</v>
      </c>
      <c r="AO532" s="125">
        <f t="shared" si="161"/>
        <v>8157682.5614246903</v>
      </c>
      <c r="AP532" s="47">
        <f t="shared" si="153"/>
        <v>303.03684639503734</v>
      </c>
      <c r="AQ532" s="52">
        <f t="shared" si="154"/>
        <v>660.4733016960522</v>
      </c>
    </row>
    <row r="533" spans="4:43" x14ac:dyDescent="0.25">
      <c r="D533" s="11" t="s">
        <v>9</v>
      </c>
      <c r="E533" s="19">
        <v>525</v>
      </c>
      <c r="F533" s="11">
        <v>525</v>
      </c>
      <c r="G533" s="26">
        <v>11.9</v>
      </c>
      <c r="H533" s="31">
        <f t="shared" si="155"/>
        <v>-1.0972222222222223</v>
      </c>
      <c r="I533" s="55"/>
      <c r="J533" s="39">
        <f t="shared" si="156"/>
        <v>3.3055555555555554</v>
      </c>
      <c r="K533" s="38">
        <f>0.5*$J$3*(J534)^2</f>
        <v>2542.5987654320988</v>
      </c>
      <c r="L533" s="38">
        <f t="shared" si="144"/>
        <v>-1838.2777777777778</v>
      </c>
      <c r="M533" s="40" t="str">
        <f t="shared" si="145"/>
        <v>YES</v>
      </c>
      <c r="N533" s="38">
        <f>0.5*$N$3*$L$3*$O$3*((J533)^2)</f>
        <v>4.6986645448263884</v>
      </c>
      <c r="O533" s="38">
        <f>$M$3*$J$3*$P$3</f>
        <v>125.0281557</v>
      </c>
      <c r="P533" s="38">
        <f>H533*$J$3</f>
        <v>-1251.9305555555557</v>
      </c>
      <c r="Q533" s="38">
        <f t="shared" si="146"/>
        <v>-1122.2037353107291</v>
      </c>
      <c r="R533" s="44">
        <f t="shared" si="147"/>
        <v>-3709.5067917215765</v>
      </c>
      <c r="S533" s="80">
        <f>Q533*J533</f>
        <v>-3709.5067917215765</v>
      </c>
      <c r="T533" s="43"/>
      <c r="U533" s="43"/>
      <c r="V533" s="80">
        <f>R533*1</f>
        <v>-3709.5067917215765</v>
      </c>
      <c r="W533" s="77">
        <f>(L533-Q533)*-1</f>
        <v>716.07404246704868</v>
      </c>
      <c r="X533" s="38">
        <f>IF((H533&gt;0),0,$J$3*H533)*-1</f>
        <v>1251.9305555555557</v>
      </c>
      <c r="Y533" s="38">
        <f t="shared" si="157"/>
        <v>963510.14809108945</v>
      </c>
      <c r="Z533" s="112">
        <f t="shared" si="148"/>
        <v>963.51014809108949</v>
      </c>
      <c r="AA533" s="82">
        <f t="shared" si="149"/>
        <v>-1122.2037353107291</v>
      </c>
      <c r="AB533" s="80">
        <f t="shared" si="158"/>
        <v>470638.39183800411</v>
      </c>
      <c r="AG533" s="125">
        <f t="shared" si="159"/>
        <v>594.3414552476504</v>
      </c>
      <c r="AH533" s="47">
        <f t="shared" si="150"/>
        <v>582.45462614269741</v>
      </c>
      <c r="AI533" s="125">
        <f t="shared" si="150"/>
        <v>570.80553361984346</v>
      </c>
      <c r="AJ533" s="47">
        <f t="shared" si="151"/>
        <v>513.7249802578591</v>
      </c>
      <c r="AK533" s="125">
        <f t="shared" si="151"/>
        <v>462.35248223207321</v>
      </c>
      <c r="AL533" s="47">
        <f t="shared" si="152"/>
        <v>443.85838294279029</v>
      </c>
      <c r="AM533" s="125">
        <f t="shared" si="152"/>
        <v>426.10404762507864</v>
      </c>
      <c r="AN533" s="47">
        <f t="shared" si="160"/>
        <v>47348.976901273876</v>
      </c>
      <c r="AO533" s="125">
        <f t="shared" si="161"/>
        <v>8205031.5383259645</v>
      </c>
      <c r="AP533" s="47">
        <f t="shared" si="153"/>
        <v>305.44431630286471</v>
      </c>
      <c r="AQ533" s="52">
        <f t="shared" si="154"/>
        <v>658.06583178822484</v>
      </c>
    </row>
    <row r="534" spans="4:43" x14ac:dyDescent="0.25">
      <c r="D534" s="11" t="s">
        <v>9</v>
      </c>
      <c r="E534" s="19">
        <v>526</v>
      </c>
      <c r="F534" s="11">
        <v>526</v>
      </c>
      <c r="G534" s="26">
        <v>7.6</v>
      </c>
      <c r="H534" s="31">
        <f t="shared" si="155"/>
        <v>-1.0972222222222223</v>
      </c>
      <c r="I534" s="55"/>
      <c r="J534" s="39">
        <f t="shared" si="156"/>
        <v>2.1111111111111112</v>
      </c>
      <c r="K534" s="38">
        <f>0.5*$J$3*(J535)^2</f>
        <v>704.32098765432113</v>
      </c>
      <c r="L534" s="38">
        <f t="shared" si="144"/>
        <v>-528.24074074074088</v>
      </c>
      <c r="M534" s="40" t="str">
        <f t="shared" si="145"/>
        <v>YES</v>
      </c>
      <c r="N534" s="38">
        <f>0.5*$N$3*$L$3*$O$3*((J534)^2)</f>
        <v>1.9164950505555558</v>
      </c>
      <c r="O534" s="38">
        <f>$M$3*$J$3*$P$3</f>
        <v>125.0281557</v>
      </c>
      <c r="P534" s="38">
        <f>H534*$J$3</f>
        <v>-1251.9305555555557</v>
      </c>
      <c r="Q534" s="38">
        <f t="shared" si="146"/>
        <v>-1124.985904805</v>
      </c>
      <c r="R534" s="44">
        <f t="shared" si="147"/>
        <v>-2374.9702434772225</v>
      </c>
      <c r="S534" s="80">
        <f>Q534*J534</f>
        <v>-2374.9702434772225</v>
      </c>
      <c r="T534" s="43"/>
      <c r="U534" s="43"/>
      <c r="V534" s="80">
        <f>R534*1</f>
        <v>-2374.9702434772225</v>
      </c>
      <c r="W534" s="77">
        <f>(L534-Q534)*-1</f>
        <v>-596.74516406425914</v>
      </c>
      <c r="X534" s="38">
        <f>IF((H534&gt;0),0,$J$3*H534)*-1</f>
        <v>1251.9305555555557</v>
      </c>
      <c r="Y534" s="38">
        <f t="shared" si="157"/>
        <v>963510.14809108945</v>
      </c>
      <c r="Z534" s="112">
        <f t="shared" si="148"/>
        <v>963.51014809108949</v>
      </c>
      <c r="AA534" s="82">
        <f t="shared" si="149"/>
        <v>-1124.985904805</v>
      </c>
      <c r="AB534" s="80">
        <f t="shared" si="158"/>
        <v>473013.36208148132</v>
      </c>
      <c r="AG534" s="125">
        <f t="shared" si="159"/>
        <v>-495.29848617333505</v>
      </c>
      <c r="AH534" s="47">
        <f t="shared" si="150"/>
        <v>-485.39251644986837</v>
      </c>
      <c r="AI534" s="125">
        <f t="shared" si="150"/>
        <v>-475.68466612087099</v>
      </c>
      <c r="AJ534" s="47">
        <f t="shared" si="151"/>
        <v>-428.11619950878389</v>
      </c>
      <c r="AK534" s="125">
        <f t="shared" si="151"/>
        <v>-385.30457955790553</v>
      </c>
      <c r="AL534" s="47">
        <f t="shared" si="152"/>
        <v>-369.89239637558927</v>
      </c>
      <c r="AM534" s="125">
        <f t="shared" si="152"/>
        <v>-355.09670052056566</v>
      </c>
      <c r="AN534" s="47">
        <f t="shared" si="160"/>
        <v>46993.880200753309</v>
      </c>
      <c r="AO534" s="125">
        <f t="shared" si="161"/>
        <v>8252025.4185267175</v>
      </c>
      <c r="AP534" s="47">
        <f t="shared" si="153"/>
        <v>306.98567199088137</v>
      </c>
      <c r="AQ534" s="52">
        <f t="shared" si="154"/>
        <v>656.52447610020818</v>
      </c>
    </row>
    <row r="535" spans="4:43" x14ac:dyDescent="0.25">
      <c r="D535" s="11" t="s">
        <v>9</v>
      </c>
      <c r="E535" s="19">
        <v>527</v>
      </c>
      <c r="F535" s="11">
        <v>527</v>
      </c>
      <c r="G535" s="26">
        <v>4</v>
      </c>
      <c r="H535" s="31">
        <f t="shared" si="155"/>
        <v>-0.77777777777777768</v>
      </c>
      <c r="I535" s="55"/>
      <c r="J535" s="39">
        <f t="shared" si="156"/>
        <v>1.1111111111111112</v>
      </c>
      <c r="K535" s="38">
        <f>0.5*$J$3*(J536)^2</f>
        <v>176.08024691358028</v>
      </c>
      <c r="L535" s="38">
        <f t="shared" si="144"/>
        <v>-132.06018518518522</v>
      </c>
      <c r="M535" s="40" t="str">
        <f t="shared" si="145"/>
        <v>YES</v>
      </c>
      <c r="N535" s="38">
        <f>0.5*$N$3*$L$3*$O$3*((J535)^2)</f>
        <v>0.53088505555555565</v>
      </c>
      <c r="O535" s="38">
        <f>$M$3*$J$3*$P$3</f>
        <v>125.0281557</v>
      </c>
      <c r="P535" s="38">
        <f>H535*$J$3</f>
        <v>-887.44444444444434</v>
      </c>
      <c r="Q535" s="38">
        <f t="shared" si="146"/>
        <v>-761.8854036888888</v>
      </c>
      <c r="R535" s="44">
        <f t="shared" si="147"/>
        <v>-846.5393374320987</v>
      </c>
      <c r="S535" s="80">
        <f>Q535*J535</f>
        <v>-846.5393374320987</v>
      </c>
      <c r="T535" s="43"/>
      <c r="U535" s="43"/>
      <c r="V535" s="80">
        <f>R535*1</f>
        <v>-846.5393374320987</v>
      </c>
      <c r="W535" s="77">
        <f>(L535-Q535)*-1</f>
        <v>-629.82521850370358</v>
      </c>
      <c r="X535" s="38">
        <f>IF((H535&gt;0),0,$J$3*H535)*-1</f>
        <v>887.44444444444434</v>
      </c>
      <c r="Y535" s="38">
        <f t="shared" si="157"/>
        <v>963510.14809108945</v>
      </c>
      <c r="Z535" s="112">
        <f t="shared" si="148"/>
        <v>963.51014809108949</v>
      </c>
      <c r="AA535" s="82">
        <f t="shared" si="149"/>
        <v>-761.8854036888888</v>
      </c>
      <c r="AB535" s="80">
        <f t="shared" si="158"/>
        <v>473859.90141891339</v>
      </c>
      <c r="AG535" s="125">
        <f t="shared" si="159"/>
        <v>-522.75493135807392</v>
      </c>
      <c r="AH535" s="47">
        <f t="shared" si="150"/>
        <v>-512.29983273091239</v>
      </c>
      <c r="AI535" s="125">
        <f t="shared" si="150"/>
        <v>-502.05383607629415</v>
      </c>
      <c r="AJ535" s="47">
        <f t="shared" si="151"/>
        <v>-451.84845246866473</v>
      </c>
      <c r="AK535" s="125">
        <f t="shared" si="151"/>
        <v>-406.66360722179826</v>
      </c>
      <c r="AL535" s="47">
        <f t="shared" si="152"/>
        <v>-390.3970629329263</v>
      </c>
      <c r="AM535" s="125">
        <f t="shared" si="152"/>
        <v>-374.78118041560924</v>
      </c>
      <c r="AN535" s="47">
        <f t="shared" si="160"/>
        <v>46619.0990203377</v>
      </c>
      <c r="AO535" s="125">
        <f t="shared" si="161"/>
        <v>8298644.5175470551</v>
      </c>
      <c r="AP535" s="47">
        <f t="shared" si="153"/>
        <v>307.53507602087478</v>
      </c>
      <c r="AQ535" s="52">
        <f t="shared" si="154"/>
        <v>655.97507207021476</v>
      </c>
    </row>
    <row r="536" spans="4:43" x14ac:dyDescent="0.25">
      <c r="D536" s="11" t="s">
        <v>9</v>
      </c>
      <c r="E536" s="19">
        <v>528</v>
      </c>
      <c r="F536" s="11">
        <v>528</v>
      </c>
      <c r="G536" s="26">
        <v>2</v>
      </c>
      <c r="H536" s="31">
        <f t="shared" si="155"/>
        <v>-0.41666666666666663</v>
      </c>
      <c r="I536" s="55"/>
      <c r="J536" s="39">
        <f t="shared" si="156"/>
        <v>0.55555555555555558</v>
      </c>
      <c r="K536" s="38">
        <f>0.5*$J$3*(J537)^2</f>
        <v>44.020061728395071</v>
      </c>
      <c r="L536" s="38">
        <f t="shared" si="144"/>
        <v>-44.020061728395071</v>
      </c>
      <c r="M536" s="40" t="str">
        <f t="shared" si="145"/>
        <v>YES</v>
      </c>
      <c r="N536" s="38">
        <f>0.5*$N$3*$L$3*$O$3*((J536)^2)</f>
        <v>0.13272126388888891</v>
      </c>
      <c r="O536" s="38">
        <f>$M$3*$J$3*$P$3</f>
        <v>125.0281557</v>
      </c>
      <c r="P536" s="38">
        <f>H536*$J$3</f>
        <v>-475.41666666666663</v>
      </c>
      <c r="Q536" s="38">
        <f t="shared" si="146"/>
        <v>-350.25578970277775</v>
      </c>
      <c r="R536" s="44">
        <f t="shared" si="147"/>
        <v>-194.58654983487654</v>
      </c>
      <c r="S536" s="80">
        <f>Q536*J536</f>
        <v>-194.58654983487654</v>
      </c>
      <c r="T536" s="43"/>
      <c r="U536" s="43"/>
      <c r="V536" s="80">
        <f>R536*1</f>
        <v>-194.58654983487654</v>
      </c>
      <c r="W536" s="77">
        <f>(L536-Q536)*-1</f>
        <v>-306.23572797438266</v>
      </c>
      <c r="X536" s="38">
        <f>IF((H536&gt;0),0,$J$3*H536)*-1</f>
        <v>475.41666666666663</v>
      </c>
      <c r="Y536" s="38">
        <f t="shared" si="157"/>
        <v>963510.14809108945</v>
      </c>
      <c r="Z536" s="112">
        <f t="shared" si="148"/>
        <v>963.51014809108949</v>
      </c>
      <c r="AA536" s="82">
        <f t="shared" si="149"/>
        <v>-350.25578970277775</v>
      </c>
      <c r="AB536" s="80">
        <f t="shared" si="158"/>
        <v>474054.48796874826</v>
      </c>
      <c r="AG536" s="125">
        <f t="shared" si="159"/>
        <v>-254.17565421873761</v>
      </c>
      <c r="AH536" s="47">
        <f t="shared" si="150"/>
        <v>-249.09214113436286</v>
      </c>
      <c r="AI536" s="125">
        <f t="shared" si="150"/>
        <v>-244.11029831167559</v>
      </c>
      <c r="AJ536" s="47">
        <f t="shared" si="151"/>
        <v>-219.69926848050804</v>
      </c>
      <c r="AK536" s="125">
        <f t="shared" si="151"/>
        <v>-197.72934163245725</v>
      </c>
      <c r="AL536" s="47">
        <f t="shared" si="152"/>
        <v>-189.82016796715897</v>
      </c>
      <c r="AM536" s="125">
        <f t="shared" si="152"/>
        <v>-182.22736124847259</v>
      </c>
      <c r="AN536" s="47">
        <f t="shared" si="160"/>
        <v>46436.871659089229</v>
      </c>
      <c r="AO536" s="125">
        <f t="shared" si="161"/>
        <v>8345081.389206144</v>
      </c>
      <c r="AP536" s="47">
        <f t="shared" si="153"/>
        <v>307.66136269171761</v>
      </c>
      <c r="AQ536" s="52">
        <f t="shared" si="154"/>
        <v>655.84878539937188</v>
      </c>
    </row>
    <row r="537" spans="4:43" x14ac:dyDescent="0.25">
      <c r="D537" s="11" t="s">
        <v>9</v>
      </c>
      <c r="E537" s="19">
        <v>529</v>
      </c>
      <c r="F537" s="11">
        <v>529</v>
      </c>
      <c r="G537" s="26">
        <v>1</v>
      </c>
      <c r="H537" s="31">
        <f t="shared" si="155"/>
        <v>-0.27777777777777779</v>
      </c>
      <c r="I537" s="55"/>
      <c r="J537" s="39">
        <f t="shared" si="156"/>
        <v>0.27777777777777779</v>
      </c>
      <c r="K537" s="38">
        <f>0.5*$J$3*(J538)^2</f>
        <v>0</v>
      </c>
      <c r="L537" s="38">
        <f t="shared" si="144"/>
        <v>0</v>
      </c>
      <c r="M537" s="40" t="str">
        <f t="shared" si="145"/>
        <v>YES</v>
      </c>
      <c r="N537" s="38">
        <f>0.5*$N$3*$L$3*$O$3*((J537)^2)</f>
        <v>3.3180315972222228E-2</v>
      </c>
      <c r="O537" s="38">
        <f>$M$3*$J$3*$P$3</f>
        <v>125.0281557</v>
      </c>
      <c r="P537" s="38">
        <f>H537*$J$3</f>
        <v>-316.94444444444446</v>
      </c>
      <c r="Q537" s="38">
        <f t="shared" si="146"/>
        <v>-191.88310842847221</v>
      </c>
      <c r="R537" s="44">
        <f t="shared" si="147"/>
        <v>-53.300863452353397</v>
      </c>
      <c r="S537" s="80">
        <f>Q537*J537</f>
        <v>-53.300863452353397</v>
      </c>
      <c r="T537" s="43"/>
      <c r="U537" s="43"/>
      <c r="V537" s="80">
        <f>R537*1</f>
        <v>-53.300863452353397</v>
      </c>
      <c r="W537" s="77">
        <f>(L537-Q537)*-1</f>
        <v>-191.88310842847221</v>
      </c>
      <c r="X537" s="38">
        <f>IF((H537&gt;0),0,$J$3*H537)*-1</f>
        <v>316.94444444444446</v>
      </c>
      <c r="Y537" s="38">
        <f t="shared" si="157"/>
        <v>963510.14809108945</v>
      </c>
      <c r="Z537" s="112">
        <f t="shared" si="148"/>
        <v>963.51014809108949</v>
      </c>
      <c r="AA537" s="82">
        <f t="shared" si="149"/>
        <v>-191.88310842847221</v>
      </c>
      <c r="AB537" s="80">
        <f t="shared" si="158"/>
        <v>474107.78883220063</v>
      </c>
      <c r="AG537" s="125">
        <f t="shared" si="159"/>
        <v>-159.26297999563192</v>
      </c>
      <c r="AH537" s="47">
        <f t="shared" si="150"/>
        <v>-156.07772039571927</v>
      </c>
      <c r="AI537" s="125">
        <f t="shared" si="150"/>
        <v>-152.95616598780489</v>
      </c>
      <c r="AJ537" s="47">
        <f t="shared" si="151"/>
        <v>-137.6605493890244</v>
      </c>
      <c r="AK537" s="125">
        <f t="shared" si="151"/>
        <v>-123.89449445012195</v>
      </c>
      <c r="AL537" s="47">
        <f t="shared" si="152"/>
        <v>-118.93871467211707</v>
      </c>
      <c r="AM537" s="125">
        <f t="shared" si="152"/>
        <v>-114.18116608523239</v>
      </c>
      <c r="AN537" s="47">
        <f t="shared" si="160"/>
        <v>46322.690493003996</v>
      </c>
      <c r="AO537" s="125">
        <f t="shared" si="161"/>
        <v>8391404.0796991475</v>
      </c>
      <c r="AP537" s="47">
        <f t="shared" si="153"/>
        <v>307.69595495209819</v>
      </c>
      <c r="AQ537" s="52">
        <f t="shared" si="154"/>
        <v>655.8141931389913</v>
      </c>
    </row>
    <row r="538" spans="4:43" x14ac:dyDescent="0.25">
      <c r="D538" s="11" t="s">
        <v>9</v>
      </c>
      <c r="E538" s="19">
        <v>530</v>
      </c>
      <c r="F538" s="11">
        <v>530</v>
      </c>
      <c r="G538" s="26">
        <v>0</v>
      </c>
      <c r="H538" s="31">
        <f t="shared" si="155"/>
        <v>-0.1388888888888889</v>
      </c>
      <c r="I538" s="55"/>
      <c r="J538" s="39">
        <f t="shared" si="156"/>
        <v>0</v>
      </c>
      <c r="K538" s="38">
        <f>0.5*$J$3*(J539)^2</f>
        <v>0</v>
      </c>
      <c r="L538" s="38">
        <f t="shared" si="144"/>
        <v>0</v>
      </c>
      <c r="M538" s="40" t="str">
        <f t="shared" si="145"/>
        <v>YES</v>
      </c>
      <c r="N538" s="38">
        <f>0.5*$N$3*$L$3*$O$3*((J538)^2)</f>
        <v>0</v>
      </c>
      <c r="O538" s="38">
        <f>$M$3*$J$3*$P$3</f>
        <v>125.0281557</v>
      </c>
      <c r="P538" s="38">
        <f>H538*$J$3</f>
        <v>-158.47222222222223</v>
      </c>
      <c r="Q538" s="38">
        <f t="shared" si="146"/>
        <v>-33.444066522222229</v>
      </c>
      <c r="R538" s="44">
        <f t="shared" si="147"/>
        <v>0</v>
      </c>
      <c r="S538" s="80">
        <f>Q538*J538</f>
        <v>0</v>
      </c>
      <c r="T538" s="43"/>
      <c r="U538" s="43"/>
      <c r="V538" s="80">
        <f>R538*1</f>
        <v>0</v>
      </c>
      <c r="W538" s="77">
        <f>(L538-Q538)*-1</f>
        <v>-33.444066522222229</v>
      </c>
      <c r="X538" s="38">
        <f>IF((H538&gt;0),0,$J$3*H538)*-1</f>
        <v>158.47222222222223</v>
      </c>
      <c r="Y538" s="38">
        <f t="shared" si="157"/>
        <v>963510.14809108945</v>
      </c>
      <c r="Z538" s="112">
        <f t="shared" si="148"/>
        <v>963.51014809108949</v>
      </c>
      <c r="AA538" s="82">
        <f t="shared" si="149"/>
        <v>-33.444066522222229</v>
      </c>
      <c r="AB538" s="80">
        <f t="shared" si="158"/>
        <v>474107.78883220063</v>
      </c>
      <c r="AG538" s="125">
        <f t="shared" si="159"/>
        <v>-27.758575213444448</v>
      </c>
      <c r="AH538" s="47">
        <f t="shared" si="150"/>
        <v>-27.203403709175557</v>
      </c>
      <c r="AI538" s="125">
        <f t="shared" si="150"/>
        <v>-26.659335634992047</v>
      </c>
      <c r="AJ538" s="47">
        <f t="shared" si="151"/>
        <v>-23.993402071492842</v>
      </c>
      <c r="AK538" s="125">
        <f t="shared" si="151"/>
        <v>-21.594061864343558</v>
      </c>
      <c r="AL538" s="47">
        <f t="shared" si="152"/>
        <v>-20.730299389769815</v>
      </c>
      <c r="AM538" s="125">
        <f t="shared" si="152"/>
        <v>-19.90108741417902</v>
      </c>
      <c r="AN538" s="47">
        <f t="shared" si="160"/>
        <v>46302.789405589814</v>
      </c>
      <c r="AO538" s="125">
        <f t="shared" si="161"/>
        <v>8437706.8691047374</v>
      </c>
      <c r="AP538" s="47">
        <f t="shared" si="153"/>
        <v>307.69595495209819</v>
      </c>
      <c r="AQ538" s="52">
        <f t="shared" si="154"/>
        <v>655.8141931389913</v>
      </c>
    </row>
    <row r="539" spans="4:43" x14ac:dyDescent="0.25">
      <c r="D539" s="11" t="s">
        <v>9</v>
      </c>
      <c r="E539" s="19">
        <v>531</v>
      </c>
      <c r="F539" s="11">
        <v>531</v>
      </c>
      <c r="G539" s="26">
        <v>0</v>
      </c>
      <c r="H539" s="31">
        <f t="shared" si="155"/>
        <v>0</v>
      </c>
      <c r="I539" s="55"/>
      <c r="J539" s="39">
        <f t="shared" si="156"/>
        <v>0</v>
      </c>
      <c r="K539" s="38">
        <f>0.5*$J$3*(J540)^2</f>
        <v>0</v>
      </c>
      <c r="L539" s="38">
        <f t="shared" si="144"/>
        <v>1.7608024691358024</v>
      </c>
      <c r="M539" s="40" t="str">
        <f t="shared" si="145"/>
        <v>NO</v>
      </c>
      <c r="N539" s="38">
        <f>0.5*$N$3*$L$3*$O$3*((J539)^2)</f>
        <v>0</v>
      </c>
      <c r="O539" s="38">
        <f>$M$3*$J$3*$P$3</f>
        <v>125.0281557</v>
      </c>
      <c r="P539" s="38">
        <f>H539*$J$3</f>
        <v>0</v>
      </c>
      <c r="Q539" s="38">
        <f t="shared" si="146"/>
        <v>125.0281557</v>
      </c>
      <c r="R539" s="44">
        <f t="shared" si="147"/>
        <v>0</v>
      </c>
      <c r="S539" s="80">
        <f>Q539*J539</f>
        <v>0</v>
      </c>
      <c r="T539" s="43"/>
      <c r="U539" s="43"/>
      <c r="V539" s="80">
        <f>R539*1</f>
        <v>0</v>
      </c>
      <c r="W539" s="77">
        <f>(L539-Q539)*-1</f>
        <v>123.2673532308642</v>
      </c>
      <c r="X539" s="38">
        <f>IF((H539&gt;0),0,$J$3*H539)*-1</f>
        <v>0</v>
      </c>
      <c r="Y539" s="38">
        <f t="shared" si="157"/>
        <v>963510.14809108945</v>
      </c>
      <c r="Z539" s="112">
        <f t="shared" si="148"/>
        <v>963.51014809108949</v>
      </c>
      <c r="AA539" s="82">
        <f t="shared" si="149"/>
        <v>125.0281557</v>
      </c>
      <c r="AB539" s="80">
        <f t="shared" si="158"/>
        <v>474107.78883220063</v>
      </c>
      <c r="AG539" s="125">
        <f t="shared" si="159"/>
        <v>102.31190318161728</v>
      </c>
      <c r="AH539" s="47">
        <f t="shared" si="150"/>
        <v>100.26566511798494</v>
      </c>
      <c r="AI539" s="125">
        <f t="shared" si="150"/>
        <v>98.260351815625242</v>
      </c>
      <c r="AJ539" s="47">
        <f t="shared" si="151"/>
        <v>88.434316634062725</v>
      </c>
      <c r="AK539" s="125">
        <f t="shared" si="151"/>
        <v>79.590884970656461</v>
      </c>
      <c r="AL539" s="47">
        <f t="shared" si="152"/>
        <v>76.407249571830206</v>
      </c>
      <c r="AM539" s="125">
        <f t="shared" si="152"/>
        <v>73.350959588956997</v>
      </c>
      <c r="AN539" s="47">
        <f t="shared" si="160"/>
        <v>46376.14036517877</v>
      </c>
      <c r="AO539" s="125">
        <f t="shared" si="161"/>
        <v>8484083.009469917</v>
      </c>
      <c r="AP539" s="47">
        <f t="shared" si="153"/>
        <v>307.69595495209819</v>
      </c>
      <c r="AQ539" s="52">
        <f t="shared" si="154"/>
        <v>655.8141931389913</v>
      </c>
    </row>
    <row r="540" spans="4:43" x14ac:dyDescent="0.25">
      <c r="D540" s="11" t="s">
        <v>9</v>
      </c>
      <c r="E540" s="19">
        <v>532</v>
      </c>
      <c r="F540" s="11">
        <v>532</v>
      </c>
      <c r="G540" s="26">
        <v>0</v>
      </c>
      <c r="H540" s="31">
        <f t="shared" si="155"/>
        <v>2.777777777777778E-2</v>
      </c>
      <c r="I540" s="55"/>
      <c r="J540" s="39">
        <f t="shared" si="156"/>
        <v>0</v>
      </c>
      <c r="K540" s="38">
        <f>0.5*$J$3*(J541)^2</f>
        <v>1.7608024691358024</v>
      </c>
      <c r="L540" s="38">
        <f t="shared" si="144"/>
        <v>61.628086419753082</v>
      </c>
      <c r="M540" s="40" t="str">
        <f t="shared" si="145"/>
        <v>NO</v>
      </c>
      <c r="N540" s="38">
        <f>0.5*$N$3*$L$3*$O$3*((J540)^2)</f>
        <v>0</v>
      </c>
      <c r="O540" s="38">
        <f>$M$3*$J$3*$P$3</f>
        <v>125.0281557</v>
      </c>
      <c r="P540" s="38">
        <f>H540*$J$3</f>
        <v>31.694444444444446</v>
      </c>
      <c r="Q540" s="38">
        <f t="shared" si="146"/>
        <v>156.72260014444444</v>
      </c>
      <c r="R540" s="44">
        <f t="shared" si="147"/>
        <v>0</v>
      </c>
      <c r="S540" s="80">
        <f>Q540*J540</f>
        <v>0</v>
      </c>
      <c r="T540" s="43"/>
      <c r="U540" s="43"/>
      <c r="V540" s="80">
        <f>R540*1</f>
        <v>0</v>
      </c>
      <c r="W540" s="77">
        <f>(L540-Q540)*-1</f>
        <v>95.094513724691353</v>
      </c>
      <c r="X540" s="38">
        <f>IF((H540&gt;0),0,$J$3*H540)*-1</f>
        <v>0</v>
      </c>
      <c r="Y540" s="38">
        <f t="shared" si="157"/>
        <v>963510.14809108945</v>
      </c>
      <c r="Z540" s="112">
        <f t="shared" si="148"/>
        <v>963.51014809108949</v>
      </c>
      <c r="AA540" s="82">
        <f t="shared" si="149"/>
        <v>156.72260014444444</v>
      </c>
      <c r="AB540" s="80">
        <f t="shared" si="158"/>
        <v>474107.78883220063</v>
      </c>
      <c r="AG540" s="125">
        <f t="shared" si="159"/>
        <v>78.928446391493821</v>
      </c>
      <c r="AH540" s="47">
        <f t="shared" si="150"/>
        <v>77.349877463663944</v>
      </c>
      <c r="AI540" s="125">
        <f t="shared" si="150"/>
        <v>75.802879914390658</v>
      </c>
      <c r="AJ540" s="47">
        <f t="shared" si="151"/>
        <v>68.222591922951594</v>
      </c>
      <c r="AK540" s="125">
        <f t="shared" si="151"/>
        <v>61.400332730656437</v>
      </c>
      <c r="AL540" s="47">
        <f t="shared" si="152"/>
        <v>58.94431942143018</v>
      </c>
      <c r="AM540" s="125">
        <f t="shared" si="152"/>
        <v>56.586546644572969</v>
      </c>
      <c r="AN540" s="47">
        <f t="shared" si="160"/>
        <v>46432.726911823345</v>
      </c>
      <c r="AO540" s="125">
        <f t="shared" si="161"/>
        <v>8530515.7363817412</v>
      </c>
      <c r="AP540" s="47">
        <f t="shared" si="153"/>
        <v>307.69595495209819</v>
      </c>
      <c r="AQ540" s="52">
        <f t="shared" si="154"/>
        <v>655.8141931389913</v>
      </c>
    </row>
    <row r="541" spans="4:43" x14ac:dyDescent="0.25">
      <c r="D541" s="11" t="s">
        <v>9</v>
      </c>
      <c r="E541" s="19">
        <v>533</v>
      </c>
      <c r="F541" s="11">
        <v>533</v>
      </c>
      <c r="G541" s="26">
        <v>0.2</v>
      </c>
      <c r="H541" s="31">
        <f t="shared" si="155"/>
        <v>0.16666666666666666</v>
      </c>
      <c r="I541" s="55"/>
      <c r="J541" s="39">
        <f t="shared" si="156"/>
        <v>5.5555555555555552E-2</v>
      </c>
      <c r="K541" s="38">
        <f>0.5*$J$3*(J542)^2</f>
        <v>63.388888888888886</v>
      </c>
      <c r="L541" s="38">
        <f t="shared" si="144"/>
        <v>387.37654320987656</v>
      </c>
      <c r="M541" s="40" t="str">
        <f t="shared" si="145"/>
        <v>NO</v>
      </c>
      <c r="N541" s="38">
        <f>0.5*$N$3*$L$3*$O$3*((J541)^2)</f>
        <v>1.3272126388888888E-3</v>
      </c>
      <c r="O541" s="38">
        <f>$M$3*$J$3*$P$3</f>
        <v>125.0281557</v>
      </c>
      <c r="P541" s="38">
        <f>H541*$J$3</f>
        <v>190.16666666666666</v>
      </c>
      <c r="Q541" s="38">
        <f t="shared" si="146"/>
        <v>315.19614957930554</v>
      </c>
      <c r="R541" s="44">
        <f t="shared" si="147"/>
        <v>17.510897198850309</v>
      </c>
      <c r="S541" s="80">
        <f>Q541*J541</f>
        <v>17.510897198850309</v>
      </c>
      <c r="T541" s="43"/>
      <c r="U541" s="43"/>
      <c r="V541" s="80">
        <f>R541*1</f>
        <v>17.510897198850309</v>
      </c>
      <c r="W541" s="77">
        <f>(L541-Q541)*-1</f>
        <v>-72.180393630571018</v>
      </c>
      <c r="X541" s="38">
        <f>IF((H541&gt;0),0,$J$3*H541)*-1</f>
        <v>0</v>
      </c>
      <c r="Y541" s="38">
        <f t="shared" si="157"/>
        <v>963527.65898828825</v>
      </c>
      <c r="Z541" s="112">
        <f t="shared" si="148"/>
        <v>963.52765898828829</v>
      </c>
      <c r="AA541" s="82">
        <f t="shared" si="149"/>
        <v>315.19614957930554</v>
      </c>
      <c r="AB541" s="80">
        <f t="shared" si="158"/>
        <v>474107.78883220063</v>
      </c>
      <c r="AG541" s="125">
        <f t="shared" si="159"/>
        <v>-59.909726713373942</v>
      </c>
      <c r="AH541" s="47">
        <f t="shared" si="150"/>
        <v>-58.711532179106463</v>
      </c>
      <c r="AI541" s="125">
        <f t="shared" si="150"/>
        <v>-57.537301535524335</v>
      </c>
      <c r="AJ541" s="47">
        <f t="shared" si="151"/>
        <v>-51.783571381971903</v>
      </c>
      <c r="AK541" s="125">
        <f t="shared" si="151"/>
        <v>-46.605214243774711</v>
      </c>
      <c r="AL541" s="47">
        <f t="shared" si="152"/>
        <v>-44.741005674023718</v>
      </c>
      <c r="AM541" s="125">
        <f t="shared" si="152"/>
        <v>-42.95136544706277</v>
      </c>
      <c r="AN541" s="47">
        <f t="shared" si="160"/>
        <v>46389.775546376281</v>
      </c>
      <c r="AO541" s="125">
        <f t="shared" si="161"/>
        <v>8576905.5119281169</v>
      </c>
      <c r="AP541" s="47">
        <f t="shared" si="153"/>
        <v>307.69595495209819</v>
      </c>
      <c r="AQ541" s="52">
        <f t="shared" si="154"/>
        <v>655.8317040361901</v>
      </c>
    </row>
    <row r="542" spans="4:43" x14ac:dyDescent="0.25">
      <c r="D542" s="11" t="s">
        <v>9</v>
      </c>
      <c r="E542" s="19">
        <v>534</v>
      </c>
      <c r="F542" s="11">
        <v>534</v>
      </c>
      <c r="G542" s="26">
        <v>1.2</v>
      </c>
      <c r="H542" s="31">
        <f t="shared" si="155"/>
        <v>0.41666666666666663</v>
      </c>
      <c r="I542" s="55"/>
      <c r="J542" s="39">
        <f t="shared" si="156"/>
        <v>0.33333333333333331</v>
      </c>
      <c r="K542" s="38">
        <f>0.5*$J$3*(J543)^2</f>
        <v>450.76543209876542</v>
      </c>
      <c r="L542" s="38">
        <f t="shared" si="144"/>
        <v>739.53703703703718</v>
      </c>
      <c r="M542" s="40" t="str">
        <f t="shared" si="145"/>
        <v>NO</v>
      </c>
      <c r="N542" s="38">
        <f>0.5*$N$3*$L$3*$O$3*((J542)^2)</f>
        <v>4.7779654999999997E-2</v>
      </c>
      <c r="O542" s="38">
        <f>$M$3*$J$3*$P$3</f>
        <v>125.0281557</v>
      </c>
      <c r="P542" s="38">
        <f>H542*$J$3</f>
        <v>475.41666666666663</v>
      </c>
      <c r="Q542" s="38">
        <f t="shared" si="146"/>
        <v>600.49260202166658</v>
      </c>
      <c r="R542" s="44">
        <f t="shared" si="147"/>
        <v>200.16420067388884</v>
      </c>
      <c r="S542" s="80">
        <f>Q542*J542</f>
        <v>200.16420067388884</v>
      </c>
      <c r="T542" s="43"/>
      <c r="U542" s="43"/>
      <c r="V542" s="80">
        <f>R542*1</f>
        <v>200.16420067388884</v>
      </c>
      <c r="W542" s="77">
        <f>(L542-Q542)*-1</f>
        <v>-139.0444350153706</v>
      </c>
      <c r="X542" s="38">
        <f>IF((H542&gt;0),0,$J$3*H542)*-1</f>
        <v>0</v>
      </c>
      <c r="Y542" s="38">
        <f t="shared" si="157"/>
        <v>963727.82318896218</v>
      </c>
      <c r="Z542" s="112">
        <f t="shared" si="148"/>
        <v>963.72782318896213</v>
      </c>
      <c r="AA542" s="82">
        <f t="shared" si="149"/>
        <v>600.49260202166658</v>
      </c>
      <c r="AB542" s="80">
        <f t="shared" si="158"/>
        <v>474107.78883220063</v>
      </c>
      <c r="AG542" s="125">
        <f t="shared" si="159"/>
        <v>-115.40688106275759</v>
      </c>
      <c r="AH542" s="47">
        <f t="shared" si="150"/>
        <v>-113.09874344150244</v>
      </c>
      <c r="AI542" s="125">
        <f t="shared" si="150"/>
        <v>-110.83676857267238</v>
      </c>
      <c r="AJ542" s="47">
        <f t="shared" si="151"/>
        <v>-99.753091715405148</v>
      </c>
      <c r="AK542" s="125">
        <f t="shared" si="151"/>
        <v>-89.777782543864632</v>
      </c>
      <c r="AL542" s="47">
        <f t="shared" si="152"/>
        <v>-86.186671242110037</v>
      </c>
      <c r="AM542" s="125">
        <f t="shared" si="152"/>
        <v>-82.739204392425634</v>
      </c>
      <c r="AN542" s="47">
        <f t="shared" si="160"/>
        <v>46307.036341983854</v>
      </c>
      <c r="AO542" s="125">
        <f t="shared" si="161"/>
        <v>8623212.5482701007</v>
      </c>
      <c r="AP542" s="47">
        <f t="shared" si="153"/>
        <v>307.69595495209819</v>
      </c>
      <c r="AQ542" s="52">
        <f t="shared" si="154"/>
        <v>656.03186823686394</v>
      </c>
    </row>
    <row r="543" spans="4:43" x14ac:dyDescent="0.25">
      <c r="D543" s="11" t="s">
        <v>9</v>
      </c>
      <c r="E543" s="19">
        <v>535</v>
      </c>
      <c r="F543" s="11">
        <v>535</v>
      </c>
      <c r="G543" s="26">
        <v>3.2</v>
      </c>
      <c r="H543" s="31">
        <f t="shared" si="155"/>
        <v>0.55555555555555558</v>
      </c>
      <c r="I543" s="55"/>
      <c r="J543" s="39">
        <f t="shared" si="156"/>
        <v>0.88888888888888884</v>
      </c>
      <c r="K543" s="38">
        <f>0.5*$J$3*(J544)^2</f>
        <v>1190.3024691358025</v>
      </c>
      <c r="L543" s="38">
        <f t="shared" si="144"/>
        <v>1769.6064814814811</v>
      </c>
      <c r="M543" s="40" t="str">
        <f t="shared" si="145"/>
        <v>NO</v>
      </c>
      <c r="N543" s="38">
        <f>0.5*$N$3*$L$3*$O$3*((J543)^2)</f>
        <v>0.33976643555555552</v>
      </c>
      <c r="O543" s="38">
        <f>$M$3*$J$3*$P$3</f>
        <v>125.0281557</v>
      </c>
      <c r="P543" s="38">
        <f>H543*$J$3</f>
        <v>633.88888888888891</v>
      </c>
      <c r="Q543" s="38">
        <f t="shared" si="146"/>
        <v>759.25681102444446</v>
      </c>
      <c r="R543" s="44">
        <f t="shared" si="147"/>
        <v>674.89494313283944</v>
      </c>
      <c r="S543" s="80">
        <f>Q543*J543</f>
        <v>674.89494313283944</v>
      </c>
      <c r="T543" s="43"/>
      <c r="U543" s="43"/>
      <c r="V543" s="80">
        <f>R543*1</f>
        <v>674.89494313283944</v>
      </c>
      <c r="W543" s="77">
        <f>(L543-Q543)*-1</f>
        <v>-1010.3496704570366</v>
      </c>
      <c r="X543" s="38">
        <f>IF((H543&gt;0),0,$J$3*H543)*-1</f>
        <v>0</v>
      </c>
      <c r="Y543" s="38">
        <f t="shared" si="157"/>
        <v>964402.71813209506</v>
      </c>
      <c r="Z543" s="112">
        <f t="shared" si="148"/>
        <v>964.40271813209506</v>
      </c>
      <c r="AA543" s="82">
        <f t="shared" si="149"/>
        <v>759.25681102444446</v>
      </c>
      <c r="AB543" s="80">
        <f t="shared" si="158"/>
        <v>474107.78883220063</v>
      </c>
      <c r="AG543" s="125">
        <f t="shared" si="159"/>
        <v>-838.59022647934034</v>
      </c>
      <c r="AH543" s="47">
        <f t="shared" si="150"/>
        <v>-821.81842194975354</v>
      </c>
      <c r="AI543" s="125">
        <f t="shared" si="150"/>
        <v>-805.38205351075851</v>
      </c>
      <c r="AJ543" s="47">
        <f t="shared" si="151"/>
        <v>-724.84384815968269</v>
      </c>
      <c r="AK543" s="125">
        <f t="shared" si="151"/>
        <v>-652.35946334371442</v>
      </c>
      <c r="AL543" s="47">
        <f t="shared" si="152"/>
        <v>-626.26508480996586</v>
      </c>
      <c r="AM543" s="125">
        <f t="shared" si="152"/>
        <v>-601.21448141756719</v>
      </c>
      <c r="AN543" s="47">
        <f t="shared" si="160"/>
        <v>45705.821860566284</v>
      </c>
      <c r="AO543" s="125">
        <f t="shared" si="161"/>
        <v>8668918.3701306675</v>
      </c>
      <c r="AP543" s="47">
        <f t="shared" si="153"/>
        <v>307.69595495209819</v>
      </c>
      <c r="AQ543" s="52">
        <f t="shared" si="154"/>
        <v>656.70676317999687</v>
      </c>
    </row>
    <row r="544" spans="4:43" x14ac:dyDescent="0.25">
      <c r="D544" s="11" t="s">
        <v>9</v>
      </c>
      <c r="E544" s="19">
        <v>536</v>
      </c>
      <c r="F544" s="11">
        <v>536</v>
      </c>
      <c r="G544" s="26">
        <v>5.2</v>
      </c>
      <c r="H544" s="31">
        <f t="shared" si="155"/>
        <v>0.69444444444444431</v>
      </c>
      <c r="I544" s="55"/>
      <c r="J544" s="39">
        <f t="shared" si="156"/>
        <v>1.4444444444444444</v>
      </c>
      <c r="K544" s="38">
        <f>0.5*$J$3*(J545)^2</f>
        <v>2959.9089506172836</v>
      </c>
      <c r="L544" s="38">
        <f t="shared" si="144"/>
        <v>4479.4814814814818</v>
      </c>
      <c r="M544" s="40" t="str">
        <f t="shared" si="145"/>
        <v>NO</v>
      </c>
      <c r="N544" s="38">
        <f>0.5*$N$3*$L$3*$O$3*((J544)^2)</f>
        <v>0.8971957438888889</v>
      </c>
      <c r="O544" s="38">
        <f>$M$3*$J$3*$P$3</f>
        <v>125.0281557</v>
      </c>
      <c r="P544" s="38">
        <f>H544*$J$3</f>
        <v>792.36111111111097</v>
      </c>
      <c r="Q544" s="38">
        <f t="shared" si="146"/>
        <v>918.28646255499984</v>
      </c>
      <c r="R544" s="44">
        <f t="shared" si="147"/>
        <v>1326.4137792461108</v>
      </c>
      <c r="S544" s="80">
        <f>Q544*J544</f>
        <v>1326.4137792461108</v>
      </c>
      <c r="T544" s="43"/>
      <c r="U544" s="43"/>
      <c r="V544" s="80">
        <f>R544*1</f>
        <v>1326.4137792461108</v>
      </c>
      <c r="W544" s="77">
        <f>(L544-Q544)*-1</f>
        <v>-3561.1950189264817</v>
      </c>
      <c r="X544" s="38">
        <f>IF((H544&gt;0),0,$J$3*H544)*-1</f>
        <v>0</v>
      </c>
      <c r="Y544" s="38">
        <f t="shared" si="157"/>
        <v>965729.13191134122</v>
      </c>
      <c r="Z544" s="112">
        <f t="shared" si="148"/>
        <v>965.72913191134126</v>
      </c>
      <c r="AA544" s="82">
        <f t="shared" si="149"/>
        <v>918.28646255499984</v>
      </c>
      <c r="AB544" s="80">
        <f t="shared" si="158"/>
        <v>474107.78883220063</v>
      </c>
      <c r="AG544" s="125">
        <f t="shared" si="159"/>
        <v>-2955.7918657089795</v>
      </c>
      <c r="AH544" s="47">
        <f t="shared" si="150"/>
        <v>-2896.6760283947997</v>
      </c>
      <c r="AI544" s="125">
        <f t="shared" si="150"/>
        <v>-2838.7425078269034</v>
      </c>
      <c r="AJ544" s="47">
        <f t="shared" si="151"/>
        <v>-2554.8682570442134</v>
      </c>
      <c r="AK544" s="125">
        <f t="shared" si="151"/>
        <v>-2299.381431339792</v>
      </c>
      <c r="AL544" s="47">
        <f t="shared" si="152"/>
        <v>-2207.4061740862003</v>
      </c>
      <c r="AM544" s="125">
        <f t="shared" si="152"/>
        <v>-2119.1099271227522</v>
      </c>
      <c r="AN544" s="47">
        <f t="shared" si="160"/>
        <v>43586.711933443534</v>
      </c>
      <c r="AO544" s="125">
        <f t="shared" si="161"/>
        <v>8712505.0820641108</v>
      </c>
      <c r="AP544" s="47">
        <f t="shared" si="153"/>
        <v>307.69595495209819</v>
      </c>
      <c r="AQ544" s="52">
        <f t="shared" si="154"/>
        <v>658.03317695924306</v>
      </c>
    </row>
    <row r="545" spans="4:43" x14ac:dyDescent="0.25">
      <c r="D545" s="11" t="s">
        <v>9</v>
      </c>
      <c r="E545" s="19">
        <v>537</v>
      </c>
      <c r="F545" s="11">
        <v>537</v>
      </c>
      <c r="G545" s="26">
        <v>8.1999999999999993</v>
      </c>
      <c r="H545" s="31">
        <f t="shared" si="155"/>
        <v>1.0833333333333333</v>
      </c>
      <c r="I545" s="55"/>
      <c r="J545" s="39">
        <f t="shared" si="156"/>
        <v>2.2777777777777777</v>
      </c>
      <c r="K545" s="38">
        <f>0.5*$J$3*(J546)^2</f>
        <v>7439.3904320987658</v>
      </c>
      <c r="L545" s="38">
        <f t="shared" si="144"/>
        <v>8119.0601851851843</v>
      </c>
      <c r="M545" s="40" t="str">
        <f t="shared" si="145"/>
        <v>NO</v>
      </c>
      <c r="N545" s="38">
        <f>0.5*$N$3*$L$3*$O$3*((J545)^2)</f>
        <v>2.2310444459722221</v>
      </c>
      <c r="O545" s="38">
        <f>$M$3*$J$3*$P$3</f>
        <v>125.0281557</v>
      </c>
      <c r="P545" s="38">
        <f>H545*$J$3</f>
        <v>1236.0833333333333</v>
      </c>
      <c r="Q545" s="38">
        <f t="shared" si="146"/>
        <v>1363.3425334793055</v>
      </c>
      <c r="R545" s="44">
        <f t="shared" si="147"/>
        <v>3105.3913262584178</v>
      </c>
      <c r="S545" s="80">
        <f>Q545*J545</f>
        <v>3105.3913262584178</v>
      </c>
      <c r="T545" s="43"/>
      <c r="U545" s="43"/>
      <c r="V545" s="80">
        <f>R545*1</f>
        <v>3105.3913262584178</v>
      </c>
      <c r="W545" s="77">
        <f>(L545-Q545)*-1</f>
        <v>-6755.7176517058788</v>
      </c>
      <c r="X545" s="38">
        <f>IF((H545&gt;0),0,$J$3*H545)*-1</f>
        <v>0</v>
      </c>
      <c r="Y545" s="38">
        <f t="shared" si="157"/>
        <v>968834.52323759964</v>
      </c>
      <c r="Z545" s="112">
        <f t="shared" si="148"/>
        <v>968.83452323759968</v>
      </c>
      <c r="AA545" s="82">
        <f t="shared" si="149"/>
        <v>1363.3425334793055</v>
      </c>
      <c r="AB545" s="80">
        <f t="shared" si="158"/>
        <v>474107.78883220063</v>
      </c>
      <c r="AG545" s="125">
        <f t="shared" si="159"/>
        <v>-5607.2456509158792</v>
      </c>
      <c r="AH545" s="47">
        <f t="shared" si="150"/>
        <v>-5495.1007378975619</v>
      </c>
      <c r="AI545" s="125">
        <f t="shared" si="150"/>
        <v>-5385.1987231396106</v>
      </c>
      <c r="AJ545" s="47">
        <f t="shared" si="151"/>
        <v>-4846.6788508256495</v>
      </c>
      <c r="AK545" s="125">
        <f t="shared" si="151"/>
        <v>-4362.0109657430849</v>
      </c>
      <c r="AL545" s="47">
        <f t="shared" si="152"/>
        <v>-4187.5305271133611</v>
      </c>
      <c r="AM545" s="125">
        <f t="shared" si="152"/>
        <v>-4020.0293060288263</v>
      </c>
      <c r="AN545" s="47">
        <f t="shared" si="160"/>
        <v>39566.68262741471</v>
      </c>
      <c r="AO545" s="125">
        <f t="shared" si="161"/>
        <v>8752071.7646915261</v>
      </c>
      <c r="AP545" s="47">
        <f t="shared" si="153"/>
        <v>307.69595495209819</v>
      </c>
      <c r="AQ545" s="52">
        <f t="shared" si="154"/>
        <v>661.13856828550149</v>
      </c>
    </row>
    <row r="546" spans="4:43" x14ac:dyDescent="0.25">
      <c r="D546" s="11" t="s">
        <v>9</v>
      </c>
      <c r="E546" s="19">
        <v>538</v>
      </c>
      <c r="F546" s="11">
        <v>538</v>
      </c>
      <c r="G546" s="26">
        <v>13</v>
      </c>
      <c r="H546" s="31">
        <f t="shared" si="155"/>
        <v>1.4722222222222223</v>
      </c>
      <c r="I546" s="55"/>
      <c r="J546" s="39">
        <f t="shared" si="156"/>
        <v>3.6111111111111112</v>
      </c>
      <c r="K546" s="38">
        <f>0.5*$J$3*(J547)^2</f>
        <v>15558.45061728395</v>
      </c>
      <c r="L546" s="38">
        <f t="shared" si="144"/>
        <v>7931.0945216049404</v>
      </c>
      <c r="M546" s="40" t="str">
        <f t="shared" si="145"/>
        <v>NO</v>
      </c>
      <c r="N546" s="38">
        <f>0.5*$N$3*$L$3*$O$3*((J546)^2)</f>
        <v>5.6074733993055554</v>
      </c>
      <c r="O546" s="38">
        <f>$M$3*$J$3*$P$3</f>
        <v>125.0281557</v>
      </c>
      <c r="P546" s="38">
        <f>H546*$J$3</f>
        <v>1679.8055555555557</v>
      </c>
      <c r="Q546" s="38">
        <f t="shared" si="146"/>
        <v>1810.4411846548612</v>
      </c>
      <c r="R546" s="44">
        <f t="shared" si="147"/>
        <v>6537.7042779203321</v>
      </c>
      <c r="S546" s="80">
        <f>Q546*J546</f>
        <v>6537.7042779203321</v>
      </c>
      <c r="T546" s="43"/>
      <c r="U546" s="43"/>
      <c r="V546" s="80">
        <f>R546*1</f>
        <v>6537.7042779203321</v>
      </c>
      <c r="W546" s="77">
        <f>(L546-Q546)*-1</f>
        <v>-6120.6533369500794</v>
      </c>
      <c r="X546" s="38">
        <f>IF((H546&gt;0),0,$J$3*H546)*-1</f>
        <v>0</v>
      </c>
      <c r="Y546" s="38">
        <f t="shared" si="157"/>
        <v>975372.22751551995</v>
      </c>
      <c r="Z546" s="112">
        <f t="shared" si="148"/>
        <v>975.37222751551997</v>
      </c>
      <c r="AA546" s="82">
        <f t="shared" si="149"/>
        <v>1810.4411846548612</v>
      </c>
      <c r="AB546" s="80">
        <f t="shared" si="158"/>
        <v>474107.78883220063</v>
      </c>
      <c r="AG546" s="125">
        <f t="shared" si="159"/>
        <v>-5080.1422696685659</v>
      </c>
      <c r="AH546" s="47">
        <f t="shared" si="150"/>
        <v>-4978.5394242751945</v>
      </c>
      <c r="AI546" s="125">
        <f t="shared" si="150"/>
        <v>-4878.9686357896908</v>
      </c>
      <c r="AJ546" s="47">
        <f t="shared" si="151"/>
        <v>-4391.071772210722</v>
      </c>
      <c r="AK546" s="125">
        <f t="shared" si="151"/>
        <v>-3951.9645949896499</v>
      </c>
      <c r="AL546" s="47">
        <f t="shared" si="152"/>
        <v>-3793.8860111900635</v>
      </c>
      <c r="AM546" s="125">
        <f t="shared" si="152"/>
        <v>-3642.1305707424608</v>
      </c>
      <c r="AN546" s="47">
        <f t="shared" si="160"/>
        <v>35924.552056672248</v>
      </c>
      <c r="AO546" s="125">
        <f t="shared" si="161"/>
        <v>8787996.3167481981</v>
      </c>
      <c r="AP546" s="47">
        <f t="shared" si="153"/>
        <v>307.69595495209819</v>
      </c>
      <c r="AQ546" s="52">
        <f t="shared" si="154"/>
        <v>667.67627256342178</v>
      </c>
    </row>
    <row r="547" spans="4:43" x14ac:dyDescent="0.25">
      <c r="D547" s="11" t="s">
        <v>9</v>
      </c>
      <c r="E547" s="19">
        <v>539</v>
      </c>
      <c r="F547" s="11">
        <v>539</v>
      </c>
      <c r="G547" s="26">
        <v>18.8</v>
      </c>
      <c r="H547" s="31">
        <f t="shared" si="155"/>
        <v>1.4027777777777779</v>
      </c>
      <c r="I547" s="55"/>
      <c r="J547" s="39">
        <f t="shared" si="156"/>
        <v>5.2222222222222223</v>
      </c>
      <c r="K547" s="38">
        <f>0.5*$J$3*(J548)^2</f>
        <v>23489.545138888891</v>
      </c>
      <c r="L547" s="38">
        <f t="shared" si="144"/>
        <v>2933.4969135802421</v>
      </c>
      <c r="M547" s="40" t="str">
        <f t="shared" si="145"/>
        <v>NO</v>
      </c>
      <c r="N547" s="38">
        <f>0.5*$N$3*$L$3*$O$3*((J547)^2)</f>
        <v>11.727250877222222</v>
      </c>
      <c r="O547" s="38">
        <f>$M$3*$J$3*$P$3</f>
        <v>125.0281557</v>
      </c>
      <c r="P547" s="38">
        <f>H547*$J$3</f>
        <v>1600.5694444444446</v>
      </c>
      <c r="Q547" s="38">
        <f t="shared" si="146"/>
        <v>1737.324851021667</v>
      </c>
      <c r="R547" s="44">
        <f t="shared" si="147"/>
        <v>9072.6964442242606</v>
      </c>
      <c r="S547" s="80">
        <f>Q547*J547</f>
        <v>9072.6964442242606</v>
      </c>
      <c r="T547" s="43"/>
      <c r="U547" s="43"/>
      <c r="V547" s="80">
        <f>R547*1</f>
        <v>9072.6964442242606</v>
      </c>
      <c r="W547" s="77">
        <f>(L547-Q547)*-1</f>
        <v>-1196.1720625585751</v>
      </c>
      <c r="X547" s="38">
        <f>IF((H547&gt;0),0,$J$3*H547)*-1</f>
        <v>0</v>
      </c>
      <c r="Y547" s="38">
        <f t="shared" si="157"/>
        <v>984444.92395974416</v>
      </c>
      <c r="Z547" s="112">
        <f t="shared" si="148"/>
        <v>984.44492395974419</v>
      </c>
      <c r="AA547" s="82">
        <f t="shared" si="149"/>
        <v>1737.324851021667</v>
      </c>
      <c r="AB547" s="80">
        <f t="shared" si="158"/>
        <v>474107.78883220063</v>
      </c>
      <c r="AG547" s="125">
        <f t="shared" si="159"/>
        <v>-992.82281192361734</v>
      </c>
      <c r="AH547" s="47">
        <f t="shared" si="150"/>
        <v>-972.966355685145</v>
      </c>
      <c r="AI547" s="125">
        <f t="shared" si="150"/>
        <v>-953.50702857144211</v>
      </c>
      <c r="AJ547" s="47">
        <f t="shared" si="151"/>
        <v>-858.15632571429796</v>
      </c>
      <c r="AK547" s="125">
        <f t="shared" si="151"/>
        <v>-772.34069314286819</v>
      </c>
      <c r="AL547" s="47">
        <f t="shared" si="152"/>
        <v>-741.44706541715345</v>
      </c>
      <c r="AM547" s="125">
        <f t="shared" si="152"/>
        <v>-711.7891828004673</v>
      </c>
      <c r="AN547" s="47">
        <f t="shared" si="160"/>
        <v>35212.762873871783</v>
      </c>
      <c r="AO547" s="125">
        <f t="shared" si="161"/>
        <v>8823209.0796220694</v>
      </c>
      <c r="AP547" s="47">
        <f t="shared" si="153"/>
        <v>307.69595495209819</v>
      </c>
      <c r="AQ547" s="52">
        <f t="shared" si="154"/>
        <v>676.748969007646</v>
      </c>
    </row>
    <row r="548" spans="4:43" x14ac:dyDescent="0.25">
      <c r="D548" s="11" t="s">
        <v>9</v>
      </c>
      <c r="E548" s="19">
        <v>540</v>
      </c>
      <c r="F548" s="11">
        <v>540</v>
      </c>
      <c r="G548" s="26">
        <v>23.1</v>
      </c>
      <c r="H548" s="31">
        <f t="shared" si="155"/>
        <v>0.79166666666666652</v>
      </c>
      <c r="I548" s="55"/>
      <c r="J548" s="39">
        <f t="shared" si="156"/>
        <v>6.416666666666667</v>
      </c>
      <c r="K548" s="38">
        <f>0.5*$J$3*(J549)^2</f>
        <v>26423.042052469133</v>
      </c>
      <c r="L548" s="38">
        <f t="shared" si="144"/>
        <v>0</v>
      </c>
      <c r="M548" s="40" t="str">
        <f t="shared" si="145"/>
        <v>NO</v>
      </c>
      <c r="N548" s="38">
        <f>0.5*$N$3*$L$3*$O$3*((J548)^2)</f>
        <v>17.705348405937503</v>
      </c>
      <c r="O548" s="38">
        <f>$M$3*$J$3*$P$3</f>
        <v>125.0281557</v>
      </c>
      <c r="P548" s="38">
        <f>H548*$J$3</f>
        <v>903.29166666666652</v>
      </c>
      <c r="Q548" s="38">
        <f t="shared" si="146"/>
        <v>1046.025170772604</v>
      </c>
      <c r="R548" s="44">
        <f t="shared" si="147"/>
        <v>6711.9948457908758</v>
      </c>
      <c r="S548" s="80">
        <f>Q548*J548</f>
        <v>6711.9948457908758</v>
      </c>
      <c r="T548" s="43"/>
      <c r="U548" s="43"/>
      <c r="V548" s="80">
        <f>R548*1</f>
        <v>6711.9948457908758</v>
      </c>
      <c r="W548" s="77">
        <f>(L548-Q548)*-1</f>
        <v>1046.025170772604</v>
      </c>
      <c r="X548" s="38">
        <f>IF((H548&gt;0),0,$J$3*H548)*-1</f>
        <v>0</v>
      </c>
      <c r="Y548" s="38">
        <f t="shared" si="157"/>
        <v>991156.91880553507</v>
      </c>
      <c r="Z548" s="112">
        <f t="shared" si="148"/>
        <v>991.15691880553504</v>
      </c>
      <c r="AA548" s="82">
        <f t="shared" si="149"/>
        <v>1046.025170772604</v>
      </c>
      <c r="AB548" s="80">
        <f t="shared" si="158"/>
        <v>474107.78883220063</v>
      </c>
      <c r="AG548" s="125">
        <f t="shared" si="159"/>
        <v>868.20089174126133</v>
      </c>
      <c r="AH548" s="47">
        <f t="shared" si="150"/>
        <v>850.83687390643604</v>
      </c>
      <c r="AI548" s="125">
        <f t="shared" si="150"/>
        <v>833.82013642830725</v>
      </c>
      <c r="AJ548" s="47">
        <f t="shared" si="151"/>
        <v>750.43812278547659</v>
      </c>
      <c r="AK548" s="125">
        <f t="shared" si="151"/>
        <v>675.39431050692895</v>
      </c>
      <c r="AL548" s="47">
        <f t="shared" si="152"/>
        <v>648.37853808665182</v>
      </c>
      <c r="AM548" s="125">
        <f t="shared" si="152"/>
        <v>622.44339656318573</v>
      </c>
      <c r="AN548" s="47">
        <f t="shared" si="160"/>
        <v>35835.206270434966</v>
      </c>
      <c r="AO548" s="125">
        <f t="shared" si="161"/>
        <v>8859044.2858925052</v>
      </c>
      <c r="AP548" s="47">
        <f t="shared" si="153"/>
        <v>307.69595495209819</v>
      </c>
      <c r="AQ548" s="52">
        <f t="shared" si="154"/>
        <v>683.46096385343685</v>
      </c>
    </row>
    <row r="549" spans="4:43" x14ac:dyDescent="0.25">
      <c r="D549" s="11" t="s">
        <v>9</v>
      </c>
      <c r="E549" s="19">
        <v>541</v>
      </c>
      <c r="F549" s="11">
        <v>541</v>
      </c>
      <c r="G549" s="26">
        <v>24.5</v>
      </c>
      <c r="H549" s="31">
        <f t="shared" si="155"/>
        <v>0.19444444444444425</v>
      </c>
      <c r="I549" s="55"/>
      <c r="J549" s="39">
        <f t="shared" si="156"/>
        <v>6.8055555555555554</v>
      </c>
      <c r="K549" s="38">
        <f>0.5*$J$3*(J550)^2</f>
        <v>26423.042052469133</v>
      </c>
      <c r="L549" s="38">
        <f t="shared" si="144"/>
        <v>-429.63580246913261</v>
      </c>
      <c r="M549" s="40" t="str">
        <f t="shared" si="145"/>
        <v>NO</v>
      </c>
      <c r="N549" s="38">
        <f>0.5*$N$3*$L$3*$O$3*((J549)^2)</f>
        <v>19.916484662326386</v>
      </c>
      <c r="O549" s="38">
        <f>$M$3*$J$3*$P$3</f>
        <v>125.0281557</v>
      </c>
      <c r="P549" s="38">
        <f>H549*$J$3</f>
        <v>221.86111111111089</v>
      </c>
      <c r="Q549" s="38">
        <f t="shared" si="146"/>
        <v>366.80575147343728</v>
      </c>
      <c r="R549" s="44">
        <f t="shared" si="147"/>
        <v>2496.3169197497814</v>
      </c>
      <c r="S549" s="80">
        <f>Q549*J549</f>
        <v>2496.3169197497814</v>
      </c>
      <c r="T549" s="43"/>
      <c r="U549" s="43"/>
      <c r="V549" s="80">
        <f>R549*1</f>
        <v>2496.3169197497814</v>
      </c>
      <c r="W549" s="77">
        <f>(L549-Q549)*-1</f>
        <v>796.44155394256995</v>
      </c>
      <c r="X549" s="38">
        <f>IF((H549&gt;0),0,$J$3*H549)*-1</f>
        <v>0</v>
      </c>
      <c r="Y549" s="38">
        <f t="shared" si="157"/>
        <v>993653.2357252849</v>
      </c>
      <c r="Z549" s="112">
        <f t="shared" si="148"/>
        <v>993.65323572528496</v>
      </c>
      <c r="AA549" s="82">
        <f t="shared" si="149"/>
        <v>366.80575147343728</v>
      </c>
      <c r="AB549" s="80">
        <f t="shared" si="158"/>
        <v>474107.78883220063</v>
      </c>
      <c r="AG549" s="125">
        <f t="shared" si="159"/>
        <v>661.04648977233308</v>
      </c>
      <c r="AH549" s="47">
        <f t="shared" si="150"/>
        <v>647.82555997688644</v>
      </c>
      <c r="AI549" s="125">
        <f t="shared" si="150"/>
        <v>634.86904877734867</v>
      </c>
      <c r="AJ549" s="47">
        <f t="shared" si="151"/>
        <v>571.38214389961377</v>
      </c>
      <c r="AK549" s="125">
        <f t="shared" si="151"/>
        <v>514.24392950965239</v>
      </c>
      <c r="AL549" s="47">
        <f t="shared" si="152"/>
        <v>493.6741723292663</v>
      </c>
      <c r="AM549" s="125">
        <f t="shared" si="152"/>
        <v>473.92720543609562</v>
      </c>
      <c r="AN549" s="47">
        <f t="shared" si="160"/>
        <v>36309.133475871065</v>
      </c>
      <c r="AO549" s="125">
        <f t="shared" si="161"/>
        <v>8895353.419368377</v>
      </c>
      <c r="AP549" s="47">
        <f t="shared" si="153"/>
        <v>307.69595495209819</v>
      </c>
      <c r="AQ549" s="52">
        <f t="shared" si="154"/>
        <v>685.95728077318677</v>
      </c>
    </row>
    <row r="550" spans="4:43" x14ac:dyDescent="0.25">
      <c r="D550" s="11" t="s">
        <v>9</v>
      </c>
      <c r="E550" s="19">
        <v>542</v>
      </c>
      <c r="F550" s="11">
        <v>542</v>
      </c>
      <c r="G550" s="26">
        <v>24.5</v>
      </c>
      <c r="H550" s="31">
        <f t="shared" si="155"/>
        <v>-2.7777777777777679E-2</v>
      </c>
      <c r="I550" s="55"/>
      <c r="J550" s="39">
        <f t="shared" si="156"/>
        <v>6.8055555555555554</v>
      </c>
      <c r="K550" s="38">
        <f>0.5*$J$3*(J551)^2</f>
        <v>25993.40625</v>
      </c>
      <c r="L550" s="38">
        <f t="shared" si="144"/>
        <v>-1475.99266975309</v>
      </c>
      <c r="M550" s="40" t="str">
        <f t="shared" si="145"/>
        <v>YES</v>
      </c>
      <c r="N550" s="38">
        <f>0.5*$N$3*$L$3*$O$3*((J550)^2)</f>
        <v>19.916484662326386</v>
      </c>
      <c r="O550" s="38">
        <f>$M$3*$J$3*$P$3</f>
        <v>125.0281557</v>
      </c>
      <c r="P550" s="38">
        <f>H550*$J$3</f>
        <v>-31.694444444444333</v>
      </c>
      <c r="Q550" s="38">
        <f t="shared" si="146"/>
        <v>113.25019591788205</v>
      </c>
      <c r="R550" s="44">
        <f t="shared" si="147"/>
        <v>770.73049999669729</v>
      </c>
      <c r="S550" s="80">
        <f>Q550*J550</f>
        <v>770.73049999669729</v>
      </c>
      <c r="T550" s="43"/>
      <c r="U550" s="43"/>
      <c r="V550" s="80">
        <f>R550*1</f>
        <v>770.73049999669729</v>
      </c>
      <c r="W550" s="77">
        <f>(L550-Q550)*-1</f>
        <v>1589.2428656709722</v>
      </c>
      <c r="X550" s="38">
        <f>IF((H550&gt;0),0,$J$3*H550)*-1</f>
        <v>31.694444444444333</v>
      </c>
      <c r="Y550" s="38">
        <f t="shared" si="157"/>
        <v>994423.96622528159</v>
      </c>
      <c r="Z550" s="112">
        <f t="shared" si="148"/>
        <v>994.42396622528156</v>
      </c>
      <c r="AA550" s="82">
        <f t="shared" si="149"/>
        <v>113.25019591788205</v>
      </c>
      <c r="AB550" s="80">
        <f t="shared" si="158"/>
        <v>474107.78883220063</v>
      </c>
      <c r="AG550" s="125">
        <f t="shared" si="159"/>
        <v>1319.0715785069069</v>
      </c>
      <c r="AH550" s="47">
        <f t="shared" si="150"/>
        <v>1292.6901469367688</v>
      </c>
      <c r="AI550" s="125">
        <f t="shared" si="150"/>
        <v>1266.8363439980333</v>
      </c>
      <c r="AJ550" s="47">
        <f t="shared" si="151"/>
        <v>1140.1527095982299</v>
      </c>
      <c r="AK550" s="125">
        <f t="shared" si="151"/>
        <v>1026.1374386384068</v>
      </c>
      <c r="AL550" s="47">
        <f t="shared" si="152"/>
        <v>985.09194109287046</v>
      </c>
      <c r="AM550" s="125">
        <f t="shared" si="152"/>
        <v>945.68826344915556</v>
      </c>
      <c r="AN550" s="47">
        <f t="shared" si="160"/>
        <v>37254.821739320221</v>
      </c>
      <c r="AO550" s="125">
        <f t="shared" si="161"/>
        <v>8932608.2411076967</v>
      </c>
      <c r="AP550" s="47">
        <f t="shared" si="153"/>
        <v>307.69595495209819</v>
      </c>
      <c r="AQ550" s="52">
        <f t="shared" si="154"/>
        <v>686.72801127318337</v>
      </c>
    </row>
    <row r="551" spans="4:43" x14ac:dyDescent="0.25">
      <c r="D551" s="11" t="s">
        <v>9</v>
      </c>
      <c r="E551" s="19">
        <v>543</v>
      </c>
      <c r="F551" s="11">
        <v>543</v>
      </c>
      <c r="G551" s="26">
        <v>24.3</v>
      </c>
      <c r="H551" s="31">
        <f t="shared" si="155"/>
        <v>-0.12499999999999981</v>
      </c>
      <c r="I551" s="55"/>
      <c r="J551" s="39">
        <f t="shared" si="156"/>
        <v>6.75</v>
      </c>
      <c r="K551" s="38">
        <f>0.5*$J$3*(J552)^2</f>
        <v>24517.41358024691</v>
      </c>
      <c r="L551" s="38">
        <f t="shared" si="144"/>
        <v>-2626.6770833333285</v>
      </c>
      <c r="M551" s="40" t="str">
        <f t="shared" si="145"/>
        <v>YES</v>
      </c>
      <c r="N551" s="38">
        <f>0.5*$N$3*$L$3*$O$3*((J551)^2)</f>
        <v>19.592644778437499</v>
      </c>
      <c r="O551" s="38">
        <f>$M$3*$J$3*$P$3</f>
        <v>125.0281557</v>
      </c>
      <c r="P551" s="38">
        <f>H551*$J$3</f>
        <v>-142.62499999999977</v>
      </c>
      <c r="Q551" s="38">
        <f t="shared" si="146"/>
        <v>1.9958004784377259</v>
      </c>
      <c r="R551" s="44">
        <f t="shared" si="147"/>
        <v>13.471653229454649</v>
      </c>
      <c r="S551" s="80">
        <f>Q551*J551</f>
        <v>13.471653229454649</v>
      </c>
      <c r="T551" s="43"/>
      <c r="U551" s="43"/>
      <c r="V551" s="80">
        <f>R551*1</f>
        <v>13.471653229454649</v>
      </c>
      <c r="W551" s="77">
        <f>(L551-Q551)*-1</f>
        <v>2628.672883811766</v>
      </c>
      <c r="X551" s="38">
        <f>IF((H551&gt;0),0,$J$3*H551)*-1</f>
        <v>142.62499999999977</v>
      </c>
      <c r="Y551" s="38">
        <f t="shared" si="157"/>
        <v>994437.43787851103</v>
      </c>
      <c r="Z551" s="112">
        <f t="shared" si="148"/>
        <v>994.43743787851099</v>
      </c>
      <c r="AA551" s="82">
        <f t="shared" si="149"/>
        <v>1.9958004784377259</v>
      </c>
      <c r="AB551" s="80">
        <f t="shared" si="158"/>
        <v>474107.78883220063</v>
      </c>
      <c r="AG551" s="125">
        <f t="shared" si="159"/>
        <v>2181.7984935637655</v>
      </c>
      <c r="AH551" s="47">
        <f t="shared" si="150"/>
        <v>2138.1625236924901</v>
      </c>
      <c r="AI551" s="125">
        <f t="shared" si="150"/>
        <v>2095.3992732186402</v>
      </c>
      <c r="AJ551" s="47">
        <f t="shared" si="151"/>
        <v>1885.8593458967762</v>
      </c>
      <c r="AK551" s="125">
        <f t="shared" si="151"/>
        <v>1697.2734113070985</v>
      </c>
      <c r="AL551" s="47">
        <f t="shared" si="152"/>
        <v>1629.3824748548145</v>
      </c>
      <c r="AM551" s="125">
        <f t="shared" si="152"/>
        <v>1564.2071758606219</v>
      </c>
      <c r="AN551" s="47">
        <f t="shared" si="160"/>
        <v>38819.028915180847</v>
      </c>
      <c r="AO551" s="125">
        <f t="shared" si="161"/>
        <v>8971427.2700228784</v>
      </c>
      <c r="AP551" s="47">
        <f t="shared" si="153"/>
        <v>307.69595495209819</v>
      </c>
      <c r="AQ551" s="52">
        <f t="shared" si="154"/>
        <v>686.7414829264128</v>
      </c>
    </row>
    <row r="552" spans="4:43" x14ac:dyDescent="0.25">
      <c r="D552" s="11" t="s">
        <v>9</v>
      </c>
      <c r="E552" s="19">
        <v>544</v>
      </c>
      <c r="F552" s="11">
        <v>544</v>
      </c>
      <c r="G552" s="26">
        <v>23.6</v>
      </c>
      <c r="H552" s="31">
        <f t="shared" si="155"/>
        <v>-0.27777777777777779</v>
      </c>
      <c r="I552" s="55"/>
      <c r="J552" s="39">
        <f t="shared" si="156"/>
        <v>6.5555555555555554</v>
      </c>
      <c r="K552" s="38">
        <f>0.5*$J$3*(J553)^2</f>
        <v>21890.736496913582</v>
      </c>
      <c r="L552" s="38">
        <f t="shared" si="144"/>
        <v>-4106.1913580246946</v>
      </c>
      <c r="M552" s="40" t="str">
        <f t="shared" si="145"/>
        <v>YES</v>
      </c>
      <c r="N552" s="38">
        <f>0.5*$N$3*$L$3*$O$3*((J552)^2)</f>
        <v>18.480108783888888</v>
      </c>
      <c r="O552" s="38">
        <f>$M$3*$J$3*$P$3</f>
        <v>125.0281557</v>
      </c>
      <c r="P552" s="38">
        <f>H552*$J$3</f>
        <v>-316.94444444444446</v>
      </c>
      <c r="Q552" s="38">
        <f t="shared" si="146"/>
        <v>-173.43617996055556</v>
      </c>
      <c r="R552" s="44">
        <f t="shared" si="147"/>
        <v>-1136.9705130747532</v>
      </c>
      <c r="S552" s="80">
        <f>Q552*J552</f>
        <v>-1136.9705130747532</v>
      </c>
      <c r="T552" s="43"/>
      <c r="U552" s="43"/>
      <c r="V552" s="80">
        <f>R552*1</f>
        <v>-1136.9705130747532</v>
      </c>
      <c r="W552" s="77">
        <f>(L552-Q552)*-1</f>
        <v>3932.7551780641393</v>
      </c>
      <c r="X552" s="38">
        <f>IF((H552&gt;0),0,$J$3*H552)*-1</f>
        <v>316.94444444444446</v>
      </c>
      <c r="Y552" s="38">
        <f t="shared" si="157"/>
        <v>994437.43787851103</v>
      </c>
      <c r="Z552" s="112">
        <f t="shared" si="148"/>
        <v>994.43743787851099</v>
      </c>
      <c r="AA552" s="82">
        <f t="shared" si="149"/>
        <v>-173.43617996055556</v>
      </c>
      <c r="AB552" s="80">
        <f t="shared" si="158"/>
        <v>475244.75934527541</v>
      </c>
      <c r="AG552" s="125">
        <f t="shared" si="159"/>
        <v>3264.1867977932357</v>
      </c>
      <c r="AH552" s="47">
        <f t="shared" si="150"/>
        <v>3198.9030618373708</v>
      </c>
      <c r="AI552" s="125">
        <f t="shared" si="150"/>
        <v>3134.9250006006232</v>
      </c>
      <c r="AJ552" s="47">
        <f t="shared" si="151"/>
        <v>2821.4325005405608</v>
      </c>
      <c r="AK552" s="125">
        <f t="shared" si="151"/>
        <v>2539.2892504865049</v>
      </c>
      <c r="AL552" s="47">
        <f t="shared" si="152"/>
        <v>2437.7176804670448</v>
      </c>
      <c r="AM552" s="125">
        <f t="shared" si="152"/>
        <v>2340.2089732483628</v>
      </c>
      <c r="AN552" s="47">
        <f t="shared" si="160"/>
        <v>41159.237888429212</v>
      </c>
      <c r="AO552" s="125">
        <f t="shared" si="161"/>
        <v>9012586.5079113077</v>
      </c>
      <c r="AP552" s="47">
        <f t="shared" si="153"/>
        <v>308.43384881508376</v>
      </c>
      <c r="AQ552" s="52">
        <f t="shared" si="154"/>
        <v>686.00358906342717</v>
      </c>
    </row>
    <row r="553" spans="4:43" x14ac:dyDescent="0.25">
      <c r="D553" s="11" t="s">
        <v>9</v>
      </c>
      <c r="E553" s="19">
        <v>545</v>
      </c>
      <c r="F553" s="11">
        <v>545</v>
      </c>
      <c r="G553" s="26">
        <v>22.3</v>
      </c>
      <c r="H553" s="31">
        <f t="shared" si="155"/>
        <v>-0.4861111111111111</v>
      </c>
      <c r="I553" s="55"/>
      <c r="J553" s="39">
        <f t="shared" si="156"/>
        <v>6.1944444444444446</v>
      </c>
      <c r="K553" s="38">
        <f>0.5*$J$3*(J554)^2</f>
        <v>17784.545138888887</v>
      </c>
      <c r="L553" s="38">
        <f t="shared" si="144"/>
        <v>-2718.679012345674</v>
      </c>
      <c r="M553" s="40" t="str">
        <f t="shared" si="145"/>
        <v>YES</v>
      </c>
      <c r="N553" s="38">
        <f>0.5*$N$3*$L$3*$O$3*((J553)^2)</f>
        <v>16.500239329826393</v>
      </c>
      <c r="O553" s="38">
        <f>$M$3*$J$3*$P$3</f>
        <v>125.0281557</v>
      </c>
      <c r="P553" s="38">
        <f>H553*$J$3</f>
        <v>-554.65277777777771</v>
      </c>
      <c r="Q553" s="38">
        <f t="shared" si="146"/>
        <v>-413.1243827479513</v>
      </c>
      <c r="R553" s="44">
        <f t="shared" si="147"/>
        <v>-2559.0760375775872</v>
      </c>
      <c r="S553" s="80">
        <f>Q553*J553</f>
        <v>-2559.0760375775872</v>
      </c>
      <c r="T553" s="43"/>
      <c r="U553" s="43"/>
      <c r="V553" s="80">
        <f>R553*1</f>
        <v>-2559.0760375775872</v>
      </c>
      <c r="W553" s="77">
        <f>(L553-Q553)*-1</f>
        <v>2305.5546295977229</v>
      </c>
      <c r="X553" s="38">
        <f>IF((H553&gt;0),0,$J$3*H553)*-1</f>
        <v>554.65277777777771</v>
      </c>
      <c r="Y553" s="38">
        <f t="shared" si="157"/>
        <v>994437.43787851103</v>
      </c>
      <c r="Z553" s="112">
        <f t="shared" si="148"/>
        <v>994.43743787851099</v>
      </c>
      <c r="AA553" s="82">
        <f t="shared" si="149"/>
        <v>-413.1243827479513</v>
      </c>
      <c r="AB553" s="80">
        <f t="shared" si="158"/>
        <v>477803.83538285299</v>
      </c>
      <c r="AG553" s="125">
        <f t="shared" si="159"/>
        <v>1913.6103425661099</v>
      </c>
      <c r="AH553" s="47">
        <f t="shared" si="150"/>
        <v>1875.3381357147878</v>
      </c>
      <c r="AI553" s="125">
        <f t="shared" si="150"/>
        <v>1837.831373000492</v>
      </c>
      <c r="AJ553" s="47">
        <f t="shared" si="151"/>
        <v>1654.0482357004428</v>
      </c>
      <c r="AK553" s="125">
        <f t="shared" si="151"/>
        <v>1488.6434121303985</v>
      </c>
      <c r="AL553" s="47">
        <f t="shared" si="152"/>
        <v>1429.0976756451826</v>
      </c>
      <c r="AM553" s="125">
        <f t="shared" si="152"/>
        <v>1371.9337686193753</v>
      </c>
      <c r="AN553" s="47">
        <f t="shared" si="160"/>
        <v>42531.171657048588</v>
      </c>
      <c r="AO553" s="125">
        <f t="shared" si="161"/>
        <v>9055117.6795683559</v>
      </c>
      <c r="AP553" s="47">
        <f t="shared" si="153"/>
        <v>310.09468916347163</v>
      </c>
      <c r="AQ553" s="52">
        <f t="shared" si="154"/>
        <v>684.34274871503931</v>
      </c>
    </row>
    <row r="554" spans="4:43" x14ac:dyDescent="0.25">
      <c r="D554" s="11" t="s">
        <v>9</v>
      </c>
      <c r="E554" s="19">
        <v>546</v>
      </c>
      <c r="F554" s="11">
        <v>546</v>
      </c>
      <c r="G554" s="26">
        <v>20.100000000000001</v>
      </c>
      <c r="H554" s="31">
        <f t="shared" si="155"/>
        <v>-0.5277777777777779</v>
      </c>
      <c r="I554" s="55"/>
      <c r="J554" s="39">
        <f t="shared" si="156"/>
        <v>5.583333333333333</v>
      </c>
      <c r="K554" s="38">
        <f>0.5*$J$3*(J555)^2</f>
        <v>15065.866126543213</v>
      </c>
      <c r="L554" s="38">
        <f t="shared" si="144"/>
        <v>-2042.9710648148193</v>
      </c>
      <c r="M554" s="40" t="str">
        <f t="shared" si="145"/>
        <v>YES</v>
      </c>
      <c r="N554" s="38">
        <f>0.5*$N$3*$L$3*$O$3*((J554)^2)</f>
        <v>13.405179455937498</v>
      </c>
      <c r="O554" s="38">
        <f>$M$3*$J$3*$P$3</f>
        <v>125.0281557</v>
      </c>
      <c r="P554" s="38">
        <f>H554*$J$3</f>
        <v>-602.19444444444457</v>
      </c>
      <c r="Q554" s="38">
        <f t="shared" si="146"/>
        <v>-463.76110928850704</v>
      </c>
      <c r="R554" s="44">
        <f t="shared" si="147"/>
        <v>-2589.3328601941644</v>
      </c>
      <c r="S554" s="80">
        <f>Q554*J554</f>
        <v>-2589.3328601941644</v>
      </c>
      <c r="T554" s="43"/>
      <c r="U554" s="43"/>
      <c r="V554" s="80">
        <f>R554*1</f>
        <v>-2589.3328601941644</v>
      </c>
      <c r="W554" s="77">
        <f>(L554-Q554)*-1</f>
        <v>1579.2099555263123</v>
      </c>
      <c r="X554" s="38">
        <f>IF((H554&gt;0),0,$J$3*H554)*-1</f>
        <v>602.19444444444457</v>
      </c>
      <c r="Y554" s="38">
        <f t="shared" si="157"/>
        <v>994437.43787851103</v>
      </c>
      <c r="Z554" s="112">
        <f t="shared" si="148"/>
        <v>994.43743787851099</v>
      </c>
      <c r="AA554" s="82">
        <f t="shared" si="149"/>
        <v>-463.76110928850704</v>
      </c>
      <c r="AB554" s="80">
        <f t="shared" si="158"/>
        <v>480393.16824304714</v>
      </c>
      <c r="AG554" s="125">
        <f t="shared" si="159"/>
        <v>1310.7442630868393</v>
      </c>
      <c r="AH554" s="47">
        <f t="shared" si="150"/>
        <v>1284.5293778251025</v>
      </c>
      <c r="AI554" s="125">
        <f t="shared" si="150"/>
        <v>1258.8387902686004</v>
      </c>
      <c r="AJ554" s="47">
        <f t="shared" si="151"/>
        <v>1132.9549112417403</v>
      </c>
      <c r="AK554" s="125">
        <f t="shared" si="151"/>
        <v>1019.6594201175664</v>
      </c>
      <c r="AL554" s="47">
        <f t="shared" si="152"/>
        <v>978.87304331286362</v>
      </c>
      <c r="AM554" s="125">
        <f t="shared" si="152"/>
        <v>939.71812158034902</v>
      </c>
      <c r="AN554" s="47">
        <f t="shared" si="160"/>
        <v>43470.889778628938</v>
      </c>
      <c r="AO554" s="125">
        <f t="shared" si="161"/>
        <v>9098588.5693469848</v>
      </c>
      <c r="AP554" s="47">
        <f t="shared" si="153"/>
        <v>311.7751661897376</v>
      </c>
      <c r="AQ554" s="52">
        <f t="shared" si="154"/>
        <v>682.66227168877344</v>
      </c>
    </row>
    <row r="555" spans="4:43" x14ac:dyDescent="0.25">
      <c r="D555" s="11" t="s">
        <v>9</v>
      </c>
      <c r="E555" s="19">
        <v>547</v>
      </c>
      <c r="F555" s="11">
        <v>547</v>
      </c>
      <c r="G555" s="26">
        <v>18.5</v>
      </c>
      <c r="H555" s="31">
        <f t="shared" si="155"/>
        <v>-0.40277777777777807</v>
      </c>
      <c r="I555" s="55"/>
      <c r="J555" s="39">
        <f t="shared" si="156"/>
        <v>5.1388888888888893</v>
      </c>
      <c r="K555" s="38">
        <f>0.5*$J$3*(J556)^2</f>
        <v>13022.895061728394</v>
      </c>
      <c r="L555" s="38">
        <f t="shared" si="144"/>
        <v>-1327.2048611111095</v>
      </c>
      <c r="M555" s="40" t="str">
        <f t="shared" si="145"/>
        <v>YES</v>
      </c>
      <c r="N555" s="38">
        <f>0.5*$N$3*$L$3*$O$3*((J555)^2)</f>
        <v>11.355963141493058</v>
      </c>
      <c r="O555" s="38">
        <f>$M$3*$J$3*$P$3</f>
        <v>125.0281557</v>
      </c>
      <c r="P555" s="38">
        <f>H555*$J$3</f>
        <v>-459.5694444444448</v>
      </c>
      <c r="Q555" s="38">
        <f t="shared" si="146"/>
        <v>-323.18532560295171</v>
      </c>
      <c r="R555" s="44">
        <f t="shared" si="147"/>
        <v>-1660.8134787929464</v>
      </c>
      <c r="S555" s="80">
        <f>Q555*J555</f>
        <v>-1660.8134787929464</v>
      </c>
      <c r="T555" s="43"/>
      <c r="U555" s="43"/>
      <c r="V555" s="80">
        <f>R555*1</f>
        <v>-1660.8134787929464</v>
      </c>
      <c r="W555" s="77">
        <f>(L555-Q555)*-1</f>
        <v>1004.0195355081578</v>
      </c>
      <c r="X555" s="38">
        <f>IF((H555&gt;0),0,$J$3*H555)*-1</f>
        <v>459.5694444444448</v>
      </c>
      <c r="Y555" s="38">
        <f t="shared" si="157"/>
        <v>994437.43787851103</v>
      </c>
      <c r="Z555" s="112">
        <f t="shared" si="148"/>
        <v>994.43743787851099</v>
      </c>
      <c r="AA555" s="82">
        <f t="shared" si="149"/>
        <v>-323.18532560295171</v>
      </c>
      <c r="AB555" s="80">
        <f t="shared" si="158"/>
        <v>482053.9817218401</v>
      </c>
      <c r="AG555" s="125">
        <f t="shared" si="159"/>
        <v>833.33621447177097</v>
      </c>
      <c r="AH555" s="47">
        <f t="shared" si="150"/>
        <v>816.66949018233549</v>
      </c>
      <c r="AI555" s="125">
        <f t="shared" si="150"/>
        <v>800.3361003786888</v>
      </c>
      <c r="AJ555" s="47">
        <f t="shared" si="151"/>
        <v>720.30249034081999</v>
      </c>
      <c r="AK555" s="125">
        <f t="shared" si="151"/>
        <v>648.27224130673801</v>
      </c>
      <c r="AL555" s="47">
        <f t="shared" si="152"/>
        <v>622.34135165446844</v>
      </c>
      <c r="AM555" s="125">
        <f t="shared" si="152"/>
        <v>597.44769758828966</v>
      </c>
      <c r="AN555" s="47">
        <f t="shared" si="160"/>
        <v>44068.337476217224</v>
      </c>
      <c r="AO555" s="125">
        <f t="shared" si="161"/>
        <v>9142656.906823203</v>
      </c>
      <c r="AP555" s="47">
        <f t="shared" si="153"/>
        <v>312.85303413747425</v>
      </c>
      <c r="AQ555" s="52">
        <f t="shared" si="154"/>
        <v>681.58440374103679</v>
      </c>
    </row>
    <row r="556" spans="4:43" x14ac:dyDescent="0.25">
      <c r="D556" s="11" t="s">
        <v>9</v>
      </c>
      <c r="E556" s="19">
        <v>548</v>
      </c>
      <c r="F556" s="11">
        <v>548</v>
      </c>
      <c r="G556" s="26">
        <v>17.2</v>
      </c>
      <c r="H556" s="31">
        <f t="shared" si="155"/>
        <v>-0.30555555555555547</v>
      </c>
      <c r="I556" s="55"/>
      <c r="J556" s="39">
        <f t="shared" si="156"/>
        <v>4.7777777777777777</v>
      </c>
      <c r="K556" s="38">
        <f>0.5*$J$3*(J557)^2</f>
        <v>11695.690200617284</v>
      </c>
      <c r="L556" s="38">
        <f t="shared" si="144"/>
        <v>-1255.8923611111113</v>
      </c>
      <c r="M556" s="40" t="str">
        <f t="shared" si="145"/>
        <v>YES</v>
      </c>
      <c r="N556" s="38">
        <f>0.5*$N$3*$L$3*$O$3*((J556)^2)</f>
        <v>9.8160646772222222</v>
      </c>
      <c r="O556" s="38">
        <f>$M$3*$J$3*$P$3</f>
        <v>125.0281557</v>
      </c>
      <c r="P556" s="38">
        <f>H556*$J$3</f>
        <v>-348.6388888888888</v>
      </c>
      <c r="Q556" s="38">
        <f t="shared" si="146"/>
        <v>-213.79466851166657</v>
      </c>
      <c r="R556" s="44">
        <f t="shared" si="147"/>
        <v>-1021.463416222407</v>
      </c>
      <c r="S556" s="80">
        <f>Q556*J556</f>
        <v>-1021.463416222407</v>
      </c>
      <c r="T556" s="43"/>
      <c r="U556" s="43"/>
      <c r="V556" s="80">
        <f>R556*1</f>
        <v>-1021.463416222407</v>
      </c>
      <c r="W556" s="77">
        <f>(L556-Q556)*-1</f>
        <v>1042.0976925994448</v>
      </c>
      <c r="X556" s="38">
        <f>IF((H556&gt;0),0,$J$3*H556)*-1</f>
        <v>348.6388888888888</v>
      </c>
      <c r="Y556" s="38">
        <f t="shared" si="157"/>
        <v>994437.43787851103</v>
      </c>
      <c r="Z556" s="112">
        <f t="shared" si="148"/>
        <v>994.43743787851099</v>
      </c>
      <c r="AA556" s="82">
        <f t="shared" si="149"/>
        <v>-213.79466851166657</v>
      </c>
      <c r="AB556" s="80">
        <f t="shared" si="158"/>
        <v>483075.44513806253</v>
      </c>
      <c r="AG556" s="125">
        <f t="shared" si="159"/>
        <v>864.94108485753918</v>
      </c>
      <c r="AH556" s="47">
        <f t="shared" si="150"/>
        <v>847.64226316038844</v>
      </c>
      <c r="AI556" s="125">
        <f t="shared" si="150"/>
        <v>830.68941789718065</v>
      </c>
      <c r="AJ556" s="47">
        <f t="shared" si="151"/>
        <v>747.62047610746265</v>
      </c>
      <c r="AK556" s="125">
        <f t="shared" si="151"/>
        <v>672.85842849671644</v>
      </c>
      <c r="AL556" s="47">
        <f t="shared" si="152"/>
        <v>645.94409135684771</v>
      </c>
      <c r="AM556" s="125">
        <f t="shared" si="152"/>
        <v>620.10632770257382</v>
      </c>
      <c r="AN556" s="47">
        <f t="shared" si="160"/>
        <v>44688.443803919799</v>
      </c>
      <c r="AO556" s="125">
        <f t="shared" si="161"/>
        <v>9187345.3506271224</v>
      </c>
      <c r="AP556" s="47">
        <f t="shared" si="153"/>
        <v>313.51596389460263</v>
      </c>
      <c r="AQ556" s="52">
        <f t="shared" si="154"/>
        <v>680.9214739839083</v>
      </c>
    </row>
    <row r="557" spans="4:43" x14ac:dyDescent="0.25">
      <c r="D557" s="11" t="s">
        <v>9</v>
      </c>
      <c r="E557" s="19">
        <v>549</v>
      </c>
      <c r="F557" s="11">
        <v>549</v>
      </c>
      <c r="G557" s="26">
        <v>16.3</v>
      </c>
      <c r="H557" s="31">
        <f t="shared" si="155"/>
        <v>-0.24999999999999983</v>
      </c>
      <c r="I557" s="55"/>
      <c r="J557" s="39">
        <f t="shared" si="156"/>
        <v>4.5277777777777777</v>
      </c>
      <c r="K557" s="38">
        <f>0.5*$J$3*(J558)^2</f>
        <v>10439.797839506173</v>
      </c>
      <c r="L557" s="38">
        <f t="shared" si="144"/>
        <v>-927.50270061728588</v>
      </c>
      <c r="M557" s="40" t="str">
        <f t="shared" si="145"/>
        <v>YES</v>
      </c>
      <c r="N557" s="38">
        <f>0.5*$N$3*$L$3*$O$3*((J557)^2)</f>
        <v>8.815678150659723</v>
      </c>
      <c r="O557" s="38">
        <f>$M$3*$J$3*$P$3</f>
        <v>125.0281557</v>
      </c>
      <c r="P557" s="38">
        <f>H557*$J$3</f>
        <v>-285.24999999999983</v>
      </c>
      <c r="Q557" s="38">
        <f t="shared" si="146"/>
        <v>-151.40616614934009</v>
      </c>
      <c r="R557" s="44">
        <f t="shared" si="147"/>
        <v>-685.53347450951208</v>
      </c>
      <c r="S557" s="80">
        <f>Q557*J557</f>
        <v>-685.53347450951208</v>
      </c>
      <c r="T557" s="43"/>
      <c r="U557" s="43"/>
      <c r="V557" s="80">
        <f>R557*1</f>
        <v>-685.53347450951208</v>
      </c>
      <c r="W557" s="77">
        <f>(L557-Q557)*-1</f>
        <v>776.09653446794573</v>
      </c>
      <c r="X557" s="38">
        <f>IF((H557&gt;0),0,$J$3*H557)*-1</f>
        <v>285.24999999999983</v>
      </c>
      <c r="Y557" s="38">
        <f t="shared" si="157"/>
        <v>994437.43787851103</v>
      </c>
      <c r="Z557" s="112">
        <f t="shared" si="148"/>
        <v>994.43743787851099</v>
      </c>
      <c r="AA557" s="82">
        <f t="shared" si="149"/>
        <v>-151.40616614934009</v>
      </c>
      <c r="AB557" s="80">
        <f t="shared" si="158"/>
        <v>483760.97861257201</v>
      </c>
      <c r="AG557" s="125">
        <f t="shared" si="159"/>
        <v>644.16012360839488</v>
      </c>
      <c r="AH557" s="47">
        <f t="shared" si="150"/>
        <v>631.27692113622697</v>
      </c>
      <c r="AI557" s="125">
        <f t="shared" si="150"/>
        <v>618.65138271350247</v>
      </c>
      <c r="AJ557" s="47">
        <f t="shared" si="151"/>
        <v>556.78624444215222</v>
      </c>
      <c r="AK557" s="125">
        <f t="shared" si="151"/>
        <v>501.10761999793704</v>
      </c>
      <c r="AL557" s="47">
        <f t="shared" si="152"/>
        <v>481.06331519801955</v>
      </c>
      <c r="AM557" s="125">
        <f t="shared" si="152"/>
        <v>461.82078259009876</v>
      </c>
      <c r="AN557" s="47">
        <f t="shared" si="160"/>
        <v>45150.264586509897</v>
      </c>
      <c r="AO557" s="125">
        <f t="shared" si="161"/>
        <v>9232495.6152136326</v>
      </c>
      <c r="AP557" s="47">
        <f t="shared" si="153"/>
        <v>313.96087511955926</v>
      </c>
      <c r="AQ557" s="52">
        <f t="shared" si="154"/>
        <v>680.47656275895179</v>
      </c>
    </row>
    <row r="558" spans="4:43" x14ac:dyDescent="0.25">
      <c r="D558" s="11" t="s">
        <v>9</v>
      </c>
      <c r="E558" s="19">
        <v>550</v>
      </c>
      <c r="F558" s="11">
        <v>550</v>
      </c>
      <c r="G558" s="26">
        <v>15.4</v>
      </c>
      <c r="H558" s="31">
        <f t="shared" si="155"/>
        <v>-0.2222222222222224</v>
      </c>
      <c r="I558" s="55"/>
      <c r="J558" s="39">
        <f t="shared" si="156"/>
        <v>4.2777777777777777</v>
      </c>
      <c r="K558" s="38">
        <f>0.5*$J$3*(J559)^2</f>
        <v>9512.2951388888869</v>
      </c>
      <c r="L558" s="38">
        <f t="shared" si="144"/>
        <v>-510.63271604938018</v>
      </c>
      <c r="M558" s="40" t="str">
        <f t="shared" si="145"/>
        <v>YES</v>
      </c>
      <c r="N558" s="38">
        <f>0.5*$N$3*$L$3*$O$3*((J558)^2)</f>
        <v>7.8690437359722223</v>
      </c>
      <c r="O558" s="38">
        <f>$M$3*$J$3*$P$3</f>
        <v>125.0281557</v>
      </c>
      <c r="P558" s="38">
        <f>H558*$J$3</f>
        <v>-253.55555555555577</v>
      </c>
      <c r="Q558" s="38">
        <f t="shared" si="146"/>
        <v>-120.65835611958353</v>
      </c>
      <c r="R558" s="44">
        <f t="shared" si="147"/>
        <v>-516.14963451155177</v>
      </c>
      <c r="S558" s="80">
        <f>Q558*J558</f>
        <v>-516.14963451155177</v>
      </c>
      <c r="T558" s="43"/>
      <c r="U558" s="43"/>
      <c r="V558" s="80">
        <f>R558*1</f>
        <v>-516.14963451155177</v>
      </c>
      <c r="W558" s="77">
        <f>(L558-Q558)*-1</f>
        <v>389.97435992979666</v>
      </c>
      <c r="X558" s="38">
        <f>IF((H558&gt;0),0,$J$3*H558)*-1</f>
        <v>253.55555555555577</v>
      </c>
      <c r="Y558" s="38">
        <f t="shared" si="157"/>
        <v>994437.43787851103</v>
      </c>
      <c r="Z558" s="112">
        <f t="shared" si="148"/>
        <v>994.43743787851099</v>
      </c>
      <c r="AA558" s="82">
        <f t="shared" si="149"/>
        <v>-120.65835611958353</v>
      </c>
      <c r="AB558" s="80">
        <f t="shared" si="158"/>
        <v>484277.12824708357</v>
      </c>
      <c r="AG558" s="125">
        <f t="shared" si="159"/>
        <v>323.67871874173119</v>
      </c>
      <c r="AH558" s="47">
        <f t="shared" si="150"/>
        <v>317.20514436689655</v>
      </c>
      <c r="AI558" s="125">
        <f t="shared" si="150"/>
        <v>310.86104147955859</v>
      </c>
      <c r="AJ558" s="47">
        <f t="shared" si="151"/>
        <v>279.77493733160276</v>
      </c>
      <c r="AK558" s="125">
        <f t="shared" si="151"/>
        <v>251.7974435984425</v>
      </c>
      <c r="AL558" s="47">
        <f t="shared" si="152"/>
        <v>241.72554585450479</v>
      </c>
      <c r="AM558" s="125">
        <f t="shared" si="152"/>
        <v>232.05652402032459</v>
      </c>
      <c r="AN558" s="47">
        <f t="shared" si="160"/>
        <v>45382.321110530218</v>
      </c>
      <c r="AO558" s="125">
        <f t="shared" si="161"/>
        <v>9277877.9363241624</v>
      </c>
      <c r="AP558" s="47">
        <f t="shared" si="153"/>
        <v>314.29585623235727</v>
      </c>
      <c r="AQ558" s="52">
        <f t="shared" si="154"/>
        <v>680.14158164615378</v>
      </c>
    </row>
    <row r="559" spans="4:43" x14ac:dyDescent="0.25">
      <c r="D559" s="11" t="s">
        <v>9</v>
      </c>
      <c r="E559" s="19">
        <v>551</v>
      </c>
      <c r="F559" s="11">
        <v>551</v>
      </c>
      <c r="G559" s="26">
        <v>14.7</v>
      </c>
      <c r="H559" s="31">
        <f t="shared" si="155"/>
        <v>-0.15277777777777773</v>
      </c>
      <c r="I559" s="55"/>
      <c r="J559" s="39">
        <f t="shared" si="156"/>
        <v>4.083333333333333</v>
      </c>
      <c r="K559" s="38">
        <f>0.5*$J$3*(J560)^2</f>
        <v>9001.6624228395067</v>
      </c>
      <c r="L559" s="38">
        <f t="shared" si="144"/>
        <v>-739.53703703703832</v>
      </c>
      <c r="M559" s="40" t="str">
        <f t="shared" si="145"/>
        <v>YES</v>
      </c>
      <c r="N559" s="38">
        <f>0.5*$N$3*$L$3*$O$3*((J559)^2)</f>
        <v>7.1699344784374981</v>
      </c>
      <c r="O559" s="38">
        <f>$M$3*$J$3*$P$3</f>
        <v>125.0281557</v>
      </c>
      <c r="P559" s="38">
        <f>H559*$J$3</f>
        <v>-174.3194444444444</v>
      </c>
      <c r="Q559" s="38">
        <f t="shared" si="146"/>
        <v>-42.121354266006904</v>
      </c>
      <c r="R559" s="44">
        <f t="shared" si="147"/>
        <v>-171.99552991952817</v>
      </c>
      <c r="S559" s="80">
        <f>Q559*J559</f>
        <v>-171.99552991952817</v>
      </c>
      <c r="T559" s="43"/>
      <c r="U559" s="43"/>
      <c r="V559" s="80">
        <f>R559*1</f>
        <v>-171.99552991952817</v>
      </c>
      <c r="W559" s="77">
        <f>(L559-Q559)*-1</f>
        <v>697.41568277103147</v>
      </c>
      <c r="X559" s="38">
        <f>IF((H559&gt;0),0,$J$3*H559)*-1</f>
        <v>174.3194444444444</v>
      </c>
      <c r="Y559" s="38">
        <f t="shared" si="157"/>
        <v>994437.43787851103</v>
      </c>
      <c r="Z559" s="112">
        <f t="shared" si="148"/>
        <v>994.43743787851099</v>
      </c>
      <c r="AA559" s="82">
        <f t="shared" si="149"/>
        <v>-42.121354266006904</v>
      </c>
      <c r="AB559" s="80">
        <f t="shared" si="158"/>
        <v>484449.12377700309</v>
      </c>
      <c r="AG559" s="125">
        <f t="shared" si="159"/>
        <v>578.85501669995608</v>
      </c>
      <c r="AH559" s="47">
        <f t="shared" si="150"/>
        <v>567.27791636595691</v>
      </c>
      <c r="AI559" s="125">
        <f t="shared" si="150"/>
        <v>555.93235803863774</v>
      </c>
      <c r="AJ559" s="47">
        <f t="shared" si="151"/>
        <v>500.33912223477398</v>
      </c>
      <c r="AK559" s="125">
        <f t="shared" si="151"/>
        <v>450.30521001129659</v>
      </c>
      <c r="AL559" s="47">
        <f t="shared" si="152"/>
        <v>432.29300161084473</v>
      </c>
      <c r="AM559" s="125">
        <f t="shared" si="152"/>
        <v>415.00128154641089</v>
      </c>
      <c r="AN559" s="47">
        <f t="shared" si="160"/>
        <v>45797.322392076632</v>
      </c>
      <c r="AO559" s="125">
        <f t="shared" si="161"/>
        <v>9323675.2587162387</v>
      </c>
      <c r="AP559" s="47">
        <f t="shared" si="153"/>
        <v>314.40748133127499</v>
      </c>
      <c r="AQ559" s="52">
        <f t="shared" si="154"/>
        <v>680.029956547236</v>
      </c>
    </row>
    <row r="560" spans="4:43" x14ac:dyDescent="0.25">
      <c r="D560" s="11" t="s">
        <v>9</v>
      </c>
      <c r="E560" s="19">
        <v>552</v>
      </c>
      <c r="F560" s="11">
        <v>552</v>
      </c>
      <c r="G560" s="26">
        <v>14.3</v>
      </c>
      <c r="H560" s="31">
        <f t="shared" si="155"/>
        <v>-0.1388888888888889</v>
      </c>
      <c r="I560" s="55"/>
      <c r="J560" s="39">
        <f t="shared" si="156"/>
        <v>3.9722222222222223</v>
      </c>
      <c r="K560" s="38">
        <f>0.5*$J$3*(J561)^2</f>
        <v>8262.1253858024684</v>
      </c>
      <c r="L560" s="38">
        <f t="shared" si="144"/>
        <v>-475.41666666666515</v>
      </c>
      <c r="M560" s="40" t="str">
        <f t="shared" si="145"/>
        <v>YES</v>
      </c>
      <c r="N560" s="38">
        <f>0.5*$N$3*$L$3*$O$3*((J560)^2)</f>
        <v>6.7850428131597234</v>
      </c>
      <c r="O560" s="38">
        <f>$M$3*$J$3*$P$3</f>
        <v>125.0281557</v>
      </c>
      <c r="P560" s="38">
        <f>H560*$J$3</f>
        <v>-158.47222222222223</v>
      </c>
      <c r="Q560" s="38">
        <f t="shared" si="146"/>
        <v>-26.659023709062506</v>
      </c>
      <c r="R560" s="44">
        <f t="shared" si="147"/>
        <v>-105.89556639988717</v>
      </c>
      <c r="S560" s="80">
        <f>Q560*J560</f>
        <v>-105.89556639988717</v>
      </c>
      <c r="T560" s="43"/>
      <c r="U560" s="43"/>
      <c r="V560" s="80">
        <f>R560*1</f>
        <v>-105.89556639988717</v>
      </c>
      <c r="W560" s="77">
        <f>(L560-Q560)*-1</f>
        <v>448.75764295760263</v>
      </c>
      <c r="X560" s="38">
        <f>IF((H560&gt;0),0,$J$3*H560)*-1</f>
        <v>158.47222222222223</v>
      </c>
      <c r="Y560" s="38">
        <f t="shared" si="157"/>
        <v>994437.43787851103</v>
      </c>
      <c r="Z560" s="112">
        <f t="shared" si="148"/>
        <v>994.43743787851099</v>
      </c>
      <c r="AA560" s="82">
        <f t="shared" si="149"/>
        <v>-26.659023709062506</v>
      </c>
      <c r="AB560" s="80">
        <f t="shared" si="158"/>
        <v>484555.01934340299</v>
      </c>
      <c r="AG560" s="125">
        <f t="shared" si="159"/>
        <v>372.46884365481014</v>
      </c>
      <c r="AH560" s="47">
        <f t="shared" si="150"/>
        <v>365.01946678171396</v>
      </c>
      <c r="AI560" s="125">
        <f t="shared" si="150"/>
        <v>357.71907744607967</v>
      </c>
      <c r="AJ560" s="47">
        <f t="shared" si="151"/>
        <v>321.94716970147169</v>
      </c>
      <c r="AK560" s="125">
        <f t="shared" si="151"/>
        <v>289.75245273132452</v>
      </c>
      <c r="AL560" s="47">
        <f t="shared" si="152"/>
        <v>278.16235462207152</v>
      </c>
      <c r="AM560" s="125">
        <f t="shared" si="152"/>
        <v>267.03586043718866</v>
      </c>
      <c r="AN560" s="47">
        <f t="shared" si="160"/>
        <v>46064.358252513819</v>
      </c>
      <c r="AO560" s="125">
        <f t="shared" si="161"/>
        <v>9369739.6169687528</v>
      </c>
      <c r="AP560" s="47">
        <f t="shared" si="153"/>
        <v>314.47620755386851</v>
      </c>
      <c r="AQ560" s="52">
        <f t="shared" si="154"/>
        <v>679.96123032464243</v>
      </c>
    </row>
    <row r="561" spans="4:43" x14ac:dyDescent="0.25">
      <c r="D561" s="11" t="s">
        <v>9</v>
      </c>
      <c r="E561" s="19">
        <v>553</v>
      </c>
      <c r="F561" s="11">
        <v>553</v>
      </c>
      <c r="G561" s="26">
        <v>13.7</v>
      </c>
      <c r="H561" s="31">
        <f t="shared" si="155"/>
        <v>-0.1388888888888889</v>
      </c>
      <c r="I561" s="55"/>
      <c r="J561" s="39">
        <f t="shared" si="156"/>
        <v>3.8055555555555554</v>
      </c>
      <c r="K561" s="38">
        <f>0.5*$J$3*(J562)^2</f>
        <v>7786.7087191358032</v>
      </c>
      <c r="L561" s="38">
        <f t="shared" si="144"/>
        <v>-232.42592592592609</v>
      </c>
      <c r="M561" s="40" t="str">
        <f t="shared" si="145"/>
        <v>YES</v>
      </c>
      <c r="N561" s="38">
        <f>0.5*$N$3*$L$3*$O$3*((J561)^2)</f>
        <v>6.2276135048263885</v>
      </c>
      <c r="O561" s="38">
        <f>$M$3*$J$3*$P$3</f>
        <v>125.0281557</v>
      </c>
      <c r="P561" s="38">
        <f>H561*$J$3</f>
        <v>-158.47222222222223</v>
      </c>
      <c r="Q561" s="38">
        <f t="shared" si="146"/>
        <v>-27.216453017395843</v>
      </c>
      <c r="R561" s="44">
        <f t="shared" si="147"/>
        <v>-103.57372398286751</v>
      </c>
      <c r="S561" s="80">
        <f>Q561*J561</f>
        <v>-103.57372398286751</v>
      </c>
      <c r="T561" s="43"/>
      <c r="U561" s="43"/>
      <c r="V561" s="80">
        <f>R561*1</f>
        <v>-103.57372398286751</v>
      </c>
      <c r="W561" s="77">
        <f>(L561-Q561)*-1</f>
        <v>205.20947290853024</v>
      </c>
      <c r="X561" s="38">
        <f>IF((H561&gt;0),0,$J$3*H561)*-1</f>
        <v>158.47222222222223</v>
      </c>
      <c r="Y561" s="38">
        <f t="shared" si="157"/>
        <v>994437.43787851103</v>
      </c>
      <c r="Z561" s="112">
        <f t="shared" si="148"/>
        <v>994.43743787851099</v>
      </c>
      <c r="AA561" s="82">
        <f t="shared" si="149"/>
        <v>-27.216453017395843</v>
      </c>
      <c r="AB561" s="80">
        <f t="shared" si="158"/>
        <v>484658.59306738584</v>
      </c>
      <c r="AG561" s="125">
        <f t="shared" si="159"/>
        <v>170.3238625140801</v>
      </c>
      <c r="AH561" s="47">
        <f t="shared" si="150"/>
        <v>166.91738526379851</v>
      </c>
      <c r="AI561" s="125">
        <f t="shared" si="150"/>
        <v>163.57903755852254</v>
      </c>
      <c r="AJ561" s="47">
        <f t="shared" si="151"/>
        <v>147.22113380267029</v>
      </c>
      <c r="AK561" s="125">
        <f t="shared" si="151"/>
        <v>132.49902042240328</v>
      </c>
      <c r="AL561" s="47">
        <f t="shared" si="152"/>
        <v>127.19905960550714</v>
      </c>
      <c r="AM561" s="125">
        <f t="shared" si="152"/>
        <v>122.11109722128685</v>
      </c>
      <c r="AN561" s="47">
        <f t="shared" si="160"/>
        <v>46186.469349735104</v>
      </c>
      <c r="AO561" s="125">
        <f t="shared" si="161"/>
        <v>9415926.0863184873</v>
      </c>
      <c r="AP561" s="47">
        <f t="shared" si="153"/>
        <v>314.54342690073344</v>
      </c>
      <c r="AQ561" s="52">
        <f t="shared" si="154"/>
        <v>679.8940109777775</v>
      </c>
    </row>
    <row r="562" spans="4:43" x14ac:dyDescent="0.25">
      <c r="D562" s="11" t="s">
        <v>9</v>
      </c>
      <c r="E562" s="19">
        <v>554</v>
      </c>
      <c r="F562" s="11">
        <v>554</v>
      </c>
      <c r="G562" s="26">
        <v>13.3</v>
      </c>
      <c r="H562" s="31">
        <f t="shared" si="155"/>
        <v>-8.3333333333333287E-2</v>
      </c>
      <c r="I562" s="55"/>
      <c r="J562" s="39">
        <f t="shared" si="156"/>
        <v>3.6944444444444446</v>
      </c>
      <c r="K562" s="38">
        <f>0.5*$J$3*(J563)^2</f>
        <v>7554.2827932098771</v>
      </c>
      <c r="L562" s="38">
        <f t="shared" si="144"/>
        <v>0</v>
      </c>
      <c r="M562" s="40" t="str">
        <f t="shared" si="145"/>
        <v>YES</v>
      </c>
      <c r="N562" s="38">
        <f>0.5*$N$3*$L$3*$O$3*((J562)^2)</f>
        <v>5.8692660923263897</v>
      </c>
      <c r="O562" s="38">
        <f>$M$3*$J$3*$P$3</f>
        <v>125.0281557</v>
      </c>
      <c r="P562" s="38">
        <f>H562*$J$3</f>
        <v>-95.083333333333286</v>
      </c>
      <c r="Q562" s="38">
        <f t="shared" si="146"/>
        <v>35.814088458993105</v>
      </c>
      <c r="R562" s="44">
        <f t="shared" si="147"/>
        <v>132.31316014016897</v>
      </c>
      <c r="S562" s="80">
        <f>Q562*J562</f>
        <v>132.31316014016897</v>
      </c>
      <c r="T562" s="43"/>
      <c r="U562" s="43"/>
      <c r="V562" s="80">
        <f>R562*1</f>
        <v>132.31316014016897</v>
      </c>
      <c r="W562" s="77">
        <f>(L562-Q562)*-1</f>
        <v>35.814088458993105</v>
      </c>
      <c r="X562" s="38">
        <f>IF((H562&gt;0),0,$J$3*H562)*-1</f>
        <v>95.083333333333286</v>
      </c>
      <c r="Y562" s="38">
        <f t="shared" si="157"/>
        <v>994569.75103865121</v>
      </c>
      <c r="Z562" s="112">
        <f t="shared" si="148"/>
        <v>994.56975103865125</v>
      </c>
      <c r="AA562" s="82">
        <f t="shared" si="149"/>
        <v>35.814088458993105</v>
      </c>
      <c r="AB562" s="80">
        <f t="shared" si="158"/>
        <v>484658.59306738584</v>
      </c>
      <c r="AG562" s="125">
        <f t="shared" si="159"/>
        <v>29.725693420964276</v>
      </c>
      <c r="AH562" s="47">
        <f t="shared" si="150"/>
        <v>29.131179552544989</v>
      </c>
      <c r="AI562" s="125">
        <f t="shared" si="150"/>
        <v>28.548555961494088</v>
      </c>
      <c r="AJ562" s="47">
        <f t="shared" si="151"/>
        <v>25.693700365344679</v>
      </c>
      <c r="AK562" s="125">
        <f t="shared" si="151"/>
        <v>23.12433032881021</v>
      </c>
      <c r="AL562" s="47">
        <f t="shared" si="152"/>
        <v>22.199357115657801</v>
      </c>
      <c r="AM562" s="125">
        <f t="shared" si="152"/>
        <v>21.311382831031487</v>
      </c>
      <c r="AN562" s="47">
        <f t="shared" si="160"/>
        <v>46207.780732566134</v>
      </c>
      <c r="AO562" s="125">
        <f t="shared" si="161"/>
        <v>9462133.8670510538</v>
      </c>
      <c r="AP562" s="47">
        <f t="shared" si="153"/>
        <v>314.54342690073344</v>
      </c>
      <c r="AQ562" s="52">
        <f t="shared" si="154"/>
        <v>680.02632413791775</v>
      </c>
    </row>
    <row r="563" spans="4:43" x14ac:dyDescent="0.25">
      <c r="D563" s="11" t="s">
        <v>9</v>
      </c>
      <c r="E563" s="19">
        <v>555</v>
      </c>
      <c r="F563" s="11">
        <v>555</v>
      </c>
      <c r="G563" s="26">
        <v>13.1</v>
      </c>
      <c r="H563" s="31">
        <f t="shared" si="155"/>
        <v>-2.7777777777777925E-2</v>
      </c>
      <c r="I563" s="55"/>
      <c r="J563" s="39">
        <f t="shared" si="156"/>
        <v>3.6388888888888888</v>
      </c>
      <c r="K563" s="38">
        <f>0.5*$J$3*(J564)^2</f>
        <v>7554.2827932098771</v>
      </c>
      <c r="L563" s="38">
        <f t="shared" si="144"/>
        <v>232.42592592592609</v>
      </c>
      <c r="M563" s="40" t="str">
        <f t="shared" si="145"/>
        <v>YES</v>
      </c>
      <c r="N563" s="38">
        <f>0.5*$N$3*$L$3*$O$3*((J563)^2)</f>
        <v>5.6940740239930561</v>
      </c>
      <c r="O563" s="38">
        <f>$M$3*$J$3*$P$3</f>
        <v>125.0281557</v>
      </c>
      <c r="P563" s="38">
        <f>H563*$J$3</f>
        <v>-31.694444444444613</v>
      </c>
      <c r="Q563" s="38">
        <f t="shared" si="146"/>
        <v>99.027785279548439</v>
      </c>
      <c r="R563" s="44">
        <f t="shared" si="147"/>
        <v>360.35110754502347</v>
      </c>
      <c r="S563" s="80">
        <f>Q563*J563</f>
        <v>360.35110754502347</v>
      </c>
      <c r="T563" s="43"/>
      <c r="U563" s="43"/>
      <c r="V563" s="80">
        <f>R563*1</f>
        <v>360.35110754502347</v>
      </c>
      <c r="W563" s="77">
        <f>(L563-Q563)*-1</f>
        <v>-133.39814064637767</v>
      </c>
      <c r="X563" s="38">
        <f>IF((H563&gt;0),0,$J$3*H563)*-1</f>
        <v>31.694444444444613</v>
      </c>
      <c r="Y563" s="38">
        <f t="shared" si="157"/>
        <v>994930.1021461963</v>
      </c>
      <c r="Z563" s="112">
        <f t="shared" si="148"/>
        <v>994.9301021461963</v>
      </c>
      <c r="AA563" s="82">
        <f t="shared" si="149"/>
        <v>99.027785279548439</v>
      </c>
      <c r="AB563" s="80">
        <f t="shared" si="158"/>
        <v>484658.59306738584</v>
      </c>
      <c r="AG563" s="125">
        <f t="shared" si="159"/>
        <v>-110.72045673649346</v>
      </c>
      <c r="AH563" s="47">
        <f t="shared" si="150"/>
        <v>-108.50604760176358</v>
      </c>
      <c r="AI563" s="125">
        <f t="shared" si="150"/>
        <v>-106.33592664972831</v>
      </c>
      <c r="AJ563" s="47">
        <f t="shared" si="151"/>
        <v>-95.702333984755484</v>
      </c>
      <c r="AK563" s="125">
        <f t="shared" si="151"/>
        <v>-86.132100586279932</v>
      </c>
      <c r="AL563" s="47">
        <f t="shared" si="152"/>
        <v>-82.686816562828739</v>
      </c>
      <c r="AM563" s="125">
        <f t="shared" si="152"/>
        <v>-79.37934390031559</v>
      </c>
      <c r="AN563" s="47">
        <f t="shared" si="160"/>
        <v>46128.401388665821</v>
      </c>
      <c r="AO563" s="125">
        <f t="shared" si="161"/>
        <v>9508262.2684397195</v>
      </c>
      <c r="AP563" s="47">
        <f t="shared" si="153"/>
        <v>314.54342690073344</v>
      </c>
      <c r="AQ563" s="52">
        <f t="shared" si="154"/>
        <v>680.38667524546281</v>
      </c>
    </row>
    <row r="564" spans="4:43" x14ac:dyDescent="0.25">
      <c r="D564" s="11" t="s">
        <v>9</v>
      </c>
      <c r="E564" s="19">
        <v>556</v>
      </c>
      <c r="F564" s="11">
        <v>556</v>
      </c>
      <c r="G564" s="26">
        <v>13.1</v>
      </c>
      <c r="H564" s="31">
        <f t="shared" si="155"/>
        <v>2.7777777777777925E-2</v>
      </c>
      <c r="I564" s="55"/>
      <c r="J564" s="39">
        <f t="shared" si="156"/>
        <v>3.6388888888888888</v>
      </c>
      <c r="K564" s="38">
        <f>0.5*$J$3*(J565)^2</f>
        <v>7786.7087191358032</v>
      </c>
      <c r="L564" s="38">
        <f t="shared" si="144"/>
        <v>596.47183641975334</v>
      </c>
      <c r="M564" s="40" t="str">
        <f t="shared" si="145"/>
        <v>NO</v>
      </c>
      <c r="N564" s="38">
        <f>0.5*$N$3*$L$3*$O$3*((J564)^2)</f>
        <v>5.6940740239930561</v>
      </c>
      <c r="O564" s="38">
        <f>$M$3*$J$3*$P$3</f>
        <v>125.0281557</v>
      </c>
      <c r="P564" s="38">
        <f>H564*$J$3</f>
        <v>31.694444444444613</v>
      </c>
      <c r="Q564" s="38">
        <f t="shared" si="146"/>
        <v>162.41667416843768</v>
      </c>
      <c r="R564" s="44">
        <f t="shared" si="147"/>
        <v>591.01623100181484</v>
      </c>
      <c r="S564" s="80">
        <f>Q564*J564</f>
        <v>591.01623100181484</v>
      </c>
      <c r="T564" s="43"/>
      <c r="U564" s="43"/>
      <c r="V564" s="80">
        <f>R564*1</f>
        <v>591.01623100181484</v>
      </c>
      <c r="W564" s="77">
        <f>(L564-Q564)*-1</f>
        <v>-434.05516225131566</v>
      </c>
      <c r="X564" s="38">
        <f>IF((H564&gt;0),0,$J$3*H564)*-1</f>
        <v>0</v>
      </c>
      <c r="Y564" s="38">
        <f t="shared" si="157"/>
        <v>995521.11837719812</v>
      </c>
      <c r="Z564" s="112">
        <f t="shared" si="148"/>
        <v>995.52111837719815</v>
      </c>
      <c r="AA564" s="82">
        <f t="shared" si="149"/>
        <v>162.41667416843768</v>
      </c>
      <c r="AB564" s="80">
        <f t="shared" si="158"/>
        <v>484658.59306738584</v>
      </c>
      <c r="AG564" s="125">
        <f t="shared" si="159"/>
        <v>-360.265784668592</v>
      </c>
      <c r="AH564" s="47">
        <f t="shared" si="150"/>
        <v>-353.06046897522015</v>
      </c>
      <c r="AI564" s="125">
        <f t="shared" si="150"/>
        <v>-345.99925959571573</v>
      </c>
      <c r="AJ564" s="47">
        <f t="shared" si="151"/>
        <v>-311.39933363614415</v>
      </c>
      <c r="AK564" s="125">
        <f t="shared" si="151"/>
        <v>-280.25940027252972</v>
      </c>
      <c r="AL564" s="47">
        <f t="shared" si="152"/>
        <v>-269.04902426162852</v>
      </c>
      <c r="AM564" s="125">
        <f t="shared" si="152"/>
        <v>-258.28706329116335</v>
      </c>
      <c r="AN564" s="47">
        <f t="shared" si="160"/>
        <v>45870.114325374656</v>
      </c>
      <c r="AO564" s="125">
        <f t="shared" si="161"/>
        <v>9554132.3827650938</v>
      </c>
      <c r="AP564" s="47">
        <f t="shared" si="153"/>
        <v>314.54342690073344</v>
      </c>
      <c r="AQ564" s="52">
        <f t="shared" si="154"/>
        <v>680.97769147646477</v>
      </c>
    </row>
    <row r="565" spans="4:43" x14ac:dyDescent="0.25">
      <c r="D565" s="11" t="s">
        <v>9</v>
      </c>
      <c r="E565" s="19">
        <v>557</v>
      </c>
      <c r="F565" s="11">
        <v>557</v>
      </c>
      <c r="G565" s="26">
        <v>13.3</v>
      </c>
      <c r="H565" s="31">
        <f t="shared" si="155"/>
        <v>9.7222222222222363E-2</v>
      </c>
      <c r="I565" s="55"/>
      <c r="J565" s="39">
        <f t="shared" si="156"/>
        <v>3.6944444444444446</v>
      </c>
      <c r="K565" s="38">
        <f>0.5*$J$3*(J566)^2</f>
        <v>8383.1805555555566</v>
      </c>
      <c r="L565" s="38">
        <f t="shared" si="144"/>
        <v>872.03742283950487</v>
      </c>
      <c r="M565" s="40" t="str">
        <f t="shared" si="145"/>
        <v>NO</v>
      </c>
      <c r="N565" s="38">
        <f>0.5*$N$3*$L$3*$O$3*((J565)^2)</f>
        <v>5.8692660923263897</v>
      </c>
      <c r="O565" s="38">
        <f>$M$3*$J$3*$P$3</f>
        <v>125.0281557</v>
      </c>
      <c r="P565" s="38">
        <f>H565*$J$3</f>
        <v>110.93055555555571</v>
      </c>
      <c r="Q565" s="38">
        <f t="shared" si="146"/>
        <v>241.82797734788213</v>
      </c>
      <c r="R565" s="44">
        <f t="shared" si="147"/>
        <v>893.42002742412012</v>
      </c>
      <c r="S565" s="80">
        <f>Q565*J565</f>
        <v>893.42002742412012</v>
      </c>
      <c r="T565" s="43"/>
      <c r="U565" s="43"/>
      <c r="V565" s="80">
        <f>R565*1</f>
        <v>893.42002742412012</v>
      </c>
      <c r="W565" s="77">
        <f>(L565-Q565)*-1</f>
        <v>-630.20944549162277</v>
      </c>
      <c r="X565" s="38">
        <f>IF((H565&gt;0),0,$J$3*H565)*-1</f>
        <v>0</v>
      </c>
      <c r="Y565" s="38">
        <f t="shared" si="157"/>
        <v>996414.53840462223</v>
      </c>
      <c r="Z565" s="112">
        <f t="shared" si="148"/>
        <v>996.41453840462225</v>
      </c>
      <c r="AA565" s="82">
        <f t="shared" si="149"/>
        <v>241.82797734788213</v>
      </c>
      <c r="AB565" s="80">
        <f t="shared" si="158"/>
        <v>484658.59306738584</v>
      </c>
      <c r="AG565" s="125">
        <f t="shared" si="159"/>
        <v>-523.07383975804692</v>
      </c>
      <c r="AH565" s="47">
        <f t="shared" si="150"/>
        <v>-512.61236296288598</v>
      </c>
      <c r="AI565" s="125">
        <f t="shared" si="150"/>
        <v>-502.36011570362825</v>
      </c>
      <c r="AJ565" s="47">
        <f t="shared" si="151"/>
        <v>-452.12410413326546</v>
      </c>
      <c r="AK565" s="125">
        <f t="shared" si="151"/>
        <v>-406.91169371993891</v>
      </c>
      <c r="AL565" s="47">
        <f t="shared" si="152"/>
        <v>-390.63522597114132</v>
      </c>
      <c r="AM565" s="125">
        <f t="shared" si="152"/>
        <v>-375.00981693229568</v>
      </c>
      <c r="AN565" s="47">
        <f t="shared" si="160"/>
        <v>45495.10450844236</v>
      </c>
      <c r="AO565" s="125">
        <f t="shared" si="161"/>
        <v>9599627.4872735366</v>
      </c>
      <c r="AP565" s="47">
        <f t="shared" si="153"/>
        <v>314.54342690073344</v>
      </c>
      <c r="AQ565" s="52">
        <f t="shared" si="154"/>
        <v>681.87111150388887</v>
      </c>
    </row>
    <row r="566" spans="4:43" x14ac:dyDescent="0.25">
      <c r="D566" s="11" t="s">
        <v>9</v>
      </c>
      <c r="E566" s="19">
        <v>558</v>
      </c>
      <c r="F566" s="11">
        <v>558</v>
      </c>
      <c r="G566" s="26">
        <v>13.8</v>
      </c>
      <c r="H566" s="31">
        <f t="shared" si="155"/>
        <v>0.16666666666666657</v>
      </c>
      <c r="I566" s="55"/>
      <c r="J566" s="39">
        <f t="shared" si="156"/>
        <v>3.8333333333333335</v>
      </c>
      <c r="K566" s="38">
        <f>0.5*$J$3*(J567)^2</f>
        <v>9255.2179783950614</v>
      </c>
      <c r="L566" s="38">
        <f t="shared" si="144"/>
        <v>2729.2438271604933</v>
      </c>
      <c r="M566" s="40" t="str">
        <f t="shared" si="145"/>
        <v>NO</v>
      </c>
      <c r="N566" s="38">
        <f>0.5*$N$3*$L$3*$O$3*((J566)^2)</f>
        <v>6.3188593737500014</v>
      </c>
      <c r="O566" s="38">
        <f>$M$3*$J$3*$P$3</f>
        <v>125.0281557</v>
      </c>
      <c r="P566" s="38">
        <f>H566*$J$3</f>
        <v>190.16666666666657</v>
      </c>
      <c r="Q566" s="38">
        <f t="shared" si="146"/>
        <v>321.51368174041659</v>
      </c>
      <c r="R566" s="44">
        <f t="shared" si="147"/>
        <v>1232.4691133382637</v>
      </c>
      <c r="S566" s="80">
        <f>Q566*J566</f>
        <v>1232.4691133382637</v>
      </c>
      <c r="T566" s="43"/>
      <c r="U566" s="43"/>
      <c r="V566" s="80">
        <f>R566*1</f>
        <v>1232.4691133382637</v>
      </c>
      <c r="W566" s="77">
        <f>(L566-Q566)*-1</f>
        <v>-2407.730145420077</v>
      </c>
      <c r="X566" s="38">
        <f>IF((H566&gt;0),0,$J$3*H566)*-1</f>
        <v>0</v>
      </c>
      <c r="Y566" s="38">
        <f t="shared" si="157"/>
        <v>997647.0075179605</v>
      </c>
      <c r="Z566" s="112">
        <f t="shared" si="148"/>
        <v>997.64700751796056</v>
      </c>
      <c r="AA566" s="82">
        <f t="shared" si="149"/>
        <v>321.51368174041659</v>
      </c>
      <c r="AB566" s="80">
        <f t="shared" si="158"/>
        <v>484658.59306738584</v>
      </c>
      <c r="AG566" s="125">
        <f t="shared" si="159"/>
        <v>-1998.4160206986637</v>
      </c>
      <c r="AH566" s="47">
        <f t="shared" si="150"/>
        <v>-1958.4477002846904</v>
      </c>
      <c r="AI566" s="125">
        <f t="shared" si="150"/>
        <v>-1919.2787462789966</v>
      </c>
      <c r="AJ566" s="47">
        <f t="shared" si="151"/>
        <v>-1727.3508716510969</v>
      </c>
      <c r="AK566" s="125">
        <f t="shared" si="151"/>
        <v>-1554.6157844859872</v>
      </c>
      <c r="AL566" s="47">
        <f t="shared" si="152"/>
        <v>-1492.4311531065478</v>
      </c>
      <c r="AM566" s="125">
        <f t="shared" si="152"/>
        <v>-1432.7339069822858</v>
      </c>
      <c r="AN566" s="47">
        <f t="shared" si="160"/>
        <v>44062.370601460076</v>
      </c>
      <c r="AO566" s="125">
        <f t="shared" si="161"/>
        <v>9643689.857874997</v>
      </c>
      <c r="AP566" s="47">
        <f t="shared" si="153"/>
        <v>314.54342690073344</v>
      </c>
      <c r="AQ566" s="52">
        <f t="shared" si="154"/>
        <v>683.10358061722718</v>
      </c>
    </row>
    <row r="567" spans="4:43" x14ac:dyDescent="0.25">
      <c r="D567" s="11" t="s">
        <v>9</v>
      </c>
      <c r="E567" s="19">
        <v>559</v>
      </c>
      <c r="F567" s="11">
        <v>559</v>
      </c>
      <c r="G567" s="26">
        <v>14.5</v>
      </c>
      <c r="H567" s="31">
        <f t="shared" si="155"/>
        <v>0.37499999999999989</v>
      </c>
      <c r="I567" s="55"/>
      <c r="J567" s="39">
        <f t="shared" si="156"/>
        <v>4.0277777777777777</v>
      </c>
      <c r="K567" s="38">
        <f>0.5*$J$3*(J568)^2</f>
        <v>11984.461805555555</v>
      </c>
      <c r="L567" s="38">
        <f t="shared" si="144"/>
        <v>737.336033950618</v>
      </c>
      <c r="M567" s="40" t="str">
        <f t="shared" si="145"/>
        <v>NO</v>
      </c>
      <c r="N567" s="38">
        <f>0.5*$N$3*$L$3*$O$3*((J567)^2)</f>
        <v>6.9761614331597226</v>
      </c>
      <c r="O567" s="38">
        <f>$M$3*$J$3*$P$3</f>
        <v>125.0281557</v>
      </c>
      <c r="P567" s="38">
        <f>H567*$J$3</f>
        <v>427.87499999999989</v>
      </c>
      <c r="Q567" s="38">
        <f t="shared" si="146"/>
        <v>559.87931713315959</v>
      </c>
      <c r="R567" s="44">
        <f t="shared" si="147"/>
        <v>2255.0694717863371</v>
      </c>
      <c r="S567" s="80">
        <f>Q567*J567</f>
        <v>2255.0694717863371</v>
      </c>
      <c r="T567" s="43"/>
      <c r="U567" s="43"/>
      <c r="V567" s="80">
        <f>R567*1</f>
        <v>2255.0694717863371</v>
      </c>
      <c r="W567" s="77">
        <f>(L567-Q567)*-1</f>
        <v>-177.45671681745841</v>
      </c>
      <c r="X567" s="38">
        <f>IF((H567&gt;0),0,$J$3*H567)*-1</f>
        <v>0</v>
      </c>
      <c r="Y567" s="38">
        <f t="shared" si="157"/>
        <v>999902.07698974689</v>
      </c>
      <c r="Z567" s="112">
        <f t="shared" si="148"/>
        <v>999.90207698974689</v>
      </c>
      <c r="AA567" s="82">
        <f t="shared" si="149"/>
        <v>559.87931713315959</v>
      </c>
      <c r="AB567" s="80">
        <f t="shared" si="158"/>
        <v>484658.59306738584</v>
      </c>
      <c r="AG567" s="125">
        <f t="shared" si="159"/>
        <v>-147.28907495849049</v>
      </c>
      <c r="AH567" s="47">
        <f t="shared" si="150"/>
        <v>-144.34329345932068</v>
      </c>
      <c r="AI567" s="125">
        <f t="shared" si="150"/>
        <v>-141.45642759013427</v>
      </c>
      <c r="AJ567" s="47">
        <f t="shared" si="151"/>
        <v>-127.31078483112084</v>
      </c>
      <c r="AK567" s="125">
        <f t="shared" si="151"/>
        <v>-114.57970634800876</v>
      </c>
      <c r="AL567" s="47">
        <f t="shared" si="152"/>
        <v>-109.9965180940884</v>
      </c>
      <c r="AM567" s="125">
        <f t="shared" si="152"/>
        <v>-105.59665737032486</v>
      </c>
      <c r="AN567" s="47">
        <f t="shared" si="160"/>
        <v>43956.773944089749</v>
      </c>
      <c r="AO567" s="125">
        <f t="shared" si="161"/>
        <v>9687646.6318190861</v>
      </c>
      <c r="AP567" s="47">
        <f t="shared" si="153"/>
        <v>314.54342690073344</v>
      </c>
      <c r="AQ567" s="52">
        <f t="shared" si="154"/>
        <v>685.35865008901351</v>
      </c>
    </row>
    <row r="568" spans="4:43" x14ac:dyDescent="0.25">
      <c r="D568" s="11" t="s">
        <v>9</v>
      </c>
      <c r="E568" s="19">
        <v>560</v>
      </c>
      <c r="F568" s="11">
        <v>560</v>
      </c>
      <c r="G568" s="26">
        <v>16.5</v>
      </c>
      <c r="H568" s="31">
        <f t="shared" si="155"/>
        <v>0.34722222222222221</v>
      </c>
      <c r="I568" s="55"/>
      <c r="J568" s="39">
        <f t="shared" si="156"/>
        <v>4.583333333333333</v>
      </c>
      <c r="K568" s="38">
        <f>0.5*$J$3*(J569)^2</f>
        <v>12721.797839506173</v>
      </c>
      <c r="L568" s="38">
        <f t="shared" si="144"/>
        <v>0</v>
      </c>
      <c r="M568" s="40" t="str">
        <f t="shared" si="145"/>
        <v>NO</v>
      </c>
      <c r="N568" s="38">
        <f>0.5*$N$3*$L$3*$O$3*((J568)^2)</f>
        <v>9.0333410234374991</v>
      </c>
      <c r="O568" s="38">
        <f>$M$3*$J$3*$P$3</f>
        <v>125.0281557</v>
      </c>
      <c r="P568" s="38">
        <f>H568*$J$3</f>
        <v>396.18055555555554</v>
      </c>
      <c r="Q568" s="38">
        <f t="shared" si="146"/>
        <v>530.24205227899301</v>
      </c>
      <c r="R568" s="44">
        <f t="shared" si="147"/>
        <v>2430.2760729453844</v>
      </c>
      <c r="S568" s="80">
        <f>Q568*J568</f>
        <v>2430.2760729453844</v>
      </c>
      <c r="T568" s="43"/>
      <c r="U568" s="43"/>
      <c r="V568" s="80">
        <f>R568*1</f>
        <v>2430.2760729453844</v>
      </c>
      <c r="W568" s="77">
        <f>(L568-Q568)*-1</f>
        <v>530.24205227899301</v>
      </c>
      <c r="X568" s="38">
        <f>IF((H568&gt;0),0,$J$3*H568)*-1</f>
        <v>0</v>
      </c>
      <c r="Y568" s="38">
        <f t="shared" si="157"/>
        <v>1002332.3530626922</v>
      </c>
      <c r="Z568" s="112">
        <f t="shared" si="148"/>
        <v>1002.3323530626922</v>
      </c>
      <c r="AA568" s="82">
        <f t="shared" si="149"/>
        <v>530.24205227899301</v>
      </c>
      <c r="AB568" s="80">
        <f t="shared" si="158"/>
        <v>484658.59306738584</v>
      </c>
      <c r="AG568" s="125">
        <f t="shared" si="159"/>
        <v>440.1009033915642</v>
      </c>
      <c r="AH568" s="47">
        <f t="shared" si="150"/>
        <v>431.29888532373292</v>
      </c>
      <c r="AI568" s="125">
        <f t="shared" si="150"/>
        <v>422.67290761725826</v>
      </c>
      <c r="AJ568" s="47">
        <f t="shared" si="151"/>
        <v>380.40561685553246</v>
      </c>
      <c r="AK568" s="125">
        <f t="shared" si="151"/>
        <v>342.3650551699792</v>
      </c>
      <c r="AL568" s="47">
        <f t="shared" si="152"/>
        <v>328.67045296318003</v>
      </c>
      <c r="AM568" s="125">
        <f t="shared" si="152"/>
        <v>315.5236348446528</v>
      </c>
      <c r="AN568" s="47">
        <f t="shared" si="160"/>
        <v>44272.297578934405</v>
      </c>
      <c r="AO568" s="125">
        <f t="shared" si="161"/>
        <v>9731918.9293980207</v>
      </c>
      <c r="AP568" s="47">
        <f t="shared" si="153"/>
        <v>314.54342690073344</v>
      </c>
      <c r="AQ568" s="52">
        <f t="shared" si="154"/>
        <v>687.78892616195867</v>
      </c>
    </row>
    <row r="569" spans="4:43" x14ac:dyDescent="0.25">
      <c r="D569" s="11" t="s">
        <v>9</v>
      </c>
      <c r="E569" s="19">
        <v>561</v>
      </c>
      <c r="F569" s="11">
        <v>561</v>
      </c>
      <c r="G569" s="26">
        <v>17</v>
      </c>
      <c r="H569" s="31">
        <f t="shared" si="155"/>
        <v>6.9444444444444448E-2</v>
      </c>
      <c r="I569" s="55"/>
      <c r="J569" s="39">
        <f t="shared" si="156"/>
        <v>4.7222222222222223</v>
      </c>
      <c r="K569" s="38">
        <f>0.5*$J$3*(J570)^2</f>
        <v>12721.797839506173</v>
      </c>
      <c r="L569" s="38">
        <f t="shared" si="144"/>
        <v>0</v>
      </c>
      <c r="M569" s="40" t="str">
        <f t="shared" si="145"/>
        <v>NO</v>
      </c>
      <c r="N569" s="38">
        <f>0.5*$N$3*$L$3*$O$3*((J569)^2)</f>
        <v>9.5891113159722217</v>
      </c>
      <c r="O569" s="38">
        <f>$M$3*$J$3*$P$3</f>
        <v>125.0281557</v>
      </c>
      <c r="P569" s="38">
        <f>H569*$J$3</f>
        <v>79.236111111111114</v>
      </c>
      <c r="Q569" s="38">
        <f t="shared" si="146"/>
        <v>213.85337812708332</v>
      </c>
      <c r="R569" s="44">
        <f t="shared" si="147"/>
        <v>1009.8631744890046</v>
      </c>
      <c r="S569" s="80">
        <f>Q569*J569</f>
        <v>1009.8631744890046</v>
      </c>
      <c r="T569" s="43"/>
      <c r="U569" s="43"/>
      <c r="V569" s="80">
        <f>R569*1</f>
        <v>1009.8631744890046</v>
      </c>
      <c r="W569" s="77">
        <f>(L569-Q569)*-1</f>
        <v>213.85337812708332</v>
      </c>
      <c r="X569" s="38">
        <f>IF((H569&gt;0),0,$J$3*H569)*-1</f>
        <v>0</v>
      </c>
      <c r="Y569" s="38">
        <f t="shared" si="157"/>
        <v>1003342.2162371812</v>
      </c>
      <c r="Z569" s="112">
        <f t="shared" si="148"/>
        <v>1003.3422162371812</v>
      </c>
      <c r="AA569" s="82">
        <f t="shared" si="149"/>
        <v>213.85337812708332</v>
      </c>
      <c r="AB569" s="80">
        <f t="shared" si="158"/>
        <v>484658.59306738584</v>
      </c>
      <c r="AG569" s="125">
        <f t="shared" si="159"/>
        <v>177.49830384547914</v>
      </c>
      <c r="AH569" s="47">
        <f t="shared" si="150"/>
        <v>173.94833776856956</v>
      </c>
      <c r="AI569" s="125">
        <f t="shared" si="150"/>
        <v>170.46937101319816</v>
      </c>
      <c r="AJ569" s="47">
        <f t="shared" si="151"/>
        <v>153.42243391187836</v>
      </c>
      <c r="AK569" s="125">
        <f t="shared" si="151"/>
        <v>138.08019052069054</v>
      </c>
      <c r="AL569" s="47">
        <f t="shared" si="152"/>
        <v>132.5569828998629</v>
      </c>
      <c r="AM569" s="125">
        <f t="shared" si="152"/>
        <v>127.25470358386838</v>
      </c>
      <c r="AN569" s="47">
        <f t="shared" si="160"/>
        <v>44399.552282518271</v>
      </c>
      <c r="AO569" s="125">
        <f t="shared" si="161"/>
        <v>9776318.4816805385</v>
      </c>
      <c r="AP569" s="47">
        <f t="shared" si="153"/>
        <v>314.54342690073344</v>
      </c>
      <c r="AQ569" s="52">
        <f t="shared" si="154"/>
        <v>688.79878933644773</v>
      </c>
    </row>
    <row r="570" spans="4:43" x14ac:dyDescent="0.25">
      <c r="D570" s="11" t="s">
        <v>9</v>
      </c>
      <c r="E570" s="19">
        <v>562</v>
      </c>
      <c r="F570" s="11">
        <v>562</v>
      </c>
      <c r="G570" s="26">
        <v>17</v>
      </c>
      <c r="H570" s="31">
        <f t="shared" si="155"/>
        <v>0</v>
      </c>
      <c r="I570" s="55"/>
      <c r="J570" s="39">
        <f t="shared" si="156"/>
        <v>4.7222222222222223</v>
      </c>
      <c r="K570" s="38">
        <f>0.5*$J$3*(J571)^2</f>
        <v>12721.797839506173</v>
      </c>
      <c r="L570" s="38">
        <f t="shared" si="144"/>
        <v>-2282</v>
      </c>
      <c r="M570" s="40" t="str">
        <f t="shared" si="145"/>
        <v>NO</v>
      </c>
      <c r="N570" s="38">
        <f>0.5*$N$3*$L$3*$O$3*((J570)^2)</f>
        <v>9.5891113159722217</v>
      </c>
      <c r="O570" s="38">
        <f>$M$3*$J$3*$P$3</f>
        <v>125.0281557</v>
      </c>
      <c r="P570" s="38">
        <f>H570*$J$3</f>
        <v>0</v>
      </c>
      <c r="Q570" s="38">
        <f t="shared" si="146"/>
        <v>134.61726701597223</v>
      </c>
      <c r="R570" s="44">
        <f t="shared" si="147"/>
        <v>635.69264979764671</v>
      </c>
      <c r="S570" s="80">
        <f>Q570*J570</f>
        <v>635.69264979764671</v>
      </c>
      <c r="T570" s="43"/>
      <c r="U570" s="43"/>
      <c r="V570" s="80">
        <f>R570*1</f>
        <v>635.69264979764671</v>
      </c>
      <c r="W570" s="77">
        <f>(L570-Q570)*-1</f>
        <v>2416.6172670159722</v>
      </c>
      <c r="X570" s="38">
        <f>IF((H570&gt;0),0,$J$3*H570)*-1</f>
        <v>0</v>
      </c>
      <c r="Y570" s="38">
        <f t="shared" si="157"/>
        <v>1003977.9088869789</v>
      </c>
      <c r="Z570" s="112">
        <f t="shared" si="148"/>
        <v>1003.9779088869789</v>
      </c>
      <c r="AA570" s="82">
        <f t="shared" si="149"/>
        <v>134.61726701597223</v>
      </c>
      <c r="AB570" s="80">
        <f t="shared" si="158"/>
        <v>484658.59306738584</v>
      </c>
      <c r="AG570" s="125">
        <f t="shared" si="159"/>
        <v>2005.7923316232568</v>
      </c>
      <c r="AH570" s="47">
        <f t="shared" si="150"/>
        <v>1965.6764849907916</v>
      </c>
      <c r="AI570" s="125">
        <f t="shared" si="150"/>
        <v>1926.3629552909756</v>
      </c>
      <c r="AJ570" s="47">
        <f t="shared" si="151"/>
        <v>1733.7266597618782</v>
      </c>
      <c r="AK570" s="125">
        <f t="shared" si="151"/>
        <v>1560.3539937856904</v>
      </c>
      <c r="AL570" s="47">
        <f t="shared" si="152"/>
        <v>1497.9398340342627</v>
      </c>
      <c r="AM570" s="125">
        <f t="shared" si="152"/>
        <v>1438.0222406728922</v>
      </c>
      <c r="AN570" s="47">
        <f t="shared" si="160"/>
        <v>45837.574523191164</v>
      </c>
      <c r="AO570" s="125">
        <f t="shared" si="161"/>
        <v>9822156.0562037304</v>
      </c>
      <c r="AP570" s="47">
        <f t="shared" si="153"/>
        <v>314.54342690073344</v>
      </c>
      <c r="AQ570" s="52">
        <f t="shared" si="154"/>
        <v>689.43448198624537</v>
      </c>
    </row>
    <row r="571" spans="4:43" x14ac:dyDescent="0.25">
      <c r="D571" s="11" t="s">
        <v>9</v>
      </c>
      <c r="E571" s="19">
        <v>563</v>
      </c>
      <c r="F571" s="11">
        <v>563</v>
      </c>
      <c r="G571" s="26">
        <v>17</v>
      </c>
      <c r="H571" s="31">
        <f t="shared" si="155"/>
        <v>-0.22222222222222215</v>
      </c>
      <c r="I571" s="55"/>
      <c r="J571" s="39">
        <f t="shared" si="156"/>
        <v>4.7222222222222223</v>
      </c>
      <c r="K571" s="38">
        <f>0.5*$J$3*(J572)^2</f>
        <v>10439.797839506173</v>
      </c>
      <c r="L571" s="38">
        <f t="shared" si="144"/>
        <v>-5949.3113425925931</v>
      </c>
      <c r="M571" s="40" t="str">
        <f t="shared" si="145"/>
        <v>YES</v>
      </c>
      <c r="N571" s="38">
        <f>0.5*$N$3*$L$3*$O$3*((J571)^2)</f>
        <v>9.5891113159722217</v>
      </c>
      <c r="O571" s="38">
        <f>$M$3*$J$3*$P$3</f>
        <v>125.0281557</v>
      </c>
      <c r="P571" s="38">
        <f>H571*$J$3</f>
        <v>-253.55555555555549</v>
      </c>
      <c r="Q571" s="38">
        <f t="shared" si="146"/>
        <v>-118.93828853958325</v>
      </c>
      <c r="R571" s="44">
        <f t="shared" si="147"/>
        <v>-561.65302921469868</v>
      </c>
      <c r="S571" s="80">
        <f>Q571*J571</f>
        <v>-561.65302921469868</v>
      </c>
      <c r="T571" s="43"/>
      <c r="U571" s="43"/>
      <c r="V571" s="80">
        <f>R571*1</f>
        <v>-561.65302921469868</v>
      </c>
      <c r="W571" s="77">
        <f>(L571-Q571)*-1</f>
        <v>5830.3730540530096</v>
      </c>
      <c r="X571" s="38">
        <f>IF((H571&gt;0),0,$J$3*H571)*-1</f>
        <v>253.55555555555549</v>
      </c>
      <c r="Y571" s="38">
        <f t="shared" si="157"/>
        <v>1003977.9088869789</v>
      </c>
      <c r="Z571" s="112">
        <f t="shared" si="148"/>
        <v>1003.9779088869789</v>
      </c>
      <c r="AA571" s="82">
        <f t="shared" si="149"/>
        <v>-118.93828853958325</v>
      </c>
      <c r="AB571" s="80">
        <f t="shared" si="158"/>
        <v>485220.24609660055</v>
      </c>
      <c r="AG571" s="125">
        <f t="shared" si="159"/>
        <v>4839.209634863998</v>
      </c>
      <c r="AH571" s="47">
        <f t="shared" si="150"/>
        <v>4742.4254421667183</v>
      </c>
      <c r="AI571" s="125">
        <f t="shared" si="150"/>
        <v>4647.5769333233839</v>
      </c>
      <c r="AJ571" s="47">
        <f t="shared" si="151"/>
        <v>4182.8192399910458</v>
      </c>
      <c r="AK571" s="125">
        <f t="shared" si="151"/>
        <v>3764.5373159919413</v>
      </c>
      <c r="AL571" s="47">
        <f t="shared" si="152"/>
        <v>3613.9558233522635</v>
      </c>
      <c r="AM571" s="125">
        <f t="shared" si="152"/>
        <v>3469.397590418173</v>
      </c>
      <c r="AN571" s="47">
        <f t="shared" si="160"/>
        <v>49306.972113609336</v>
      </c>
      <c r="AO571" s="125">
        <f t="shared" si="161"/>
        <v>9871463.0283173397</v>
      </c>
      <c r="AP571" s="47">
        <f t="shared" si="153"/>
        <v>314.90793971669376</v>
      </c>
      <c r="AQ571" s="52">
        <f t="shared" si="154"/>
        <v>689.06996917028505</v>
      </c>
    </row>
    <row r="572" spans="4:43" x14ac:dyDescent="0.25">
      <c r="D572" s="11" t="s">
        <v>9</v>
      </c>
      <c r="E572" s="19">
        <v>564</v>
      </c>
      <c r="F572" s="11">
        <v>564</v>
      </c>
      <c r="G572" s="26">
        <v>15.4</v>
      </c>
      <c r="H572" s="31">
        <f t="shared" si="155"/>
        <v>-0.95833333333333337</v>
      </c>
      <c r="I572" s="55"/>
      <c r="J572" s="39">
        <f t="shared" si="156"/>
        <v>4.2777777777777777</v>
      </c>
      <c r="K572" s="38">
        <f>0.5*$J$3*(J573)^2</f>
        <v>4490.4864969135797</v>
      </c>
      <c r="L572" s="38">
        <f t="shared" si="144"/>
        <v>-3476.2642746913575</v>
      </c>
      <c r="M572" s="40" t="str">
        <f t="shared" si="145"/>
        <v>YES</v>
      </c>
      <c r="N572" s="38">
        <f>0.5*$N$3*$L$3*$O$3*((J572)^2)</f>
        <v>7.8690437359722223</v>
      </c>
      <c r="O572" s="38">
        <f>$M$3*$J$3*$P$3</f>
        <v>125.0281557</v>
      </c>
      <c r="P572" s="38">
        <f>H572*$J$3</f>
        <v>-1093.4583333333335</v>
      </c>
      <c r="Q572" s="38">
        <f t="shared" si="146"/>
        <v>-960.56113389736129</v>
      </c>
      <c r="R572" s="44">
        <f t="shared" si="147"/>
        <v>-4109.0670727831566</v>
      </c>
      <c r="S572" s="80">
        <f>Q572*J572</f>
        <v>-4109.0670727831566</v>
      </c>
      <c r="T572" s="43"/>
      <c r="U572" s="43"/>
      <c r="V572" s="80">
        <f>R572*1</f>
        <v>-4109.0670727831566</v>
      </c>
      <c r="W572" s="77">
        <f>(L572-Q572)*-1</f>
        <v>2515.7031407939962</v>
      </c>
      <c r="X572" s="38">
        <f>IF((H572&gt;0),0,$J$3*H572)*-1</f>
        <v>1093.4583333333335</v>
      </c>
      <c r="Y572" s="38">
        <f t="shared" si="157"/>
        <v>1003977.9088869789</v>
      </c>
      <c r="Z572" s="112">
        <f t="shared" si="148"/>
        <v>1003.9779088869789</v>
      </c>
      <c r="AA572" s="82">
        <f t="shared" si="149"/>
        <v>-960.56113389736129</v>
      </c>
      <c r="AB572" s="80">
        <f t="shared" si="158"/>
        <v>489329.31316938368</v>
      </c>
      <c r="AG572" s="125">
        <f t="shared" si="159"/>
        <v>2088.0336068590168</v>
      </c>
      <c r="AH572" s="47">
        <f t="shared" si="150"/>
        <v>2046.2729347218365</v>
      </c>
      <c r="AI572" s="125">
        <f t="shared" si="150"/>
        <v>2005.3474760273998</v>
      </c>
      <c r="AJ572" s="47">
        <f t="shared" si="151"/>
        <v>1804.8127284246598</v>
      </c>
      <c r="AK572" s="125">
        <f t="shared" si="151"/>
        <v>1624.3314555821939</v>
      </c>
      <c r="AL572" s="47">
        <f t="shared" si="152"/>
        <v>1559.3581973589062</v>
      </c>
      <c r="AM572" s="125">
        <f t="shared" si="152"/>
        <v>1496.9838694645498</v>
      </c>
      <c r="AN572" s="47">
        <f t="shared" si="160"/>
        <v>50803.955983073887</v>
      </c>
      <c r="AO572" s="125">
        <f t="shared" si="161"/>
        <v>9922266.9843004141</v>
      </c>
      <c r="AP572" s="47">
        <f t="shared" si="153"/>
        <v>317.57472424693003</v>
      </c>
      <c r="AQ572" s="52">
        <f t="shared" si="154"/>
        <v>686.40318464004883</v>
      </c>
    </row>
    <row r="573" spans="4:43" x14ac:dyDescent="0.25">
      <c r="D573" s="11" t="s">
        <v>9</v>
      </c>
      <c r="E573" s="19">
        <v>565</v>
      </c>
      <c r="F573" s="11">
        <v>565</v>
      </c>
      <c r="G573" s="26">
        <v>10.1</v>
      </c>
      <c r="H573" s="31">
        <f t="shared" si="155"/>
        <v>-1.4722222222222223</v>
      </c>
      <c r="I573" s="55"/>
      <c r="J573" s="39">
        <f t="shared" si="156"/>
        <v>2.8055555555555554</v>
      </c>
      <c r="K573" s="38">
        <f>0.5*$J$3*(J574)^2</f>
        <v>1014.2222222222222</v>
      </c>
      <c r="L573" s="38">
        <f t="shared" si="144"/>
        <v>-1014.2222222222222</v>
      </c>
      <c r="M573" s="40" t="str">
        <f t="shared" si="145"/>
        <v>YES</v>
      </c>
      <c r="N573" s="38">
        <f>0.5*$N$3*$L$3*$O$3*((J573)^2)</f>
        <v>3.3847240323263885</v>
      </c>
      <c r="O573" s="38">
        <f>$M$3*$J$3*$P$3</f>
        <v>125.0281557</v>
      </c>
      <c r="P573" s="38">
        <f>H573*$J$3</f>
        <v>-1679.8055555555557</v>
      </c>
      <c r="Q573" s="38">
        <f t="shared" si="146"/>
        <v>-1551.3926758232292</v>
      </c>
      <c r="R573" s="44">
        <f t="shared" si="147"/>
        <v>-4352.5183405040598</v>
      </c>
      <c r="S573" s="80">
        <f>Q573*J573</f>
        <v>-4352.5183405040598</v>
      </c>
      <c r="T573" s="43"/>
      <c r="U573" s="43"/>
      <c r="V573" s="80">
        <f>R573*1</f>
        <v>-4352.5183405040598</v>
      </c>
      <c r="W573" s="77">
        <f>(L573-Q573)*-1</f>
        <v>-537.17045360100701</v>
      </c>
      <c r="X573" s="38">
        <f>IF((H573&gt;0),0,$J$3*H573)*-1</f>
        <v>1679.8055555555557</v>
      </c>
      <c r="Y573" s="38">
        <f t="shared" si="157"/>
        <v>1003977.9088869789</v>
      </c>
      <c r="Z573" s="112">
        <f t="shared" si="148"/>
        <v>1003.9779088869789</v>
      </c>
      <c r="AA573" s="82">
        <f t="shared" si="149"/>
        <v>-1551.3926758232292</v>
      </c>
      <c r="AB573" s="80">
        <f t="shared" si="158"/>
        <v>493681.83150988776</v>
      </c>
      <c r="AG573" s="125">
        <f t="shared" si="159"/>
        <v>-445.85147648883577</v>
      </c>
      <c r="AH573" s="47">
        <f t="shared" si="150"/>
        <v>-436.93444695905907</v>
      </c>
      <c r="AI573" s="125">
        <f t="shared" si="150"/>
        <v>-428.19575801987787</v>
      </c>
      <c r="AJ573" s="47">
        <f t="shared" si="151"/>
        <v>-385.37618221789012</v>
      </c>
      <c r="AK573" s="125">
        <f t="shared" si="151"/>
        <v>-346.83856399610113</v>
      </c>
      <c r="AL573" s="47">
        <f t="shared" si="152"/>
        <v>-332.96502143625708</v>
      </c>
      <c r="AM573" s="125">
        <f t="shared" si="152"/>
        <v>-319.64642057880678</v>
      </c>
      <c r="AN573" s="47">
        <f t="shared" si="160"/>
        <v>50484.30956249508</v>
      </c>
      <c r="AO573" s="125">
        <f t="shared" si="161"/>
        <v>9972751.2938629091</v>
      </c>
      <c r="AP573" s="47">
        <f t="shared" si="153"/>
        <v>320.39950864991715</v>
      </c>
      <c r="AQ573" s="52">
        <f t="shared" si="154"/>
        <v>683.57840023706171</v>
      </c>
    </row>
    <row r="574" spans="4:43" x14ac:dyDescent="0.25">
      <c r="D574" s="11" t="s">
        <v>9</v>
      </c>
      <c r="E574" s="19">
        <v>566</v>
      </c>
      <c r="F574" s="11">
        <v>566</v>
      </c>
      <c r="G574" s="26">
        <v>4.8</v>
      </c>
      <c r="H574" s="31">
        <f t="shared" si="155"/>
        <v>-1.4027777777777777</v>
      </c>
      <c r="I574" s="55"/>
      <c r="J574" s="39">
        <f t="shared" si="156"/>
        <v>1.3333333333333333</v>
      </c>
      <c r="K574" s="38">
        <f>0.5*$J$3*(J575)^2</f>
        <v>0</v>
      </c>
      <c r="L574" s="38">
        <f t="shared" si="144"/>
        <v>0</v>
      </c>
      <c r="M574" s="40" t="str">
        <f t="shared" si="145"/>
        <v>YES</v>
      </c>
      <c r="N574" s="38">
        <f>0.5*$N$3*$L$3*$O$3*((J574)^2)</f>
        <v>0.76447447999999996</v>
      </c>
      <c r="O574" s="38">
        <f>$M$3*$J$3*$P$3</f>
        <v>125.0281557</v>
      </c>
      <c r="P574" s="38">
        <f>H574*$J$3</f>
        <v>-1600.5694444444443</v>
      </c>
      <c r="Q574" s="38">
        <f t="shared" si="146"/>
        <v>-1474.7768142644443</v>
      </c>
      <c r="R574" s="44">
        <f t="shared" si="147"/>
        <v>-1966.3690856859257</v>
      </c>
      <c r="S574" s="80">
        <f>Q574*J574</f>
        <v>-1966.3690856859257</v>
      </c>
      <c r="T574" s="43"/>
      <c r="U574" s="43"/>
      <c r="V574" s="80">
        <f>R574*1</f>
        <v>-1966.3690856859257</v>
      </c>
      <c r="W574" s="77">
        <f>(L574-Q574)*-1</f>
        <v>-1474.7768142644443</v>
      </c>
      <c r="X574" s="38">
        <f>IF((H574&gt;0),0,$J$3*H574)*-1</f>
        <v>1600.5694444444443</v>
      </c>
      <c r="Y574" s="38">
        <f t="shared" si="157"/>
        <v>1003977.9088869789</v>
      </c>
      <c r="Z574" s="112">
        <f t="shared" si="148"/>
        <v>1003.9779088869789</v>
      </c>
      <c r="AA574" s="82">
        <f t="shared" si="149"/>
        <v>-1474.7768142644443</v>
      </c>
      <c r="AB574" s="80">
        <f t="shared" si="158"/>
        <v>495648.2005955737</v>
      </c>
      <c r="AG574" s="125">
        <f t="shared" si="159"/>
        <v>-1224.0647558394887</v>
      </c>
      <c r="AH574" s="47">
        <f t="shared" si="150"/>
        <v>-1199.5834607226989</v>
      </c>
      <c r="AI574" s="125">
        <f t="shared" si="150"/>
        <v>-1175.5917915082448</v>
      </c>
      <c r="AJ574" s="47">
        <f t="shared" si="151"/>
        <v>-1058.0326123574202</v>
      </c>
      <c r="AK574" s="125">
        <f t="shared" si="151"/>
        <v>-952.22935112167829</v>
      </c>
      <c r="AL574" s="47">
        <f t="shared" si="152"/>
        <v>-914.14017707681114</v>
      </c>
      <c r="AM574" s="125">
        <f t="shared" si="152"/>
        <v>-877.57456999373869</v>
      </c>
      <c r="AN574" s="47">
        <f t="shared" si="160"/>
        <v>49606.73499250134</v>
      </c>
      <c r="AO574" s="125">
        <f t="shared" si="161"/>
        <v>10022358.028855411</v>
      </c>
      <c r="AP574" s="47">
        <f t="shared" si="153"/>
        <v>321.67568218652735</v>
      </c>
      <c r="AQ574" s="52">
        <f t="shared" si="154"/>
        <v>682.30222670045146</v>
      </c>
    </row>
    <row r="575" spans="4:43" x14ac:dyDescent="0.25">
      <c r="D575" s="11" t="s">
        <v>9</v>
      </c>
      <c r="E575" s="19">
        <v>567</v>
      </c>
      <c r="F575" s="11">
        <v>567</v>
      </c>
      <c r="G575" s="26">
        <v>0</v>
      </c>
      <c r="H575" s="31">
        <f t="shared" si="155"/>
        <v>-0.66666666666666663</v>
      </c>
      <c r="I575" s="55"/>
      <c r="J575" s="39">
        <f t="shared" si="156"/>
        <v>0</v>
      </c>
      <c r="K575" s="38">
        <f>0.5*$J$3*(J576)^2</f>
        <v>0</v>
      </c>
      <c r="L575" s="38">
        <f t="shared" si="144"/>
        <v>0</v>
      </c>
      <c r="M575" s="40" t="str">
        <f t="shared" si="145"/>
        <v>YES</v>
      </c>
      <c r="N575" s="38">
        <f>0.5*$N$3*$L$3*$O$3*((J575)^2)</f>
        <v>0</v>
      </c>
      <c r="O575" s="38">
        <f>$M$3*$J$3*$P$3</f>
        <v>125.0281557</v>
      </c>
      <c r="P575" s="38">
        <f>H575*$J$3</f>
        <v>-760.66666666666663</v>
      </c>
      <c r="Q575" s="38">
        <f t="shared" si="146"/>
        <v>-635.63851096666667</v>
      </c>
      <c r="R575" s="44">
        <f t="shared" si="147"/>
        <v>0</v>
      </c>
      <c r="S575" s="80">
        <f>Q575*J575</f>
        <v>0</v>
      </c>
      <c r="T575" s="43"/>
      <c r="U575" s="43"/>
      <c r="V575" s="80">
        <f>R575*1</f>
        <v>0</v>
      </c>
      <c r="W575" s="77">
        <f>(L575-Q575)*-1</f>
        <v>-635.63851096666667</v>
      </c>
      <c r="X575" s="38">
        <f>IF((H575&gt;0),0,$J$3*H575)*-1</f>
        <v>760.66666666666663</v>
      </c>
      <c r="Y575" s="38">
        <f t="shared" si="157"/>
        <v>1003977.9088869789</v>
      </c>
      <c r="Z575" s="112">
        <f t="shared" si="148"/>
        <v>1003.9779088869789</v>
      </c>
      <c r="AA575" s="82">
        <f t="shared" si="149"/>
        <v>-635.63851096666667</v>
      </c>
      <c r="AB575" s="80">
        <f t="shared" si="158"/>
        <v>495648.2005955737</v>
      </c>
      <c r="AG575" s="125">
        <f t="shared" si="159"/>
        <v>-527.57996410233329</v>
      </c>
      <c r="AH575" s="47">
        <f t="shared" si="150"/>
        <v>-517.02836482028658</v>
      </c>
      <c r="AI575" s="125">
        <f t="shared" si="150"/>
        <v>-506.68779752388082</v>
      </c>
      <c r="AJ575" s="47">
        <f t="shared" si="151"/>
        <v>-456.01901777149277</v>
      </c>
      <c r="AK575" s="125">
        <f t="shared" si="151"/>
        <v>-410.41711599434348</v>
      </c>
      <c r="AL575" s="47">
        <f t="shared" si="152"/>
        <v>-394.00043135456974</v>
      </c>
      <c r="AM575" s="125">
        <f t="shared" si="152"/>
        <v>-378.24041410038694</v>
      </c>
      <c r="AN575" s="47">
        <f t="shared" si="160"/>
        <v>49228.494578400954</v>
      </c>
      <c r="AO575" s="125">
        <f t="shared" si="161"/>
        <v>10071586.523433812</v>
      </c>
      <c r="AP575" s="47">
        <f t="shared" si="153"/>
        <v>321.67568218652735</v>
      </c>
      <c r="AQ575" s="52">
        <f t="shared" si="154"/>
        <v>682.30222670045146</v>
      </c>
    </row>
    <row r="576" spans="4:43" x14ac:dyDescent="0.25">
      <c r="D576" s="11" t="s">
        <v>9</v>
      </c>
      <c r="E576" s="19">
        <v>568</v>
      </c>
      <c r="F576" s="11">
        <v>568</v>
      </c>
      <c r="G576" s="26">
        <v>0</v>
      </c>
      <c r="H576" s="31">
        <f t="shared" si="155"/>
        <v>0</v>
      </c>
      <c r="I576" s="55"/>
      <c r="J576" s="39">
        <f t="shared" si="156"/>
        <v>0</v>
      </c>
      <c r="K576" s="38">
        <f>0.5*$J$3*(J577)^2</f>
        <v>0</v>
      </c>
      <c r="L576" s="38">
        <f t="shared" si="144"/>
        <v>0</v>
      </c>
      <c r="M576" s="40" t="str">
        <f t="shared" si="145"/>
        <v>NO</v>
      </c>
      <c r="N576" s="38">
        <f>0.5*$N$3*$L$3*$O$3*((J576)^2)</f>
        <v>0</v>
      </c>
      <c r="O576" s="38">
        <f>$M$3*$J$3*$P$3</f>
        <v>125.0281557</v>
      </c>
      <c r="P576" s="38">
        <f>H576*$J$3</f>
        <v>0</v>
      </c>
      <c r="Q576" s="38">
        <f t="shared" si="146"/>
        <v>125.0281557</v>
      </c>
      <c r="R576" s="44">
        <f t="shared" si="147"/>
        <v>0</v>
      </c>
      <c r="S576" s="80">
        <f>Q576*J576</f>
        <v>0</v>
      </c>
      <c r="T576" s="43"/>
      <c r="U576" s="43"/>
      <c r="V576" s="80">
        <f>R576*1</f>
        <v>0</v>
      </c>
      <c r="W576" s="77">
        <f>(L576-Q576)*-1</f>
        <v>125.0281557</v>
      </c>
      <c r="X576" s="38">
        <f>IF((H576&gt;0),0,$J$3*H576)*-1</f>
        <v>0</v>
      </c>
      <c r="Y576" s="38">
        <f t="shared" si="157"/>
        <v>1003977.9088869789</v>
      </c>
      <c r="Z576" s="112">
        <f t="shared" si="148"/>
        <v>1003.9779088869789</v>
      </c>
      <c r="AA576" s="82">
        <f t="shared" si="149"/>
        <v>125.0281557</v>
      </c>
      <c r="AB576" s="80">
        <f t="shared" si="158"/>
        <v>495648.2005955737</v>
      </c>
      <c r="AG576" s="125">
        <f t="shared" si="159"/>
        <v>103.77336923099999</v>
      </c>
      <c r="AH576" s="47">
        <f t="shared" si="150"/>
        <v>101.69790184637999</v>
      </c>
      <c r="AI576" s="125">
        <f t="shared" si="150"/>
        <v>99.663943809452391</v>
      </c>
      <c r="AJ576" s="47">
        <f t="shared" si="151"/>
        <v>89.697549428507159</v>
      </c>
      <c r="AK576" s="125">
        <f t="shared" si="151"/>
        <v>80.727794485656446</v>
      </c>
      <c r="AL576" s="47">
        <f t="shared" si="152"/>
        <v>77.498682706230184</v>
      </c>
      <c r="AM576" s="125">
        <f t="shared" si="152"/>
        <v>74.398735397980971</v>
      </c>
      <c r="AN576" s="47">
        <f t="shared" si="160"/>
        <v>49302.893313798937</v>
      </c>
      <c r="AO576" s="125">
        <f t="shared" si="161"/>
        <v>10120889.416747611</v>
      </c>
      <c r="AP576" s="47">
        <f t="shared" si="153"/>
        <v>321.67568218652735</v>
      </c>
      <c r="AQ576" s="52">
        <f t="shared" si="154"/>
        <v>682.30222670045146</v>
      </c>
    </row>
    <row r="577" spans="4:43" x14ac:dyDescent="0.25">
      <c r="D577" s="11" t="s">
        <v>9</v>
      </c>
      <c r="E577" s="19">
        <v>569</v>
      </c>
      <c r="F577" s="11">
        <v>569</v>
      </c>
      <c r="G577" s="26">
        <v>0</v>
      </c>
      <c r="H577" s="31">
        <f t="shared" si="155"/>
        <v>0</v>
      </c>
      <c r="I577" s="55"/>
      <c r="J577" s="39">
        <f t="shared" si="156"/>
        <v>0</v>
      </c>
      <c r="K577" s="38">
        <f>0.5*$J$3*(J578)^2</f>
        <v>0</v>
      </c>
      <c r="L577" s="38">
        <f t="shared" si="144"/>
        <v>0</v>
      </c>
      <c r="M577" s="40" t="str">
        <f t="shared" si="145"/>
        <v>NO</v>
      </c>
      <c r="N577" s="38">
        <f>0.5*$N$3*$L$3*$O$3*((J577)^2)</f>
        <v>0</v>
      </c>
      <c r="O577" s="38">
        <f>$M$3*$J$3*$P$3</f>
        <v>125.0281557</v>
      </c>
      <c r="P577" s="38">
        <f>H577*$J$3</f>
        <v>0</v>
      </c>
      <c r="Q577" s="38">
        <f t="shared" si="146"/>
        <v>125.0281557</v>
      </c>
      <c r="R577" s="44">
        <f t="shared" si="147"/>
        <v>0</v>
      </c>
      <c r="S577" s="80">
        <f>Q577*J577</f>
        <v>0</v>
      </c>
      <c r="T577" s="43"/>
      <c r="U577" s="43"/>
      <c r="V577" s="80">
        <f>R577*1</f>
        <v>0</v>
      </c>
      <c r="W577" s="77">
        <f>(L577-Q577)*-1</f>
        <v>125.0281557</v>
      </c>
      <c r="X577" s="38">
        <f>IF((H577&gt;0),0,$J$3*H577)*-1</f>
        <v>0</v>
      </c>
      <c r="Y577" s="38">
        <f t="shared" si="157"/>
        <v>1003977.9088869789</v>
      </c>
      <c r="Z577" s="112">
        <f t="shared" si="148"/>
        <v>1003.9779088869789</v>
      </c>
      <c r="AA577" s="82">
        <f t="shared" si="149"/>
        <v>125.0281557</v>
      </c>
      <c r="AB577" s="80">
        <f t="shared" si="158"/>
        <v>495648.2005955737</v>
      </c>
      <c r="AG577" s="125">
        <f t="shared" si="159"/>
        <v>103.77336923099999</v>
      </c>
      <c r="AH577" s="47">
        <f t="shared" si="150"/>
        <v>101.69790184637999</v>
      </c>
      <c r="AI577" s="125">
        <f t="shared" si="150"/>
        <v>99.663943809452391</v>
      </c>
      <c r="AJ577" s="47">
        <f t="shared" si="151"/>
        <v>89.697549428507159</v>
      </c>
      <c r="AK577" s="125">
        <f t="shared" si="151"/>
        <v>80.727794485656446</v>
      </c>
      <c r="AL577" s="47">
        <f t="shared" si="152"/>
        <v>77.498682706230184</v>
      </c>
      <c r="AM577" s="125">
        <f t="shared" si="152"/>
        <v>74.398735397980971</v>
      </c>
      <c r="AN577" s="47">
        <f t="shared" si="160"/>
        <v>49377.29204919692</v>
      </c>
      <c r="AO577" s="125">
        <f t="shared" si="161"/>
        <v>10170266.708796808</v>
      </c>
      <c r="AP577" s="47">
        <f t="shared" si="153"/>
        <v>321.67568218652735</v>
      </c>
      <c r="AQ577" s="52">
        <f t="shared" si="154"/>
        <v>682.30222670045146</v>
      </c>
    </row>
    <row r="578" spans="4:43" x14ac:dyDescent="0.25">
      <c r="D578" s="11" t="s">
        <v>9</v>
      </c>
      <c r="E578" s="19">
        <v>570</v>
      </c>
      <c r="F578" s="11">
        <v>570</v>
      </c>
      <c r="G578" s="26">
        <v>0</v>
      </c>
      <c r="H578" s="31">
        <f t="shared" si="155"/>
        <v>0</v>
      </c>
      <c r="I578" s="55"/>
      <c r="J578" s="39">
        <f t="shared" si="156"/>
        <v>0</v>
      </c>
      <c r="K578" s="38">
        <f>0.5*$J$3*(J579)^2</f>
        <v>0</v>
      </c>
      <c r="L578" s="38">
        <f t="shared" si="144"/>
        <v>0</v>
      </c>
      <c r="M578" s="40" t="str">
        <f t="shared" si="145"/>
        <v>NO</v>
      </c>
      <c r="N578" s="38">
        <f>0.5*$N$3*$L$3*$O$3*((J578)^2)</f>
        <v>0</v>
      </c>
      <c r="O578" s="38">
        <f>$M$3*$J$3*$P$3</f>
        <v>125.0281557</v>
      </c>
      <c r="P578" s="38">
        <f>H578*$J$3</f>
        <v>0</v>
      </c>
      <c r="Q578" s="38">
        <f t="shared" si="146"/>
        <v>125.0281557</v>
      </c>
      <c r="R578" s="44">
        <f t="shared" si="147"/>
        <v>0</v>
      </c>
      <c r="S578" s="80">
        <f>Q578*J578</f>
        <v>0</v>
      </c>
      <c r="T578" s="43"/>
      <c r="U578" s="43"/>
      <c r="V578" s="80">
        <f>R578*1</f>
        <v>0</v>
      </c>
      <c r="W578" s="77">
        <f>(L578-Q578)*-1</f>
        <v>125.0281557</v>
      </c>
      <c r="X578" s="38">
        <f>IF((H578&gt;0),0,$J$3*H578)*-1</f>
        <v>0</v>
      </c>
      <c r="Y578" s="38">
        <f t="shared" si="157"/>
        <v>1003977.9088869789</v>
      </c>
      <c r="Z578" s="112">
        <f t="shared" si="148"/>
        <v>1003.9779088869789</v>
      </c>
      <c r="AA578" s="82">
        <f t="shared" si="149"/>
        <v>125.0281557</v>
      </c>
      <c r="AB578" s="80">
        <f t="shared" si="158"/>
        <v>495648.2005955737</v>
      </c>
      <c r="AG578" s="125">
        <f t="shared" si="159"/>
        <v>103.77336923099999</v>
      </c>
      <c r="AH578" s="47">
        <f t="shared" si="150"/>
        <v>101.69790184637999</v>
      </c>
      <c r="AI578" s="125">
        <f t="shared" si="150"/>
        <v>99.663943809452391</v>
      </c>
      <c r="AJ578" s="47">
        <f t="shared" si="151"/>
        <v>89.697549428507159</v>
      </c>
      <c r="AK578" s="125">
        <f t="shared" si="151"/>
        <v>80.727794485656446</v>
      </c>
      <c r="AL578" s="47">
        <f t="shared" si="152"/>
        <v>77.498682706230184</v>
      </c>
      <c r="AM578" s="125">
        <f t="shared" si="152"/>
        <v>74.398735397980971</v>
      </c>
      <c r="AN578" s="47">
        <f t="shared" si="160"/>
        <v>49451.690784594903</v>
      </c>
      <c r="AO578" s="125">
        <f t="shared" si="161"/>
        <v>10219718.399581403</v>
      </c>
      <c r="AP578" s="47">
        <f t="shared" si="153"/>
        <v>321.67568218652735</v>
      </c>
      <c r="AQ578" s="52">
        <f t="shared" si="154"/>
        <v>682.30222670045146</v>
      </c>
    </row>
    <row r="579" spans="4:43" x14ac:dyDescent="0.25">
      <c r="D579" s="11" t="s">
        <v>9</v>
      </c>
      <c r="E579" s="19">
        <v>571</v>
      </c>
      <c r="F579" s="11">
        <v>571</v>
      </c>
      <c r="G579" s="26">
        <v>0</v>
      </c>
      <c r="H579" s="31">
        <f t="shared" si="155"/>
        <v>0</v>
      </c>
      <c r="I579" s="55"/>
      <c r="J579" s="39">
        <f t="shared" si="156"/>
        <v>0</v>
      </c>
      <c r="K579" s="38">
        <f>0.5*$J$3*(J580)^2</f>
        <v>0</v>
      </c>
      <c r="L579" s="38">
        <f t="shared" si="144"/>
        <v>0</v>
      </c>
      <c r="M579" s="40" t="str">
        <f t="shared" si="145"/>
        <v>NO</v>
      </c>
      <c r="N579" s="38">
        <f>0.5*$N$3*$L$3*$O$3*((J579)^2)</f>
        <v>0</v>
      </c>
      <c r="O579" s="38">
        <f>$M$3*$J$3*$P$3</f>
        <v>125.0281557</v>
      </c>
      <c r="P579" s="38">
        <f>H579*$J$3</f>
        <v>0</v>
      </c>
      <c r="Q579" s="38">
        <f t="shared" si="146"/>
        <v>125.0281557</v>
      </c>
      <c r="R579" s="44">
        <f t="shared" si="147"/>
        <v>0</v>
      </c>
      <c r="S579" s="80">
        <f>Q579*J579</f>
        <v>0</v>
      </c>
      <c r="T579" s="43"/>
      <c r="U579" s="43"/>
      <c r="V579" s="80">
        <f>R579*1</f>
        <v>0</v>
      </c>
      <c r="W579" s="77">
        <f>(L579-Q579)*-1</f>
        <v>125.0281557</v>
      </c>
      <c r="X579" s="38">
        <f>IF((H579&gt;0),0,$J$3*H579)*-1</f>
        <v>0</v>
      </c>
      <c r="Y579" s="38">
        <f t="shared" si="157"/>
        <v>1003977.9088869789</v>
      </c>
      <c r="Z579" s="112">
        <f t="shared" si="148"/>
        <v>1003.9779088869789</v>
      </c>
      <c r="AA579" s="82">
        <f t="shared" si="149"/>
        <v>125.0281557</v>
      </c>
      <c r="AB579" s="80">
        <f t="shared" si="158"/>
        <v>495648.2005955737</v>
      </c>
      <c r="AG579" s="125">
        <f t="shared" si="159"/>
        <v>103.77336923099999</v>
      </c>
      <c r="AH579" s="47">
        <f t="shared" si="150"/>
        <v>101.69790184637999</v>
      </c>
      <c r="AI579" s="125">
        <f t="shared" si="150"/>
        <v>99.663943809452391</v>
      </c>
      <c r="AJ579" s="47">
        <f t="shared" si="151"/>
        <v>89.697549428507159</v>
      </c>
      <c r="AK579" s="125">
        <f t="shared" si="151"/>
        <v>80.727794485656446</v>
      </c>
      <c r="AL579" s="47">
        <f t="shared" si="152"/>
        <v>77.498682706230184</v>
      </c>
      <c r="AM579" s="125">
        <f t="shared" si="152"/>
        <v>74.398735397980971</v>
      </c>
      <c r="AN579" s="47">
        <f t="shared" si="160"/>
        <v>49526.089519992885</v>
      </c>
      <c r="AO579" s="125">
        <f t="shared" si="161"/>
        <v>10269244.489101395</v>
      </c>
      <c r="AP579" s="47">
        <f t="shared" si="153"/>
        <v>321.67568218652735</v>
      </c>
      <c r="AQ579" s="52">
        <f t="shared" si="154"/>
        <v>682.30222670045146</v>
      </c>
    </row>
    <row r="580" spans="4:43" x14ac:dyDescent="0.25">
      <c r="D580" s="11" t="s">
        <v>9</v>
      </c>
      <c r="E580" s="19">
        <v>572</v>
      </c>
      <c r="F580" s="11">
        <v>572</v>
      </c>
      <c r="G580" s="26">
        <v>0</v>
      </c>
      <c r="H580" s="31">
        <f t="shared" si="155"/>
        <v>0</v>
      </c>
      <c r="I580" s="55"/>
      <c r="J580" s="39">
        <f t="shared" si="156"/>
        <v>0</v>
      </c>
      <c r="K580" s="38">
        <f>0.5*$J$3*(J581)^2</f>
        <v>0</v>
      </c>
      <c r="L580" s="38">
        <f t="shared" si="144"/>
        <v>0</v>
      </c>
      <c r="M580" s="40" t="str">
        <f t="shared" si="145"/>
        <v>NO</v>
      </c>
      <c r="N580" s="38">
        <f>0.5*$N$3*$L$3*$O$3*((J580)^2)</f>
        <v>0</v>
      </c>
      <c r="O580" s="38">
        <f>$M$3*$J$3*$P$3</f>
        <v>125.0281557</v>
      </c>
      <c r="P580" s="38">
        <f>H580*$J$3</f>
        <v>0</v>
      </c>
      <c r="Q580" s="38">
        <f t="shared" si="146"/>
        <v>125.0281557</v>
      </c>
      <c r="R580" s="44">
        <f t="shared" si="147"/>
        <v>0</v>
      </c>
      <c r="S580" s="80">
        <f>Q580*J580</f>
        <v>0</v>
      </c>
      <c r="T580" s="43"/>
      <c r="U580" s="43"/>
      <c r="V580" s="80">
        <f>R580*1</f>
        <v>0</v>
      </c>
      <c r="W580" s="77">
        <f>(L580-Q580)*-1</f>
        <v>125.0281557</v>
      </c>
      <c r="X580" s="38">
        <f>IF((H580&gt;0),0,$J$3*H580)*-1</f>
        <v>0</v>
      </c>
      <c r="Y580" s="38">
        <f t="shared" si="157"/>
        <v>1003977.9088869789</v>
      </c>
      <c r="Z580" s="112">
        <f t="shared" si="148"/>
        <v>1003.9779088869789</v>
      </c>
      <c r="AA580" s="82">
        <f t="shared" si="149"/>
        <v>125.0281557</v>
      </c>
      <c r="AB580" s="80">
        <f t="shared" si="158"/>
        <v>495648.2005955737</v>
      </c>
      <c r="AG580" s="125">
        <f t="shared" si="159"/>
        <v>103.77336923099999</v>
      </c>
      <c r="AH580" s="47">
        <f t="shared" si="150"/>
        <v>101.69790184637999</v>
      </c>
      <c r="AI580" s="125">
        <f t="shared" si="150"/>
        <v>99.663943809452391</v>
      </c>
      <c r="AJ580" s="47">
        <f t="shared" si="151"/>
        <v>89.697549428507159</v>
      </c>
      <c r="AK580" s="125">
        <f t="shared" si="151"/>
        <v>80.727794485656446</v>
      </c>
      <c r="AL580" s="47">
        <f t="shared" si="152"/>
        <v>77.498682706230184</v>
      </c>
      <c r="AM580" s="125">
        <f t="shared" si="152"/>
        <v>74.398735397980971</v>
      </c>
      <c r="AN580" s="47">
        <f t="shared" si="160"/>
        <v>49600.488255390868</v>
      </c>
      <c r="AO580" s="125">
        <f t="shared" si="161"/>
        <v>10318844.977356786</v>
      </c>
      <c r="AP580" s="47">
        <f t="shared" si="153"/>
        <v>321.67568218652735</v>
      </c>
      <c r="AQ580" s="52">
        <f t="shared" si="154"/>
        <v>682.30222670045146</v>
      </c>
    </row>
    <row r="581" spans="4:43" x14ac:dyDescent="0.25">
      <c r="D581" s="11" t="s">
        <v>9</v>
      </c>
      <c r="E581" s="19">
        <v>573</v>
      </c>
      <c r="F581" s="11">
        <v>573</v>
      </c>
      <c r="G581" s="26">
        <v>0</v>
      </c>
      <c r="H581" s="31">
        <f t="shared" si="155"/>
        <v>0</v>
      </c>
      <c r="I581" s="55"/>
      <c r="J581" s="39">
        <f t="shared" si="156"/>
        <v>0</v>
      </c>
      <c r="K581" s="38">
        <f>0.5*$J$3*(J582)^2</f>
        <v>0</v>
      </c>
      <c r="L581" s="38">
        <f t="shared" si="144"/>
        <v>0</v>
      </c>
      <c r="M581" s="40" t="str">
        <f t="shared" si="145"/>
        <v>NO</v>
      </c>
      <c r="N581" s="38">
        <f>0.5*$N$3*$L$3*$O$3*((J581)^2)</f>
        <v>0</v>
      </c>
      <c r="O581" s="38">
        <f>$M$3*$J$3*$P$3</f>
        <v>125.0281557</v>
      </c>
      <c r="P581" s="38">
        <f>H581*$J$3</f>
        <v>0</v>
      </c>
      <c r="Q581" s="38">
        <f t="shared" si="146"/>
        <v>125.0281557</v>
      </c>
      <c r="R581" s="44">
        <f t="shared" si="147"/>
        <v>0</v>
      </c>
      <c r="S581" s="80">
        <f>Q581*J581</f>
        <v>0</v>
      </c>
      <c r="T581" s="43"/>
      <c r="U581" s="43"/>
      <c r="V581" s="80">
        <f>R581*1</f>
        <v>0</v>
      </c>
      <c r="W581" s="77">
        <f>(L581-Q581)*-1</f>
        <v>125.0281557</v>
      </c>
      <c r="X581" s="38">
        <f>IF((H581&gt;0),0,$J$3*H581)*-1</f>
        <v>0</v>
      </c>
      <c r="Y581" s="38">
        <f t="shared" si="157"/>
        <v>1003977.9088869789</v>
      </c>
      <c r="Z581" s="112">
        <f t="shared" si="148"/>
        <v>1003.9779088869789</v>
      </c>
      <c r="AA581" s="82">
        <f t="shared" si="149"/>
        <v>125.0281557</v>
      </c>
      <c r="AB581" s="80">
        <f t="shared" si="158"/>
        <v>495648.2005955737</v>
      </c>
      <c r="AG581" s="125">
        <f t="shared" si="159"/>
        <v>103.77336923099999</v>
      </c>
      <c r="AH581" s="47">
        <f t="shared" si="150"/>
        <v>101.69790184637999</v>
      </c>
      <c r="AI581" s="125">
        <f t="shared" si="150"/>
        <v>99.663943809452391</v>
      </c>
      <c r="AJ581" s="47">
        <f t="shared" si="151"/>
        <v>89.697549428507159</v>
      </c>
      <c r="AK581" s="125">
        <f t="shared" si="151"/>
        <v>80.727794485656446</v>
      </c>
      <c r="AL581" s="47">
        <f t="shared" si="152"/>
        <v>77.498682706230184</v>
      </c>
      <c r="AM581" s="125">
        <f t="shared" si="152"/>
        <v>74.398735397980971</v>
      </c>
      <c r="AN581" s="47">
        <f t="shared" si="160"/>
        <v>49674.886990788851</v>
      </c>
      <c r="AO581" s="125">
        <f t="shared" si="161"/>
        <v>10368519.864347575</v>
      </c>
      <c r="AP581" s="47">
        <f t="shared" si="153"/>
        <v>321.67568218652735</v>
      </c>
      <c r="AQ581" s="52">
        <f t="shared" si="154"/>
        <v>682.30222670045146</v>
      </c>
    </row>
    <row r="582" spans="4:43" x14ac:dyDescent="0.25">
      <c r="D582" s="11" t="s">
        <v>9</v>
      </c>
      <c r="E582" s="19">
        <v>574</v>
      </c>
      <c r="F582" s="11">
        <v>574</v>
      </c>
      <c r="G582" s="26">
        <v>0</v>
      </c>
      <c r="H582" s="31">
        <f t="shared" si="155"/>
        <v>0</v>
      </c>
      <c r="I582" s="55"/>
      <c r="J582" s="39">
        <f t="shared" si="156"/>
        <v>0</v>
      </c>
      <c r="K582" s="38">
        <f>0.5*$J$3*(J583)^2</f>
        <v>0</v>
      </c>
      <c r="L582" s="38">
        <f t="shared" si="144"/>
        <v>0</v>
      </c>
      <c r="M582" s="40" t="str">
        <f t="shared" si="145"/>
        <v>NO</v>
      </c>
      <c r="N582" s="38">
        <f>0.5*$N$3*$L$3*$O$3*((J582)^2)</f>
        <v>0</v>
      </c>
      <c r="O582" s="38">
        <f>$M$3*$J$3*$P$3</f>
        <v>125.0281557</v>
      </c>
      <c r="P582" s="38">
        <f>H582*$J$3</f>
        <v>0</v>
      </c>
      <c r="Q582" s="38">
        <f t="shared" si="146"/>
        <v>125.0281557</v>
      </c>
      <c r="R582" s="44">
        <f t="shared" si="147"/>
        <v>0</v>
      </c>
      <c r="S582" s="80">
        <f>Q582*J582</f>
        <v>0</v>
      </c>
      <c r="T582" s="43"/>
      <c r="U582" s="43"/>
      <c r="V582" s="80">
        <f>R582*1</f>
        <v>0</v>
      </c>
      <c r="W582" s="77">
        <f>(L582-Q582)*-1</f>
        <v>125.0281557</v>
      </c>
      <c r="X582" s="38">
        <f>IF((H582&gt;0),0,$J$3*H582)*-1</f>
        <v>0</v>
      </c>
      <c r="Y582" s="38">
        <f t="shared" si="157"/>
        <v>1003977.9088869789</v>
      </c>
      <c r="Z582" s="112">
        <f t="shared" si="148"/>
        <v>1003.9779088869789</v>
      </c>
      <c r="AA582" s="82">
        <f t="shared" si="149"/>
        <v>125.0281557</v>
      </c>
      <c r="AB582" s="80">
        <f t="shared" si="158"/>
        <v>495648.2005955737</v>
      </c>
      <c r="AG582" s="125">
        <f t="shared" si="159"/>
        <v>103.77336923099999</v>
      </c>
      <c r="AH582" s="47">
        <f t="shared" si="150"/>
        <v>101.69790184637999</v>
      </c>
      <c r="AI582" s="125">
        <f t="shared" si="150"/>
        <v>99.663943809452391</v>
      </c>
      <c r="AJ582" s="47">
        <f t="shared" si="151"/>
        <v>89.697549428507159</v>
      </c>
      <c r="AK582" s="125">
        <f t="shared" si="151"/>
        <v>80.727794485656446</v>
      </c>
      <c r="AL582" s="47">
        <f t="shared" si="152"/>
        <v>77.498682706230184</v>
      </c>
      <c r="AM582" s="125">
        <f t="shared" si="152"/>
        <v>74.398735397980971</v>
      </c>
      <c r="AN582" s="47">
        <f t="shared" si="160"/>
        <v>49749.285726186834</v>
      </c>
      <c r="AO582" s="125">
        <f t="shared" si="161"/>
        <v>10418269.150073763</v>
      </c>
      <c r="AP582" s="47">
        <f t="shared" si="153"/>
        <v>321.67568218652735</v>
      </c>
      <c r="AQ582" s="52">
        <f t="shared" si="154"/>
        <v>682.30222670045146</v>
      </c>
    </row>
    <row r="583" spans="4:43" x14ac:dyDescent="0.25">
      <c r="D583" s="11" t="s">
        <v>9</v>
      </c>
      <c r="E583" s="19">
        <v>575</v>
      </c>
      <c r="F583" s="11">
        <v>575</v>
      </c>
      <c r="G583" s="26">
        <v>0</v>
      </c>
      <c r="H583" s="31">
        <f t="shared" si="155"/>
        <v>0</v>
      </c>
      <c r="I583" s="55"/>
      <c r="J583" s="39">
        <f t="shared" si="156"/>
        <v>0</v>
      </c>
      <c r="K583" s="38">
        <f>0.5*$J$3*(J584)^2</f>
        <v>0</v>
      </c>
      <c r="L583" s="38">
        <f t="shared" si="144"/>
        <v>0</v>
      </c>
      <c r="M583" s="40" t="str">
        <f t="shared" si="145"/>
        <v>NO</v>
      </c>
      <c r="N583" s="38">
        <f>0.5*$N$3*$L$3*$O$3*((J583)^2)</f>
        <v>0</v>
      </c>
      <c r="O583" s="38">
        <f>$M$3*$J$3*$P$3</f>
        <v>125.0281557</v>
      </c>
      <c r="P583" s="38">
        <f>H583*$J$3</f>
        <v>0</v>
      </c>
      <c r="Q583" s="38">
        <f t="shared" si="146"/>
        <v>125.0281557</v>
      </c>
      <c r="R583" s="44">
        <f t="shared" si="147"/>
        <v>0</v>
      </c>
      <c r="S583" s="80">
        <f>Q583*J583</f>
        <v>0</v>
      </c>
      <c r="T583" s="43"/>
      <c r="U583" s="43"/>
      <c r="V583" s="80">
        <f>R583*1</f>
        <v>0</v>
      </c>
      <c r="W583" s="77">
        <f>(L583-Q583)*-1</f>
        <v>125.0281557</v>
      </c>
      <c r="X583" s="38">
        <f>IF((H583&gt;0),0,$J$3*H583)*-1</f>
        <v>0</v>
      </c>
      <c r="Y583" s="38">
        <f t="shared" si="157"/>
        <v>1003977.9088869789</v>
      </c>
      <c r="Z583" s="112">
        <f t="shared" si="148"/>
        <v>1003.9779088869789</v>
      </c>
      <c r="AA583" s="82">
        <f t="shared" si="149"/>
        <v>125.0281557</v>
      </c>
      <c r="AB583" s="80">
        <f t="shared" si="158"/>
        <v>495648.2005955737</v>
      </c>
      <c r="AG583" s="125">
        <f t="shared" si="159"/>
        <v>103.77336923099999</v>
      </c>
      <c r="AH583" s="47">
        <f t="shared" si="150"/>
        <v>101.69790184637999</v>
      </c>
      <c r="AI583" s="125">
        <f t="shared" si="150"/>
        <v>99.663943809452391</v>
      </c>
      <c r="AJ583" s="47">
        <f t="shared" si="151"/>
        <v>89.697549428507159</v>
      </c>
      <c r="AK583" s="125">
        <f t="shared" si="151"/>
        <v>80.727794485656446</v>
      </c>
      <c r="AL583" s="47">
        <f t="shared" si="152"/>
        <v>77.498682706230184</v>
      </c>
      <c r="AM583" s="125">
        <f t="shared" si="152"/>
        <v>74.398735397980971</v>
      </c>
      <c r="AN583" s="47">
        <f t="shared" si="160"/>
        <v>49823.684461584817</v>
      </c>
      <c r="AO583" s="125">
        <f t="shared" si="161"/>
        <v>10468092.834535347</v>
      </c>
      <c r="AP583" s="47">
        <f t="shared" si="153"/>
        <v>321.67568218652735</v>
      </c>
      <c r="AQ583" s="52">
        <f t="shared" si="154"/>
        <v>682.30222670045146</v>
      </c>
    </row>
    <row r="584" spans="4:43" x14ac:dyDescent="0.25">
      <c r="D584" s="11" t="s">
        <v>9</v>
      </c>
      <c r="E584" s="19">
        <v>576</v>
      </c>
      <c r="F584" s="11">
        <v>576</v>
      </c>
      <c r="G584" s="26">
        <v>0</v>
      </c>
      <c r="H584" s="31">
        <f t="shared" si="155"/>
        <v>0</v>
      </c>
      <c r="I584" s="55"/>
      <c r="J584" s="39">
        <f t="shared" si="156"/>
        <v>0</v>
      </c>
      <c r="K584" s="38">
        <f>0.5*$J$3*(J585)^2</f>
        <v>0</v>
      </c>
      <c r="L584" s="38">
        <f t="shared" si="144"/>
        <v>0</v>
      </c>
      <c r="M584" s="40" t="str">
        <f t="shared" si="145"/>
        <v>NO</v>
      </c>
      <c r="N584" s="38">
        <f>0.5*$N$3*$L$3*$O$3*((J584)^2)</f>
        <v>0</v>
      </c>
      <c r="O584" s="38">
        <f>$M$3*$J$3*$P$3</f>
        <v>125.0281557</v>
      </c>
      <c r="P584" s="38">
        <f>H584*$J$3</f>
        <v>0</v>
      </c>
      <c r="Q584" s="38">
        <f t="shared" si="146"/>
        <v>125.0281557</v>
      </c>
      <c r="R584" s="44">
        <f t="shared" si="147"/>
        <v>0</v>
      </c>
      <c r="S584" s="80">
        <f>Q584*J584</f>
        <v>0</v>
      </c>
      <c r="T584" s="43"/>
      <c r="U584" s="43"/>
      <c r="V584" s="80">
        <f>R584*1</f>
        <v>0</v>
      </c>
      <c r="W584" s="77">
        <f>(L584-Q584)*-1</f>
        <v>125.0281557</v>
      </c>
      <c r="X584" s="38">
        <f>IF((H584&gt;0),0,$J$3*H584)*-1</f>
        <v>0</v>
      </c>
      <c r="Y584" s="38">
        <f t="shared" si="157"/>
        <v>1003977.9088869789</v>
      </c>
      <c r="Z584" s="112">
        <f t="shared" si="148"/>
        <v>1003.9779088869789</v>
      </c>
      <c r="AA584" s="82">
        <f t="shared" si="149"/>
        <v>125.0281557</v>
      </c>
      <c r="AB584" s="80">
        <f t="shared" si="158"/>
        <v>495648.2005955737</v>
      </c>
      <c r="AG584" s="125">
        <f t="shared" si="159"/>
        <v>103.77336923099999</v>
      </c>
      <c r="AH584" s="47">
        <f t="shared" si="150"/>
        <v>101.69790184637999</v>
      </c>
      <c r="AI584" s="125">
        <f t="shared" si="150"/>
        <v>99.663943809452391</v>
      </c>
      <c r="AJ584" s="47">
        <f t="shared" si="151"/>
        <v>89.697549428507159</v>
      </c>
      <c r="AK584" s="125">
        <f t="shared" si="151"/>
        <v>80.727794485656446</v>
      </c>
      <c r="AL584" s="47">
        <f t="shared" si="152"/>
        <v>77.498682706230184</v>
      </c>
      <c r="AM584" s="125">
        <f t="shared" si="152"/>
        <v>74.398735397980971</v>
      </c>
      <c r="AN584" s="47">
        <f t="shared" si="160"/>
        <v>49898.0831969828</v>
      </c>
      <c r="AO584" s="125">
        <f t="shared" si="161"/>
        <v>10517990.91773233</v>
      </c>
      <c r="AP584" s="47">
        <f t="shared" si="153"/>
        <v>321.67568218652735</v>
      </c>
      <c r="AQ584" s="52">
        <f t="shared" si="154"/>
        <v>682.30222670045146</v>
      </c>
    </row>
    <row r="585" spans="4:43" x14ac:dyDescent="0.25">
      <c r="D585" s="11" t="s">
        <v>9</v>
      </c>
      <c r="E585" s="19">
        <v>577</v>
      </c>
      <c r="F585" s="11">
        <v>577</v>
      </c>
      <c r="G585" s="26">
        <v>0</v>
      </c>
      <c r="H585" s="31">
        <f t="shared" si="155"/>
        <v>0</v>
      </c>
      <c r="I585" s="55"/>
      <c r="J585" s="39">
        <f t="shared" si="156"/>
        <v>0</v>
      </c>
      <c r="K585" s="38">
        <f>0.5*$J$3*(J586)^2</f>
        <v>0</v>
      </c>
      <c r="L585" s="38">
        <f t="shared" ref="L585:L648" si="162">K586-K585</f>
        <v>0</v>
      </c>
      <c r="M585" s="40" t="str">
        <f t="shared" ref="M585:M648" si="163">IF((H585)&lt;0,"YES","NO")</f>
        <v>NO</v>
      </c>
      <c r="N585" s="38">
        <f>0.5*$N$3*$L$3*$O$3*((J585)^2)</f>
        <v>0</v>
      </c>
      <c r="O585" s="38">
        <f>$M$3*$J$3*$P$3</f>
        <v>125.0281557</v>
      </c>
      <c r="P585" s="38">
        <f>H585*$J$3</f>
        <v>0</v>
      </c>
      <c r="Q585" s="38">
        <f t="shared" ref="Q585:Q648" si="164">P585+O585+N585</f>
        <v>125.0281557</v>
      </c>
      <c r="R585" s="44">
        <f t="shared" ref="R585:R648" si="165">Q585*J585</f>
        <v>0</v>
      </c>
      <c r="S585" s="80">
        <f>Q585*J585</f>
        <v>0</v>
      </c>
      <c r="T585" s="43"/>
      <c r="U585" s="43"/>
      <c r="V585" s="80">
        <f>R585*1</f>
        <v>0</v>
      </c>
      <c r="W585" s="77">
        <f>(L585-Q585)*-1</f>
        <v>125.0281557</v>
      </c>
      <c r="X585" s="38">
        <f>IF((H585&gt;0),0,$J$3*H585)*-1</f>
        <v>0</v>
      </c>
      <c r="Y585" s="38">
        <f t="shared" si="157"/>
        <v>1003977.9088869789</v>
      </c>
      <c r="Z585" s="112">
        <f t="shared" ref="Z585:Z648" si="166">Y585/1000</f>
        <v>1003.9779088869789</v>
      </c>
      <c r="AA585" s="82">
        <f t="shared" ref="AA585:AA648" si="167">Q585</f>
        <v>125.0281557</v>
      </c>
      <c r="AB585" s="80">
        <f t="shared" si="158"/>
        <v>495648.2005955737</v>
      </c>
      <c r="AG585" s="125">
        <f t="shared" si="159"/>
        <v>103.77336923099999</v>
      </c>
      <c r="AH585" s="47">
        <f t="shared" ref="AH585:AI648" si="168">AG585*0.98</f>
        <v>101.69790184637999</v>
      </c>
      <c r="AI585" s="125">
        <f t="shared" si="168"/>
        <v>99.663943809452391</v>
      </c>
      <c r="AJ585" s="47">
        <f t="shared" ref="AJ585:AK648" si="169">AI585*0.9</f>
        <v>89.697549428507159</v>
      </c>
      <c r="AK585" s="125">
        <f t="shared" si="169"/>
        <v>80.727794485656446</v>
      </c>
      <c r="AL585" s="47">
        <f t="shared" ref="AL585:AM648" si="170">AK585*0.96</f>
        <v>77.498682706230184</v>
      </c>
      <c r="AM585" s="125">
        <f t="shared" si="170"/>
        <v>74.398735397980971</v>
      </c>
      <c r="AN585" s="47">
        <f t="shared" si="160"/>
        <v>49972.481932380782</v>
      </c>
      <c r="AO585" s="125">
        <f t="shared" si="161"/>
        <v>10567963.399664711</v>
      </c>
      <c r="AP585" s="47">
        <f t="shared" ref="AP585:AP648" si="171">0.649*AB585/1000</f>
        <v>321.67568218652735</v>
      </c>
      <c r="AQ585" s="52">
        <f t="shared" ref="AQ585:AQ648" si="172">Z585-AP585</f>
        <v>682.30222670045146</v>
      </c>
    </row>
    <row r="586" spans="4:43" x14ac:dyDescent="0.25">
      <c r="D586" s="11" t="s">
        <v>9</v>
      </c>
      <c r="E586" s="19">
        <v>578</v>
      </c>
      <c r="F586" s="11">
        <v>578</v>
      </c>
      <c r="G586" s="26">
        <v>0</v>
      </c>
      <c r="H586" s="31">
        <f t="shared" ref="H586:H649" si="173">($G587-$G585)/2/3.6</f>
        <v>0</v>
      </c>
      <c r="I586" s="55"/>
      <c r="J586" s="39">
        <f t="shared" ref="J586:J649" si="174">G586*1000/3600</f>
        <v>0</v>
      </c>
      <c r="K586" s="38">
        <f>0.5*$J$3*(J587)^2</f>
        <v>0</v>
      </c>
      <c r="L586" s="38">
        <f t="shared" si="162"/>
        <v>0</v>
      </c>
      <c r="M586" s="40" t="str">
        <f t="shared" si="163"/>
        <v>NO</v>
      </c>
      <c r="N586" s="38">
        <f>0.5*$N$3*$L$3*$O$3*((J586)^2)</f>
        <v>0</v>
      </c>
      <c r="O586" s="38">
        <f>$M$3*$J$3*$P$3</f>
        <v>125.0281557</v>
      </c>
      <c r="P586" s="38">
        <f>H586*$J$3</f>
        <v>0</v>
      </c>
      <c r="Q586" s="38">
        <f t="shared" si="164"/>
        <v>125.0281557</v>
      </c>
      <c r="R586" s="44">
        <f t="shared" si="165"/>
        <v>0</v>
      </c>
      <c r="S586" s="80">
        <f>Q586*J586</f>
        <v>0</v>
      </c>
      <c r="T586" s="43"/>
      <c r="U586" s="43"/>
      <c r="V586" s="80">
        <f>R586*1</f>
        <v>0</v>
      </c>
      <c r="W586" s="77">
        <f>(L586-Q586)*-1</f>
        <v>125.0281557</v>
      </c>
      <c r="X586" s="38">
        <f>IF((H586&gt;0),0,$J$3*H586)*-1</f>
        <v>0</v>
      </c>
      <c r="Y586" s="38">
        <f t="shared" ref="Y586:Y649" si="175">Y585+ IF(S586&gt;0, S586, 0)</f>
        <v>1003977.9088869789</v>
      </c>
      <c r="Z586" s="112">
        <f t="shared" si="166"/>
        <v>1003.9779088869789</v>
      </c>
      <c r="AA586" s="82">
        <f t="shared" si="167"/>
        <v>125.0281557</v>
      </c>
      <c r="AB586" s="80">
        <f t="shared" ref="AB586:AB649" si="176">AB585 + IF(S586&lt;0, ABS(S586), 0)</f>
        <v>495648.2005955737</v>
      </c>
      <c r="AG586" s="125">
        <f t="shared" ref="AG586:AG649" si="177">W586*0.83</f>
        <v>103.77336923099999</v>
      </c>
      <c r="AH586" s="47">
        <f t="shared" si="168"/>
        <v>101.69790184637999</v>
      </c>
      <c r="AI586" s="125">
        <f t="shared" si="168"/>
        <v>99.663943809452391</v>
      </c>
      <c r="AJ586" s="47">
        <f t="shared" si="169"/>
        <v>89.697549428507159</v>
      </c>
      <c r="AK586" s="125">
        <f t="shared" si="169"/>
        <v>80.727794485656446</v>
      </c>
      <c r="AL586" s="47">
        <f t="shared" si="170"/>
        <v>77.498682706230184</v>
      </c>
      <c r="AM586" s="125">
        <f t="shared" si="170"/>
        <v>74.398735397980971</v>
      </c>
      <c r="AN586" s="47">
        <f t="shared" ref="AN586:AN649" si="178">AM586+AN585</f>
        <v>50046.880667778765</v>
      </c>
      <c r="AO586" s="125">
        <f t="shared" ref="AO586:AO649" si="179">IF((AN586)&lt;0,AO585,AN586+AO585)</f>
        <v>10618010.280332491</v>
      </c>
      <c r="AP586" s="47">
        <f t="shared" si="171"/>
        <v>321.67568218652735</v>
      </c>
      <c r="AQ586" s="52">
        <f t="shared" si="172"/>
        <v>682.30222670045146</v>
      </c>
    </row>
    <row r="587" spans="4:43" x14ac:dyDescent="0.25">
      <c r="D587" s="11" t="s">
        <v>9</v>
      </c>
      <c r="E587" s="19">
        <v>579</v>
      </c>
      <c r="F587" s="11">
        <v>579</v>
      </c>
      <c r="G587" s="26">
        <v>0</v>
      </c>
      <c r="H587" s="31">
        <f t="shared" si="173"/>
        <v>0</v>
      </c>
      <c r="I587" s="55"/>
      <c r="J587" s="39">
        <f t="shared" si="174"/>
        <v>0</v>
      </c>
      <c r="K587" s="38">
        <f>0.5*$J$3*(J588)^2</f>
        <v>0</v>
      </c>
      <c r="L587" s="38">
        <f t="shared" si="162"/>
        <v>0</v>
      </c>
      <c r="M587" s="40" t="str">
        <f t="shared" si="163"/>
        <v>NO</v>
      </c>
      <c r="N587" s="38">
        <f>0.5*$N$3*$L$3*$O$3*((J587)^2)</f>
        <v>0</v>
      </c>
      <c r="O587" s="38">
        <f>$M$3*$J$3*$P$3</f>
        <v>125.0281557</v>
      </c>
      <c r="P587" s="38">
        <f>H587*$J$3</f>
        <v>0</v>
      </c>
      <c r="Q587" s="38">
        <f t="shared" si="164"/>
        <v>125.0281557</v>
      </c>
      <c r="R587" s="44">
        <f t="shared" si="165"/>
        <v>0</v>
      </c>
      <c r="S587" s="80">
        <f>Q587*J587</f>
        <v>0</v>
      </c>
      <c r="T587" s="43"/>
      <c r="U587" s="43"/>
      <c r="V587" s="80">
        <f>R587*1</f>
        <v>0</v>
      </c>
      <c r="W587" s="77">
        <f>(L587-Q587)*-1</f>
        <v>125.0281557</v>
      </c>
      <c r="X587" s="38">
        <f>IF((H587&gt;0),0,$J$3*H587)*-1</f>
        <v>0</v>
      </c>
      <c r="Y587" s="38">
        <f t="shared" si="175"/>
        <v>1003977.9088869789</v>
      </c>
      <c r="Z587" s="112">
        <f t="shared" si="166"/>
        <v>1003.9779088869789</v>
      </c>
      <c r="AA587" s="82">
        <f t="shared" si="167"/>
        <v>125.0281557</v>
      </c>
      <c r="AB587" s="80">
        <f t="shared" si="176"/>
        <v>495648.2005955737</v>
      </c>
      <c r="AG587" s="125">
        <f t="shared" si="177"/>
        <v>103.77336923099999</v>
      </c>
      <c r="AH587" s="47">
        <f t="shared" si="168"/>
        <v>101.69790184637999</v>
      </c>
      <c r="AI587" s="125">
        <f t="shared" si="168"/>
        <v>99.663943809452391</v>
      </c>
      <c r="AJ587" s="47">
        <f t="shared" si="169"/>
        <v>89.697549428507159</v>
      </c>
      <c r="AK587" s="125">
        <f t="shared" si="169"/>
        <v>80.727794485656446</v>
      </c>
      <c r="AL587" s="47">
        <f t="shared" si="170"/>
        <v>77.498682706230184</v>
      </c>
      <c r="AM587" s="125">
        <f t="shared" si="170"/>
        <v>74.398735397980971</v>
      </c>
      <c r="AN587" s="47">
        <f t="shared" si="178"/>
        <v>50121.279403176748</v>
      </c>
      <c r="AO587" s="125">
        <f t="shared" si="179"/>
        <v>10668131.559735667</v>
      </c>
      <c r="AP587" s="47">
        <f t="shared" si="171"/>
        <v>321.67568218652735</v>
      </c>
      <c r="AQ587" s="52">
        <f t="shared" si="172"/>
        <v>682.30222670045146</v>
      </c>
    </row>
    <row r="588" spans="4:43" x14ac:dyDescent="0.25">
      <c r="D588" s="11" t="s">
        <v>9</v>
      </c>
      <c r="E588" s="19">
        <v>580</v>
      </c>
      <c r="F588" s="11">
        <v>580</v>
      </c>
      <c r="G588" s="26">
        <v>0</v>
      </c>
      <c r="H588" s="31">
        <f t="shared" si="173"/>
        <v>0</v>
      </c>
      <c r="I588" s="55"/>
      <c r="J588" s="39">
        <f t="shared" si="174"/>
        <v>0</v>
      </c>
      <c r="K588" s="38">
        <f>0.5*$J$3*(J589)^2</f>
        <v>0</v>
      </c>
      <c r="L588" s="38">
        <f t="shared" si="162"/>
        <v>0</v>
      </c>
      <c r="M588" s="40" t="str">
        <f t="shared" si="163"/>
        <v>NO</v>
      </c>
      <c r="N588" s="38">
        <f>0.5*$N$3*$L$3*$O$3*((J588)^2)</f>
        <v>0</v>
      </c>
      <c r="O588" s="38">
        <f>$M$3*$J$3*$P$3</f>
        <v>125.0281557</v>
      </c>
      <c r="P588" s="38">
        <f>H588*$J$3</f>
        <v>0</v>
      </c>
      <c r="Q588" s="38">
        <f t="shared" si="164"/>
        <v>125.0281557</v>
      </c>
      <c r="R588" s="44">
        <f t="shared" si="165"/>
        <v>0</v>
      </c>
      <c r="S588" s="80">
        <f>Q588*J588</f>
        <v>0</v>
      </c>
      <c r="T588" s="43"/>
      <c r="U588" s="43"/>
      <c r="V588" s="80">
        <f>R588*1</f>
        <v>0</v>
      </c>
      <c r="W588" s="77">
        <f>(L588-Q588)*-1</f>
        <v>125.0281557</v>
      </c>
      <c r="X588" s="38">
        <f>IF((H588&gt;0),0,$J$3*H588)*-1</f>
        <v>0</v>
      </c>
      <c r="Y588" s="38">
        <f t="shared" si="175"/>
        <v>1003977.9088869789</v>
      </c>
      <c r="Z588" s="112">
        <f t="shared" si="166"/>
        <v>1003.9779088869789</v>
      </c>
      <c r="AA588" s="82">
        <f t="shared" si="167"/>
        <v>125.0281557</v>
      </c>
      <c r="AB588" s="80">
        <f t="shared" si="176"/>
        <v>495648.2005955737</v>
      </c>
      <c r="AG588" s="125">
        <f t="shared" si="177"/>
        <v>103.77336923099999</v>
      </c>
      <c r="AH588" s="47">
        <f t="shared" si="168"/>
        <v>101.69790184637999</v>
      </c>
      <c r="AI588" s="125">
        <f t="shared" si="168"/>
        <v>99.663943809452391</v>
      </c>
      <c r="AJ588" s="47">
        <f t="shared" si="169"/>
        <v>89.697549428507159</v>
      </c>
      <c r="AK588" s="125">
        <f t="shared" si="169"/>
        <v>80.727794485656446</v>
      </c>
      <c r="AL588" s="47">
        <f t="shared" si="170"/>
        <v>77.498682706230184</v>
      </c>
      <c r="AM588" s="125">
        <f t="shared" si="170"/>
        <v>74.398735397980971</v>
      </c>
      <c r="AN588" s="47">
        <f t="shared" si="178"/>
        <v>50195.678138574731</v>
      </c>
      <c r="AO588" s="125">
        <f t="shared" si="179"/>
        <v>10718327.237874242</v>
      </c>
      <c r="AP588" s="47">
        <f t="shared" si="171"/>
        <v>321.67568218652735</v>
      </c>
      <c r="AQ588" s="52">
        <f t="shared" si="172"/>
        <v>682.30222670045146</v>
      </c>
    </row>
    <row r="589" spans="4:43" x14ac:dyDescent="0.25">
      <c r="D589" s="11" t="s">
        <v>9</v>
      </c>
      <c r="E589" s="19">
        <v>581</v>
      </c>
      <c r="F589" s="11">
        <v>581</v>
      </c>
      <c r="G589" s="26">
        <v>0</v>
      </c>
      <c r="H589" s="31">
        <f t="shared" si="173"/>
        <v>0</v>
      </c>
      <c r="I589" s="55"/>
      <c r="J589" s="39">
        <f t="shared" si="174"/>
        <v>0</v>
      </c>
      <c r="K589" s="38">
        <f>0.5*$J$3*(J590)^2</f>
        <v>0</v>
      </c>
      <c r="L589" s="38">
        <f t="shared" si="162"/>
        <v>0</v>
      </c>
      <c r="M589" s="40" t="str">
        <f t="shared" si="163"/>
        <v>NO</v>
      </c>
      <c r="N589" s="38">
        <f>0.5*$N$3*$L$3*$O$3*((J589)^2)</f>
        <v>0</v>
      </c>
      <c r="O589" s="38">
        <f>$M$3*$J$3*$P$3</f>
        <v>125.0281557</v>
      </c>
      <c r="P589" s="38">
        <f>H589*$J$3</f>
        <v>0</v>
      </c>
      <c r="Q589" s="38">
        <f t="shared" si="164"/>
        <v>125.0281557</v>
      </c>
      <c r="R589" s="44">
        <f t="shared" si="165"/>
        <v>0</v>
      </c>
      <c r="S589" s="80">
        <f>Q589*J589</f>
        <v>0</v>
      </c>
      <c r="T589" s="43"/>
      <c r="U589" s="43"/>
      <c r="V589" s="80">
        <f>R589*1</f>
        <v>0</v>
      </c>
      <c r="W589" s="77">
        <f>(L589-Q589)*-1</f>
        <v>125.0281557</v>
      </c>
      <c r="X589" s="38">
        <f>IF((H589&gt;0),0,$J$3*H589)*-1</f>
        <v>0</v>
      </c>
      <c r="Y589" s="38">
        <f t="shared" si="175"/>
        <v>1003977.9088869789</v>
      </c>
      <c r="Z589" s="112">
        <f t="shared" si="166"/>
        <v>1003.9779088869789</v>
      </c>
      <c r="AA589" s="82">
        <f t="shared" si="167"/>
        <v>125.0281557</v>
      </c>
      <c r="AB589" s="80">
        <f t="shared" si="176"/>
        <v>495648.2005955737</v>
      </c>
      <c r="AG589" s="125">
        <f t="shared" si="177"/>
        <v>103.77336923099999</v>
      </c>
      <c r="AH589" s="47">
        <f t="shared" si="168"/>
        <v>101.69790184637999</v>
      </c>
      <c r="AI589" s="125">
        <f t="shared" si="168"/>
        <v>99.663943809452391</v>
      </c>
      <c r="AJ589" s="47">
        <f t="shared" si="169"/>
        <v>89.697549428507159</v>
      </c>
      <c r="AK589" s="125">
        <f t="shared" si="169"/>
        <v>80.727794485656446</v>
      </c>
      <c r="AL589" s="47">
        <f t="shared" si="170"/>
        <v>77.498682706230184</v>
      </c>
      <c r="AM589" s="125">
        <f t="shared" si="170"/>
        <v>74.398735397980971</v>
      </c>
      <c r="AN589" s="47">
        <f t="shared" si="178"/>
        <v>50270.076873972714</v>
      </c>
      <c r="AO589" s="125">
        <f t="shared" si="179"/>
        <v>10768597.314748215</v>
      </c>
      <c r="AP589" s="47">
        <f t="shared" si="171"/>
        <v>321.67568218652735</v>
      </c>
      <c r="AQ589" s="52">
        <f t="shared" si="172"/>
        <v>682.30222670045146</v>
      </c>
    </row>
    <row r="590" spans="4:43" x14ac:dyDescent="0.25">
      <c r="D590" s="11" t="s">
        <v>9</v>
      </c>
      <c r="E590" s="19">
        <v>582</v>
      </c>
      <c r="F590" s="11">
        <v>582</v>
      </c>
      <c r="G590" s="26">
        <v>0</v>
      </c>
      <c r="H590" s="31">
        <f t="shared" si="173"/>
        <v>0</v>
      </c>
      <c r="I590" s="55"/>
      <c r="J590" s="39">
        <f t="shared" si="174"/>
        <v>0</v>
      </c>
      <c r="K590" s="38">
        <f>0.5*$J$3*(J591)^2</f>
        <v>0</v>
      </c>
      <c r="L590" s="38">
        <f t="shared" si="162"/>
        <v>0</v>
      </c>
      <c r="M590" s="40" t="str">
        <f t="shared" si="163"/>
        <v>NO</v>
      </c>
      <c r="N590" s="38">
        <f>0.5*$N$3*$L$3*$O$3*((J590)^2)</f>
        <v>0</v>
      </c>
      <c r="O590" s="38">
        <f>$M$3*$J$3*$P$3</f>
        <v>125.0281557</v>
      </c>
      <c r="P590" s="38">
        <f>H590*$J$3</f>
        <v>0</v>
      </c>
      <c r="Q590" s="38">
        <f t="shared" si="164"/>
        <v>125.0281557</v>
      </c>
      <c r="R590" s="44">
        <f t="shared" si="165"/>
        <v>0</v>
      </c>
      <c r="S590" s="80">
        <f>Q590*J590</f>
        <v>0</v>
      </c>
      <c r="T590" s="43"/>
      <c r="U590" s="43"/>
      <c r="V590" s="80">
        <f>R590*1</f>
        <v>0</v>
      </c>
      <c r="W590" s="77">
        <f>(L590-Q590)*-1</f>
        <v>125.0281557</v>
      </c>
      <c r="X590" s="38">
        <f>IF((H590&gt;0),0,$J$3*H590)*-1</f>
        <v>0</v>
      </c>
      <c r="Y590" s="38">
        <f t="shared" si="175"/>
        <v>1003977.9088869789</v>
      </c>
      <c r="Z590" s="112">
        <f t="shared" si="166"/>
        <v>1003.9779088869789</v>
      </c>
      <c r="AA590" s="82">
        <f t="shared" si="167"/>
        <v>125.0281557</v>
      </c>
      <c r="AB590" s="80">
        <f t="shared" si="176"/>
        <v>495648.2005955737</v>
      </c>
      <c r="AG590" s="125">
        <f t="shared" si="177"/>
        <v>103.77336923099999</v>
      </c>
      <c r="AH590" s="47">
        <f t="shared" si="168"/>
        <v>101.69790184637999</v>
      </c>
      <c r="AI590" s="125">
        <f t="shared" si="168"/>
        <v>99.663943809452391</v>
      </c>
      <c r="AJ590" s="47">
        <f t="shared" si="169"/>
        <v>89.697549428507159</v>
      </c>
      <c r="AK590" s="125">
        <f t="shared" si="169"/>
        <v>80.727794485656446</v>
      </c>
      <c r="AL590" s="47">
        <f t="shared" si="170"/>
        <v>77.498682706230184</v>
      </c>
      <c r="AM590" s="125">
        <f t="shared" si="170"/>
        <v>74.398735397980971</v>
      </c>
      <c r="AN590" s="47">
        <f t="shared" si="178"/>
        <v>50344.475609370696</v>
      </c>
      <c r="AO590" s="125">
        <f t="shared" si="179"/>
        <v>10818941.790357586</v>
      </c>
      <c r="AP590" s="47">
        <f t="shared" si="171"/>
        <v>321.67568218652735</v>
      </c>
      <c r="AQ590" s="52">
        <f t="shared" si="172"/>
        <v>682.30222670045146</v>
      </c>
    </row>
    <row r="591" spans="4:43" x14ac:dyDescent="0.25">
      <c r="D591" s="11" t="s">
        <v>9</v>
      </c>
      <c r="E591" s="19">
        <v>583</v>
      </c>
      <c r="F591" s="11">
        <v>583</v>
      </c>
      <c r="G591" s="26">
        <v>0</v>
      </c>
      <c r="H591" s="31">
        <f t="shared" si="173"/>
        <v>0</v>
      </c>
      <c r="I591" s="55"/>
      <c r="J591" s="39">
        <f t="shared" si="174"/>
        <v>0</v>
      </c>
      <c r="K591" s="38">
        <f>0.5*$J$3*(J592)^2</f>
        <v>0</v>
      </c>
      <c r="L591" s="38">
        <f t="shared" si="162"/>
        <v>0</v>
      </c>
      <c r="M591" s="40" t="str">
        <f t="shared" si="163"/>
        <v>NO</v>
      </c>
      <c r="N591" s="38">
        <f>0.5*$N$3*$L$3*$O$3*((J591)^2)</f>
        <v>0</v>
      </c>
      <c r="O591" s="38">
        <f>$M$3*$J$3*$P$3</f>
        <v>125.0281557</v>
      </c>
      <c r="P591" s="38">
        <f>H591*$J$3</f>
        <v>0</v>
      </c>
      <c r="Q591" s="38">
        <f t="shared" si="164"/>
        <v>125.0281557</v>
      </c>
      <c r="R591" s="44">
        <f t="shared" si="165"/>
        <v>0</v>
      </c>
      <c r="S591" s="80">
        <f>Q591*J591</f>
        <v>0</v>
      </c>
      <c r="T591" s="43"/>
      <c r="U591" s="43"/>
      <c r="V591" s="80">
        <f>R591*1</f>
        <v>0</v>
      </c>
      <c r="W591" s="77">
        <f>(L591-Q591)*-1</f>
        <v>125.0281557</v>
      </c>
      <c r="X591" s="38">
        <f>IF((H591&gt;0),0,$J$3*H591)*-1</f>
        <v>0</v>
      </c>
      <c r="Y591" s="38">
        <f t="shared" si="175"/>
        <v>1003977.9088869789</v>
      </c>
      <c r="Z591" s="112">
        <f t="shared" si="166"/>
        <v>1003.9779088869789</v>
      </c>
      <c r="AA591" s="82">
        <f t="shared" si="167"/>
        <v>125.0281557</v>
      </c>
      <c r="AB591" s="80">
        <f t="shared" si="176"/>
        <v>495648.2005955737</v>
      </c>
      <c r="AG591" s="125">
        <f t="shared" si="177"/>
        <v>103.77336923099999</v>
      </c>
      <c r="AH591" s="47">
        <f t="shared" si="168"/>
        <v>101.69790184637999</v>
      </c>
      <c r="AI591" s="125">
        <f t="shared" si="168"/>
        <v>99.663943809452391</v>
      </c>
      <c r="AJ591" s="47">
        <f t="shared" si="169"/>
        <v>89.697549428507159</v>
      </c>
      <c r="AK591" s="125">
        <f t="shared" si="169"/>
        <v>80.727794485656446</v>
      </c>
      <c r="AL591" s="47">
        <f t="shared" si="170"/>
        <v>77.498682706230184</v>
      </c>
      <c r="AM591" s="125">
        <f t="shared" si="170"/>
        <v>74.398735397980971</v>
      </c>
      <c r="AN591" s="47">
        <f t="shared" si="178"/>
        <v>50418.874344768679</v>
      </c>
      <c r="AO591" s="125">
        <f t="shared" si="179"/>
        <v>10869360.664702354</v>
      </c>
      <c r="AP591" s="47">
        <f t="shared" si="171"/>
        <v>321.67568218652735</v>
      </c>
      <c r="AQ591" s="52">
        <f t="shared" si="172"/>
        <v>682.30222670045146</v>
      </c>
    </row>
    <row r="592" spans="4:43" x14ac:dyDescent="0.25">
      <c r="D592" s="11" t="s">
        <v>9</v>
      </c>
      <c r="E592" s="19">
        <v>584</v>
      </c>
      <c r="F592" s="11">
        <v>584</v>
      </c>
      <c r="G592" s="26">
        <v>0</v>
      </c>
      <c r="H592" s="31">
        <f t="shared" si="173"/>
        <v>0</v>
      </c>
      <c r="I592" s="55"/>
      <c r="J592" s="39">
        <f t="shared" si="174"/>
        <v>0</v>
      </c>
      <c r="K592" s="38">
        <f>0.5*$J$3*(J593)^2</f>
        <v>0</v>
      </c>
      <c r="L592" s="38">
        <f t="shared" si="162"/>
        <v>0</v>
      </c>
      <c r="M592" s="40" t="str">
        <f t="shared" si="163"/>
        <v>NO</v>
      </c>
      <c r="N592" s="38">
        <f>0.5*$N$3*$L$3*$O$3*((J592)^2)</f>
        <v>0</v>
      </c>
      <c r="O592" s="38">
        <f>$M$3*$J$3*$P$3</f>
        <v>125.0281557</v>
      </c>
      <c r="P592" s="38">
        <f>H592*$J$3</f>
        <v>0</v>
      </c>
      <c r="Q592" s="38">
        <f t="shared" si="164"/>
        <v>125.0281557</v>
      </c>
      <c r="R592" s="44">
        <f t="shared" si="165"/>
        <v>0</v>
      </c>
      <c r="S592" s="80">
        <f>Q592*J592</f>
        <v>0</v>
      </c>
      <c r="T592" s="43"/>
      <c r="U592" s="43"/>
      <c r="V592" s="80">
        <f>R592*1</f>
        <v>0</v>
      </c>
      <c r="W592" s="77">
        <f>(L592-Q592)*-1</f>
        <v>125.0281557</v>
      </c>
      <c r="X592" s="38">
        <f>IF((H592&gt;0),0,$J$3*H592)*-1</f>
        <v>0</v>
      </c>
      <c r="Y592" s="38">
        <f t="shared" si="175"/>
        <v>1003977.9088869789</v>
      </c>
      <c r="Z592" s="112">
        <f t="shared" si="166"/>
        <v>1003.9779088869789</v>
      </c>
      <c r="AA592" s="82">
        <f t="shared" si="167"/>
        <v>125.0281557</v>
      </c>
      <c r="AB592" s="80">
        <f t="shared" si="176"/>
        <v>495648.2005955737</v>
      </c>
      <c r="AG592" s="125">
        <f t="shared" si="177"/>
        <v>103.77336923099999</v>
      </c>
      <c r="AH592" s="47">
        <f t="shared" si="168"/>
        <v>101.69790184637999</v>
      </c>
      <c r="AI592" s="125">
        <f t="shared" si="168"/>
        <v>99.663943809452391</v>
      </c>
      <c r="AJ592" s="47">
        <f t="shared" si="169"/>
        <v>89.697549428507159</v>
      </c>
      <c r="AK592" s="125">
        <f t="shared" si="169"/>
        <v>80.727794485656446</v>
      </c>
      <c r="AL592" s="47">
        <f t="shared" si="170"/>
        <v>77.498682706230184</v>
      </c>
      <c r="AM592" s="125">
        <f t="shared" si="170"/>
        <v>74.398735397980971</v>
      </c>
      <c r="AN592" s="47">
        <f t="shared" si="178"/>
        <v>50493.273080166662</v>
      </c>
      <c r="AO592" s="125">
        <f t="shared" si="179"/>
        <v>10919853.93778252</v>
      </c>
      <c r="AP592" s="47">
        <f t="shared" si="171"/>
        <v>321.67568218652735</v>
      </c>
      <c r="AQ592" s="52">
        <f t="shared" si="172"/>
        <v>682.30222670045146</v>
      </c>
    </row>
    <row r="593" spans="4:43" x14ac:dyDescent="0.25">
      <c r="D593" s="11" t="s">
        <v>9</v>
      </c>
      <c r="E593" s="19">
        <v>585</v>
      </c>
      <c r="F593" s="11">
        <v>585</v>
      </c>
      <c r="G593" s="26">
        <v>0</v>
      </c>
      <c r="H593" s="31">
        <f t="shared" si="173"/>
        <v>0</v>
      </c>
      <c r="I593" s="55"/>
      <c r="J593" s="39">
        <f t="shared" si="174"/>
        <v>0</v>
      </c>
      <c r="K593" s="38">
        <f>0.5*$J$3*(J594)^2</f>
        <v>0</v>
      </c>
      <c r="L593" s="38">
        <f t="shared" si="162"/>
        <v>0</v>
      </c>
      <c r="M593" s="40" t="str">
        <f t="shared" si="163"/>
        <v>NO</v>
      </c>
      <c r="N593" s="38">
        <f>0.5*$N$3*$L$3*$O$3*((J593)^2)</f>
        <v>0</v>
      </c>
      <c r="O593" s="38">
        <f>$M$3*$J$3*$P$3</f>
        <v>125.0281557</v>
      </c>
      <c r="P593" s="38">
        <f>H593*$J$3</f>
        <v>0</v>
      </c>
      <c r="Q593" s="38">
        <f t="shared" si="164"/>
        <v>125.0281557</v>
      </c>
      <c r="R593" s="44">
        <f t="shared" si="165"/>
        <v>0</v>
      </c>
      <c r="S593" s="80">
        <f>Q593*J593</f>
        <v>0</v>
      </c>
      <c r="T593" s="43"/>
      <c r="U593" s="43"/>
      <c r="V593" s="80">
        <f>R593*1</f>
        <v>0</v>
      </c>
      <c r="W593" s="77">
        <f>(L593-Q593)*-1</f>
        <v>125.0281557</v>
      </c>
      <c r="X593" s="38">
        <f>IF((H593&gt;0),0,$J$3*H593)*-1</f>
        <v>0</v>
      </c>
      <c r="Y593" s="38">
        <f t="shared" si="175"/>
        <v>1003977.9088869789</v>
      </c>
      <c r="Z593" s="112">
        <f t="shared" si="166"/>
        <v>1003.9779088869789</v>
      </c>
      <c r="AA593" s="82">
        <f t="shared" si="167"/>
        <v>125.0281557</v>
      </c>
      <c r="AB593" s="80">
        <f t="shared" si="176"/>
        <v>495648.2005955737</v>
      </c>
      <c r="AG593" s="125">
        <f t="shared" si="177"/>
        <v>103.77336923099999</v>
      </c>
      <c r="AH593" s="47">
        <f t="shared" si="168"/>
        <v>101.69790184637999</v>
      </c>
      <c r="AI593" s="125">
        <f t="shared" si="168"/>
        <v>99.663943809452391</v>
      </c>
      <c r="AJ593" s="47">
        <f t="shared" si="169"/>
        <v>89.697549428507159</v>
      </c>
      <c r="AK593" s="125">
        <f t="shared" si="169"/>
        <v>80.727794485656446</v>
      </c>
      <c r="AL593" s="47">
        <f t="shared" si="170"/>
        <v>77.498682706230184</v>
      </c>
      <c r="AM593" s="125">
        <f t="shared" si="170"/>
        <v>74.398735397980971</v>
      </c>
      <c r="AN593" s="47">
        <f t="shared" si="178"/>
        <v>50567.671815564645</v>
      </c>
      <c r="AO593" s="125">
        <f t="shared" si="179"/>
        <v>10970421.609598085</v>
      </c>
      <c r="AP593" s="47">
        <f t="shared" si="171"/>
        <v>321.67568218652735</v>
      </c>
      <c r="AQ593" s="52">
        <f t="shared" si="172"/>
        <v>682.30222670045146</v>
      </c>
    </row>
    <row r="594" spans="4:43" x14ac:dyDescent="0.25">
      <c r="D594" s="11" t="s">
        <v>9</v>
      </c>
      <c r="E594" s="19">
        <v>586</v>
      </c>
      <c r="F594" s="11">
        <v>586</v>
      </c>
      <c r="G594" s="26">
        <v>0</v>
      </c>
      <c r="H594" s="31">
        <f t="shared" si="173"/>
        <v>0</v>
      </c>
      <c r="I594" s="55"/>
      <c r="J594" s="39">
        <f t="shared" si="174"/>
        <v>0</v>
      </c>
      <c r="K594" s="38">
        <f>0.5*$J$3*(J595)^2</f>
        <v>0</v>
      </c>
      <c r="L594" s="38">
        <f t="shared" si="162"/>
        <v>0</v>
      </c>
      <c r="M594" s="40" t="str">
        <f t="shared" si="163"/>
        <v>NO</v>
      </c>
      <c r="N594" s="38">
        <f>0.5*$N$3*$L$3*$O$3*((J594)^2)</f>
        <v>0</v>
      </c>
      <c r="O594" s="38">
        <f>$M$3*$J$3*$P$3</f>
        <v>125.0281557</v>
      </c>
      <c r="P594" s="38">
        <f>H594*$J$3</f>
        <v>0</v>
      </c>
      <c r="Q594" s="38">
        <f t="shared" si="164"/>
        <v>125.0281557</v>
      </c>
      <c r="R594" s="44">
        <f t="shared" si="165"/>
        <v>0</v>
      </c>
      <c r="S594" s="80">
        <f>Q594*J594</f>
        <v>0</v>
      </c>
      <c r="T594" s="43"/>
      <c r="U594" s="43"/>
      <c r="V594" s="80">
        <f>R594*1</f>
        <v>0</v>
      </c>
      <c r="W594" s="77">
        <f>(L594-Q594)*-1</f>
        <v>125.0281557</v>
      </c>
      <c r="X594" s="38">
        <f>IF((H594&gt;0),0,$J$3*H594)*-1</f>
        <v>0</v>
      </c>
      <c r="Y594" s="38">
        <f t="shared" si="175"/>
        <v>1003977.9088869789</v>
      </c>
      <c r="Z594" s="112">
        <f t="shared" si="166"/>
        <v>1003.9779088869789</v>
      </c>
      <c r="AA594" s="82">
        <f t="shared" si="167"/>
        <v>125.0281557</v>
      </c>
      <c r="AB594" s="80">
        <f t="shared" si="176"/>
        <v>495648.2005955737</v>
      </c>
      <c r="AG594" s="125">
        <f t="shared" si="177"/>
        <v>103.77336923099999</v>
      </c>
      <c r="AH594" s="47">
        <f t="shared" si="168"/>
        <v>101.69790184637999</v>
      </c>
      <c r="AI594" s="125">
        <f t="shared" si="168"/>
        <v>99.663943809452391</v>
      </c>
      <c r="AJ594" s="47">
        <f t="shared" si="169"/>
        <v>89.697549428507159</v>
      </c>
      <c r="AK594" s="125">
        <f t="shared" si="169"/>
        <v>80.727794485656446</v>
      </c>
      <c r="AL594" s="47">
        <f t="shared" si="170"/>
        <v>77.498682706230184</v>
      </c>
      <c r="AM594" s="125">
        <f t="shared" si="170"/>
        <v>74.398735397980971</v>
      </c>
      <c r="AN594" s="47">
        <f t="shared" si="178"/>
        <v>50642.070550962628</v>
      </c>
      <c r="AO594" s="125">
        <f t="shared" si="179"/>
        <v>11021063.680149049</v>
      </c>
      <c r="AP594" s="47">
        <f t="shared" si="171"/>
        <v>321.67568218652735</v>
      </c>
      <c r="AQ594" s="52">
        <f t="shared" si="172"/>
        <v>682.30222670045146</v>
      </c>
    </row>
    <row r="595" spans="4:43" x14ac:dyDescent="0.25">
      <c r="D595" s="11" t="s">
        <v>9</v>
      </c>
      <c r="E595" s="19">
        <v>587</v>
      </c>
      <c r="F595" s="11">
        <v>587</v>
      </c>
      <c r="G595" s="26">
        <v>0</v>
      </c>
      <c r="H595" s="31">
        <f t="shared" si="173"/>
        <v>0</v>
      </c>
      <c r="I595" s="55"/>
      <c r="J595" s="39">
        <f t="shared" si="174"/>
        <v>0</v>
      </c>
      <c r="K595" s="38">
        <f>0.5*$J$3*(J596)^2</f>
        <v>0</v>
      </c>
      <c r="L595" s="38">
        <f t="shared" si="162"/>
        <v>0</v>
      </c>
      <c r="M595" s="40" t="str">
        <f t="shared" si="163"/>
        <v>NO</v>
      </c>
      <c r="N595" s="38">
        <f>0.5*$N$3*$L$3*$O$3*((J595)^2)</f>
        <v>0</v>
      </c>
      <c r="O595" s="38">
        <f>$M$3*$J$3*$P$3</f>
        <v>125.0281557</v>
      </c>
      <c r="P595" s="38">
        <f>H595*$J$3</f>
        <v>0</v>
      </c>
      <c r="Q595" s="38">
        <f t="shared" si="164"/>
        <v>125.0281557</v>
      </c>
      <c r="R595" s="44">
        <f t="shared" si="165"/>
        <v>0</v>
      </c>
      <c r="S595" s="80">
        <f>Q595*J595</f>
        <v>0</v>
      </c>
      <c r="T595" s="43"/>
      <c r="U595" s="43"/>
      <c r="V595" s="80">
        <f>R595*1</f>
        <v>0</v>
      </c>
      <c r="W595" s="77">
        <f>(L595-Q595)*-1</f>
        <v>125.0281557</v>
      </c>
      <c r="X595" s="38">
        <f>IF((H595&gt;0),0,$J$3*H595)*-1</f>
        <v>0</v>
      </c>
      <c r="Y595" s="38">
        <f t="shared" si="175"/>
        <v>1003977.9088869789</v>
      </c>
      <c r="Z595" s="112">
        <f t="shared" si="166"/>
        <v>1003.9779088869789</v>
      </c>
      <c r="AA595" s="82">
        <f t="shared" si="167"/>
        <v>125.0281557</v>
      </c>
      <c r="AB595" s="80">
        <f t="shared" si="176"/>
        <v>495648.2005955737</v>
      </c>
      <c r="AG595" s="125">
        <f t="shared" si="177"/>
        <v>103.77336923099999</v>
      </c>
      <c r="AH595" s="47">
        <f t="shared" si="168"/>
        <v>101.69790184637999</v>
      </c>
      <c r="AI595" s="125">
        <f t="shared" si="168"/>
        <v>99.663943809452391</v>
      </c>
      <c r="AJ595" s="47">
        <f t="shared" si="169"/>
        <v>89.697549428507159</v>
      </c>
      <c r="AK595" s="125">
        <f t="shared" si="169"/>
        <v>80.727794485656446</v>
      </c>
      <c r="AL595" s="47">
        <f t="shared" si="170"/>
        <v>77.498682706230184</v>
      </c>
      <c r="AM595" s="125">
        <f t="shared" si="170"/>
        <v>74.398735397980971</v>
      </c>
      <c r="AN595" s="47">
        <f t="shared" si="178"/>
        <v>50716.469286360611</v>
      </c>
      <c r="AO595" s="125">
        <f t="shared" si="179"/>
        <v>11071780.149435408</v>
      </c>
      <c r="AP595" s="47">
        <f t="shared" si="171"/>
        <v>321.67568218652735</v>
      </c>
      <c r="AQ595" s="52">
        <f t="shared" si="172"/>
        <v>682.30222670045146</v>
      </c>
    </row>
    <row r="596" spans="4:43" x14ac:dyDescent="0.25">
      <c r="D596" s="11" t="s">
        <v>9</v>
      </c>
      <c r="E596" s="19">
        <v>588</v>
      </c>
      <c r="F596" s="11">
        <v>588</v>
      </c>
      <c r="G596" s="26">
        <v>0</v>
      </c>
      <c r="H596" s="31">
        <f t="shared" si="173"/>
        <v>0</v>
      </c>
      <c r="I596" s="55"/>
      <c r="J596" s="39">
        <f t="shared" si="174"/>
        <v>0</v>
      </c>
      <c r="K596" s="38">
        <f>0.5*$J$3*(J597)^2</f>
        <v>0</v>
      </c>
      <c r="L596" s="38">
        <f t="shared" si="162"/>
        <v>0</v>
      </c>
      <c r="M596" s="40" t="str">
        <f t="shared" si="163"/>
        <v>NO</v>
      </c>
      <c r="N596" s="38">
        <f>0.5*$N$3*$L$3*$O$3*((J596)^2)</f>
        <v>0</v>
      </c>
      <c r="O596" s="38">
        <f>$M$3*$J$3*$P$3</f>
        <v>125.0281557</v>
      </c>
      <c r="P596" s="38">
        <f>H596*$J$3</f>
        <v>0</v>
      </c>
      <c r="Q596" s="38">
        <f t="shared" si="164"/>
        <v>125.0281557</v>
      </c>
      <c r="R596" s="44">
        <f t="shared" si="165"/>
        <v>0</v>
      </c>
      <c r="S596" s="80">
        <f>Q596*J596</f>
        <v>0</v>
      </c>
      <c r="T596" s="43"/>
      <c r="U596" s="43"/>
      <c r="V596" s="80">
        <f>R596*1</f>
        <v>0</v>
      </c>
      <c r="W596" s="77">
        <f>(L596-Q596)*-1</f>
        <v>125.0281557</v>
      </c>
      <c r="X596" s="38">
        <f>IF((H596&gt;0),0,$J$3*H596)*-1</f>
        <v>0</v>
      </c>
      <c r="Y596" s="38">
        <f t="shared" si="175"/>
        <v>1003977.9088869789</v>
      </c>
      <c r="Z596" s="112">
        <f t="shared" si="166"/>
        <v>1003.9779088869789</v>
      </c>
      <c r="AA596" s="82">
        <f t="shared" si="167"/>
        <v>125.0281557</v>
      </c>
      <c r="AB596" s="80">
        <f t="shared" si="176"/>
        <v>495648.2005955737</v>
      </c>
      <c r="AG596" s="125">
        <f t="shared" si="177"/>
        <v>103.77336923099999</v>
      </c>
      <c r="AH596" s="47">
        <f t="shared" si="168"/>
        <v>101.69790184637999</v>
      </c>
      <c r="AI596" s="125">
        <f t="shared" si="168"/>
        <v>99.663943809452391</v>
      </c>
      <c r="AJ596" s="47">
        <f t="shared" si="169"/>
        <v>89.697549428507159</v>
      </c>
      <c r="AK596" s="125">
        <f t="shared" si="169"/>
        <v>80.727794485656446</v>
      </c>
      <c r="AL596" s="47">
        <f t="shared" si="170"/>
        <v>77.498682706230184</v>
      </c>
      <c r="AM596" s="125">
        <f t="shared" si="170"/>
        <v>74.398735397980971</v>
      </c>
      <c r="AN596" s="47">
        <f t="shared" si="178"/>
        <v>50790.868021758593</v>
      </c>
      <c r="AO596" s="125">
        <f t="shared" si="179"/>
        <v>11122571.017457167</v>
      </c>
      <c r="AP596" s="47">
        <f t="shared" si="171"/>
        <v>321.67568218652735</v>
      </c>
      <c r="AQ596" s="52">
        <f t="shared" si="172"/>
        <v>682.30222670045146</v>
      </c>
    </row>
    <row r="597" spans="4:43" x14ac:dyDescent="0.25">
      <c r="D597" s="11" t="s">
        <v>9</v>
      </c>
      <c r="E597" s="19">
        <v>589</v>
      </c>
      <c r="F597" s="11">
        <v>589</v>
      </c>
      <c r="G597" s="26">
        <v>0</v>
      </c>
      <c r="H597" s="31">
        <f t="shared" si="173"/>
        <v>0</v>
      </c>
      <c r="I597" s="55"/>
      <c r="J597" s="39">
        <f t="shared" si="174"/>
        <v>0</v>
      </c>
      <c r="K597" s="38">
        <f>0.5*$J$3*(J598)^2</f>
        <v>0</v>
      </c>
      <c r="L597" s="38">
        <f t="shared" si="162"/>
        <v>0</v>
      </c>
      <c r="M597" s="40" t="str">
        <f t="shared" si="163"/>
        <v>NO</v>
      </c>
      <c r="N597" s="38">
        <f>0.5*$N$3*$L$3*$O$3*((J597)^2)</f>
        <v>0</v>
      </c>
      <c r="O597" s="38">
        <f>$M$3*$J$3*$P$3</f>
        <v>125.0281557</v>
      </c>
      <c r="P597" s="38">
        <f>H597*$J$3</f>
        <v>0</v>
      </c>
      <c r="Q597" s="38">
        <f t="shared" si="164"/>
        <v>125.0281557</v>
      </c>
      <c r="R597" s="44">
        <f t="shared" si="165"/>
        <v>0</v>
      </c>
      <c r="S597" s="80">
        <f>Q597*J597</f>
        <v>0</v>
      </c>
      <c r="T597" s="43"/>
      <c r="U597" s="43"/>
      <c r="V597" s="80">
        <f>R597*1</f>
        <v>0</v>
      </c>
      <c r="W597" s="77">
        <f>(L597-Q597)*-1</f>
        <v>125.0281557</v>
      </c>
      <c r="X597" s="38">
        <f>IF((H597&gt;0),0,$J$3*H597)*-1</f>
        <v>0</v>
      </c>
      <c r="Y597" s="38">
        <f t="shared" si="175"/>
        <v>1003977.9088869789</v>
      </c>
      <c r="Z597" s="112">
        <f t="shared" si="166"/>
        <v>1003.9779088869789</v>
      </c>
      <c r="AA597" s="82">
        <f t="shared" si="167"/>
        <v>125.0281557</v>
      </c>
      <c r="AB597" s="80">
        <f t="shared" si="176"/>
        <v>495648.2005955737</v>
      </c>
      <c r="AG597" s="125">
        <f t="shared" si="177"/>
        <v>103.77336923099999</v>
      </c>
      <c r="AH597" s="47">
        <f t="shared" si="168"/>
        <v>101.69790184637999</v>
      </c>
      <c r="AI597" s="125">
        <f t="shared" si="168"/>
        <v>99.663943809452391</v>
      </c>
      <c r="AJ597" s="47">
        <f t="shared" si="169"/>
        <v>89.697549428507159</v>
      </c>
      <c r="AK597" s="125">
        <f t="shared" si="169"/>
        <v>80.727794485656446</v>
      </c>
      <c r="AL597" s="47">
        <f t="shared" si="170"/>
        <v>77.498682706230184</v>
      </c>
      <c r="AM597" s="125">
        <f t="shared" si="170"/>
        <v>74.398735397980971</v>
      </c>
      <c r="AN597" s="47">
        <f t="shared" si="178"/>
        <v>50865.266757156576</v>
      </c>
      <c r="AO597" s="125">
        <f t="shared" si="179"/>
        <v>11173436.284214323</v>
      </c>
      <c r="AP597" s="47">
        <f t="shared" si="171"/>
        <v>321.67568218652735</v>
      </c>
      <c r="AQ597" s="52">
        <f t="shared" si="172"/>
        <v>682.30222670045146</v>
      </c>
    </row>
    <row r="598" spans="4:43" x14ac:dyDescent="0.25">
      <c r="D598" s="12" t="s">
        <v>10</v>
      </c>
      <c r="E598" s="20">
        <v>590</v>
      </c>
      <c r="F598" s="12">
        <v>1</v>
      </c>
      <c r="G598" s="27">
        <v>0</v>
      </c>
      <c r="H598" s="31">
        <f t="shared" si="173"/>
        <v>0</v>
      </c>
      <c r="I598" s="55"/>
      <c r="J598" s="39">
        <f t="shared" si="174"/>
        <v>0</v>
      </c>
      <c r="K598" s="38">
        <f>0.5*$J$3*(J599)^2</f>
        <v>0</v>
      </c>
      <c r="L598" s="38">
        <f t="shared" si="162"/>
        <v>0</v>
      </c>
      <c r="M598" s="40" t="str">
        <f t="shared" si="163"/>
        <v>NO</v>
      </c>
      <c r="N598" s="38">
        <f>0.5*$N$3*$L$3*$O$3*((J598)^2)</f>
        <v>0</v>
      </c>
      <c r="O598" s="38">
        <f>$M$3*$J$3*$P$3</f>
        <v>125.0281557</v>
      </c>
      <c r="P598" s="38">
        <f>H598*$J$3</f>
        <v>0</v>
      </c>
      <c r="Q598" s="38">
        <f t="shared" si="164"/>
        <v>125.0281557</v>
      </c>
      <c r="R598" s="44">
        <f t="shared" si="165"/>
        <v>0</v>
      </c>
      <c r="S598" s="80">
        <f>Q598*J598</f>
        <v>0</v>
      </c>
      <c r="T598" s="43"/>
      <c r="U598" s="43"/>
      <c r="V598" s="80">
        <f>R598*1</f>
        <v>0</v>
      </c>
      <c r="W598" s="77">
        <f>(L598-Q598)*-1</f>
        <v>125.0281557</v>
      </c>
      <c r="X598" s="38">
        <f>IF((H598&gt;0),0,$J$3*H598)*-1</f>
        <v>0</v>
      </c>
      <c r="Y598" s="38">
        <f t="shared" si="175"/>
        <v>1003977.9088869789</v>
      </c>
      <c r="Z598" s="112">
        <f t="shared" si="166"/>
        <v>1003.9779088869789</v>
      </c>
      <c r="AA598" s="82">
        <f t="shared" si="167"/>
        <v>125.0281557</v>
      </c>
      <c r="AB598" s="80">
        <f t="shared" si="176"/>
        <v>495648.2005955737</v>
      </c>
      <c r="AG598" s="125">
        <f t="shared" si="177"/>
        <v>103.77336923099999</v>
      </c>
      <c r="AH598" s="47">
        <f t="shared" si="168"/>
        <v>101.69790184637999</v>
      </c>
      <c r="AI598" s="125">
        <f t="shared" si="168"/>
        <v>99.663943809452391</v>
      </c>
      <c r="AJ598" s="47">
        <f t="shared" si="169"/>
        <v>89.697549428507159</v>
      </c>
      <c r="AK598" s="125">
        <f t="shared" si="169"/>
        <v>80.727794485656446</v>
      </c>
      <c r="AL598" s="47">
        <f t="shared" si="170"/>
        <v>77.498682706230184</v>
      </c>
      <c r="AM598" s="125">
        <f t="shared" si="170"/>
        <v>74.398735397980971</v>
      </c>
      <c r="AN598" s="47">
        <f t="shared" si="178"/>
        <v>50939.665492554559</v>
      </c>
      <c r="AO598" s="125">
        <f t="shared" si="179"/>
        <v>11224375.949706879</v>
      </c>
      <c r="AP598" s="47">
        <f t="shared" si="171"/>
        <v>321.67568218652735</v>
      </c>
      <c r="AQ598" s="52">
        <f t="shared" si="172"/>
        <v>682.30222670045146</v>
      </c>
    </row>
    <row r="599" spans="4:43" x14ac:dyDescent="0.25">
      <c r="D599" s="12" t="s">
        <v>10</v>
      </c>
      <c r="E599" s="20">
        <v>591</v>
      </c>
      <c r="F599" s="12">
        <v>2</v>
      </c>
      <c r="G599" s="27">
        <v>0</v>
      </c>
      <c r="H599" s="31">
        <f t="shared" si="173"/>
        <v>0</v>
      </c>
      <c r="I599" s="55"/>
      <c r="J599" s="39">
        <f t="shared" si="174"/>
        <v>0</v>
      </c>
      <c r="K599" s="38">
        <f>0.5*$J$3*(J600)^2</f>
        <v>0</v>
      </c>
      <c r="L599" s="38">
        <f t="shared" si="162"/>
        <v>0</v>
      </c>
      <c r="M599" s="40" t="str">
        <f t="shared" si="163"/>
        <v>NO</v>
      </c>
      <c r="N599" s="38">
        <f>0.5*$N$3*$L$3*$O$3*((J599)^2)</f>
        <v>0</v>
      </c>
      <c r="O599" s="38">
        <f>$M$3*$J$3*$P$3</f>
        <v>125.0281557</v>
      </c>
      <c r="P599" s="38">
        <f>H599*$J$3</f>
        <v>0</v>
      </c>
      <c r="Q599" s="38">
        <f t="shared" si="164"/>
        <v>125.0281557</v>
      </c>
      <c r="R599" s="44">
        <f t="shared" si="165"/>
        <v>0</v>
      </c>
      <c r="S599" s="80">
        <f>Q599*J599</f>
        <v>0</v>
      </c>
      <c r="T599" s="43"/>
      <c r="U599" s="43"/>
      <c r="V599" s="80">
        <f>R599*1</f>
        <v>0</v>
      </c>
      <c r="W599" s="77">
        <f>(L599-Q599)*-1</f>
        <v>125.0281557</v>
      </c>
      <c r="X599" s="38">
        <f>IF((H599&gt;0),0,$J$3*H599)*-1</f>
        <v>0</v>
      </c>
      <c r="Y599" s="38">
        <f t="shared" si="175"/>
        <v>1003977.9088869789</v>
      </c>
      <c r="Z599" s="112">
        <f t="shared" si="166"/>
        <v>1003.9779088869789</v>
      </c>
      <c r="AA599" s="82">
        <f t="shared" si="167"/>
        <v>125.0281557</v>
      </c>
      <c r="AB599" s="80">
        <f t="shared" si="176"/>
        <v>495648.2005955737</v>
      </c>
      <c r="AG599" s="125">
        <f t="shared" si="177"/>
        <v>103.77336923099999</v>
      </c>
      <c r="AH599" s="47">
        <f t="shared" si="168"/>
        <v>101.69790184637999</v>
      </c>
      <c r="AI599" s="125">
        <f t="shared" si="168"/>
        <v>99.663943809452391</v>
      </c>
      <c r="AJ599" s="47">
        <f t="shared" si="169"/>
        <v>89.697549428507159</v>
      </c>
      <c r="AK599" s="125">
        <f t="shared" si="169"/>
        <v>80.727794485656446</v>
      </c>
      <c r="AL599" s="47">
        <f t="shared" si="170"/>
        <v>77.498682706230184</v>
      </c>
      <c r="AM599" s="125">
        <f t="shared" si="170"/>
        <v>74.398735397980971</v>
      </c>
      <c r="AN599" s="47">
        <f t="shared" si="178"/>
        <v>51014.064227952542</v>
      </c>
      <c r="AO599" s="125">
        <f t="shared" si="179"/>
        <v>11275390.01393483</v>
      </c>
      <c r="AP599" s="47">
        <f t="shared" si="171"/>
        <v>321.67568218652735</v>
      </c>
      <c r="AQ599" s="52">
        <f t="shared" si="172"/>
        <v>682.30222670045146</v>
      </c>
    </row>
    <row r="600" spans="4:43" x14ac:dyDescent="0.25">
      <c r="D600" s="12" t="s">
        <v>10</v>
      </c>
      <c r="E600" s="20">
        <v>592</v>
      </c>
      <c r="F600" s="12">
        <v>3</v>
      </c>
      <c r="G600" s="27">
        <v>0</v>
      </c>
      <c r="H600" s="31">
        <f t="shared" si="173"/>
        <v>0</v>
      </c>
      <c r="I600" s="55"/>
      <c r="J600" s="39">
        <f t="shared" si="174"/>
        <v>0</v>
      </c>
      <c r="K600" s="38">
        <f>0.5*$J$3*(J601)^2</f>
        <v>0</v>
      </c>
      <c r="L600" s="38">
        <f t="shared" si="162"/>
        <v>0</v>
      </c>
      <c r="M600" s="40" t="str">
        <f t="shared" si="163"/>
        <v>NO</v>
      </c>
      <c r="N600" s="38">
        <f>0.5*$N$3*$L$3*$O$3*((J600)^2)</f>
        <v>0</v>
      </c>
      <c r="O600" s="38">
        <f>$M$3*$J$3*$P$3</f>
        <v>125.0281557</v>
      </c>
      <c r="P600" s="38">
        <f>H600*$J$3</f>
        <v>0</v>
      </c>
      <c r="Q600" s="38">
        <f t="shared" si="164"/>
        <v>125.0281557</v>
      </c>
      <c r="R600" s="44">
        <f t="shared" si="165"/>
        <v>0</v>
      </c>
      <c r="S600" s="80">
        <f>Q600*J600</f>
        <v>0</v>
      </c>
      <c r="T600" s="43"/>
      <c r="U600" s="43"/>
      <c r="V600" s="80">
        <f>R600*1</f>
        <v>0</v>
      </c>
      <c r="W600" s="77">
        <f>(L600-Q600)*-1</f>
        <v>125.0281557</v>
      </c>
      <c r="X600" s="38">
        <f>IF((H600&gt;0),0,$J$3*H600)*-1</f>
        <v>0</v>
      </c>
      <c r="Y600" s="38">
        <f t="shared" si="175"/>
        <v>1003977.9088869789</v>
      </c>
      <c r="Z600" s="112">
        <f t="shared" si="166"/>
        <v>1003.9779088869789</v>
      </c>
      <c r="AA600" s="82">
        <f t="shared" si="167"/>
        <v>125.0281557</v>
      </c>
      <c r="AB600" s="80">
        <f t="shared" si="176"/>
        <v>495648.2005955737</v>
      </c>
      <c r="AG600" s="125">
        <f t="shared" si="177"/>
        <v>103.77336923099999</v>
      </c>
      <c r="AH600" s="47">
        <f t="shared" si="168"/>
        <v>101.69790184637999</v>
      </c>
      <c r="AI600" s="125">
        <f t="shared" si="168"/>
        <v>99.663943809452391</v>
      </c>
      <c r="AJ600" s="47">
        <f t="shared" si="169"/>
        <v>89.697549428507159</v>
      </c>
      <c r="AK600" s="125">
        <f t="shared" si="169"/>
        <v>80.727794485656446</v>
      </c>
      <c r="AL600" s="47">
        <f t="shared" si="170"/>
        <v>77.498682706230184</v>
      </c>
      <c r="AM600" s="125">
        <f t="shared" si="170"/>
        <v>74.398735397980971</v>
      </c>
      <c r="AN600" s="47">
        <f t="shared" si="178"/>
        <v>51088.462963350525</v>
      </c>
      <c r="AO600" s="125">
        <f t="shared" si="179"/>
        <v>11326478.47689818</v>
      </c>
      <c r="AP600" s="47">
        <f t="shared" si="171"/>
        <v>321.67568218652735</v>
      </c>
      <c r="AQ600" s="52">
        <f t="shared" si="172"/>
        <v>682.30222670045146</v>
      </c>
    </row>
    <row r="601" spans="4:43" x14ac:dyDescent="0.25">
      <c r="D601" s="12" t="s">
        <v>10</v>
      </c>
      <c r="E601" s="20">
        <v>593</v>
      </c>
      <c r="F601" s="12">
        <v>4</v>
      </c>
      <c r="G601" s="27">
        <v>0</v>
      </c>
      <c r="H601" s="31">
        <f t="shared" si="173"/>
        <v>0</v>
      </c>
      <c r="I601" s="55"/>
      <c r="J601" s="39">
        <f t="shared" si="174"/>
        <v>0</v>
      </c>
      <c r="K601" s="38">
        <f>0.5*$J$3*(J602)^2</f>
        <v>0</v>
      </c>
      <c r="L601" s="38">
        <f t="shared" si="162"/>
        <v>0</v>
      </c>
      <c r="M601" s="40" t="str">
        <f t="shared" si="163"/>
        <v>NO</v>
      </c>
      <c r="N601" s="38">
        <f>0.5*$N$3*$L$3*$O$3*((J601)^2)</f>
        <v>0</v>
      </c>
      <c r="O601" s="38">
        <f>$M$3*$J$3*$P$3</f>
        <v>125.0281557</v>
      </c>
      <c r="P601" s="38">
        <f>H601*$J$3</f>
        <v>0</v>
      </c>
      <c r="Q601" s="38">
        <f t="shared" si="164"/>
        <v>125.0281557</v>
      </c>
      <c r="R601" s="44">
        <f t="shared" si="165"/>
        <v>0</v>
      </c>
      <c r="S601" s="80">
        <f>Q601*J601</f>
        <v>0</v>
      </c>
      <c r="T601" s="43"/>
      <c r="U601" s="43"/>
      <c r="V601" s="80">
        <f>R601*1</f>
        <v>0</v>
      </c>
      <c r="W601" s="77">
        <f>(L601-Q601)*-1</f>
        <v>125.0281557</v>
      </c>
      <c r="X601" s="38">
        <f>IF((H601&gt;0),0,$J$3*H601)*-1</f>
        <v>0</v>
      </c>
      <c r="Y601" s="38">
        <f t="shared" si="175"/>
        <v>1003977.9088869789</v>
      </c>
      <c r="Z601" s="112">
        <f t="shared" si="166"/>
        <v>1003.9779088869789</v>
      </c>
      <c r="AA601" s="82">
        <f t="shared" si="167"/>
        <v>125.0281557</v>
      </c>
      <c r="AB601" s="80">
        <f t="shared" si="176"/>
        <v>495648.2005955737</v>
      </c>
      <c r="AG601" s="125">
        <f t="shared" si="177"/>
        <v>103.77336923099999</v>
      </c>
      <c r="AH601" s="47">
        <f t="shared" si="168"/>
        <v>101.69790184637999</v>
      </c>
      <c r="AI601" s="125">
        <f t="shared" si="168"/>
        <v>99.663943809452391</v>
      </c>
      <c r="AJ601" s="47">
        <f t="shared" si="169"/>
        <v>89.697549428507159</v>
      </c>
      <c r="AK601" s="125">
        <f t="shared" si="169"/>
        <v>80.727794485656446</v>
      </c>
      <c r="AL601" s="47">
        <f t="shared" si="170"/>
        <v>77.498682706230184</v>
      </c>
      <c r="AM601" s="125">
        <f t="shared" si="170"/>
        <v>74.398735397980971</v>
      </c>
      <c r="AN601" s="47">
        <f t="shared" si="178"/>
        <v>51162.861698748507</v>
      </c>
      <c r="AO601" s="125">
        <f t="shared" si="179"/>
        <v>11377641.338596929</v>
      </c>
      <c r="AP601" s="47">
        <f t="shared" si="171"/>
        <v>321.67568218652735</v>
      </c>
      <c r="AQ601" s="52">
        <f t="shared" si="172"/>
        <v>682.30222670045146</v>
      </c>
    </row>
    <row r="602" spans="4:43" x14ac:dyDescent="0.25">
      <c r="D602" s="12" t="s">
        <v>10</v>
      </c>
      <c r="E602" s="20">
        <v>594</v>
      </c>
      <c r="F602" s="12">
        <v>5</v>
      </c>
      <c r="G602" s="27">
        <v>0</v>
      </c>
      <c r="H602" s="31">
        <f t="shared" si="173"/>
        <v>0</v>
      </c>
      <c r="I602" s="55"/>
      <c r="J602" s="39">
        <f t="shared" si="174"/>
        <v>0</v>
      </c>
      <c r="K602" s="38">
        <f>0.5*$J$3*(J603)^2</f>
        <v>0</v>
      </c>
      <c r="L602" s="38">
        <f t="shared" si="162"/>
        <v>0</v>
      </c>
      <c r="M602" s="40" t="str">
        <f t="shared" si="163"/>
        <v>NO</v>
      </c>
      <c r="N602" s="38">
        <f>0.5*$N$3*$L$3*$O$3*((J602)^2)</f>
        <v>0</v>
      </c>
      <c r="O602" s="38">
        <f>$M$3*$J$3*$P$3</f>
        <v>125.0281557</v>
      </c>
      <c r="P602" s="38">
        <f>H602*$J$3</f>
        <v>0</v>
      </c>
      <c r="Q602" s="38">
        <f t="shared" si="164"/>
        <v>125.0281557</v>
      </c>
      <c r="R602" s="44">
        <f t="shared" si="165"/>
        <v>0</v>
      </c>
      <c r="S602" s="80">
        <f>Q602*J602</f>
        <v>0</v>
      </c>
      <c r="T602" s="43"/>
      <c r="U602" s="43"/>
      <c r="V602" s="80">
        <f>R602*1</f>
        <v>0</v>
      </c>
      <c r="W602" s="77">
        <f>(L602-Q602)*-1</f>
        <v>125.0281557</v>
      </c>
      <c r="X602" s="38">
        <f>IF((H602&gt;0),0,$J$3*H602)*-1</f>
        <v>0</v>
      </c>
      <c r="Y602" s="38">
        <f t="shared" si="175"/>
        <v>1003977.9088869789</v>
      </c>
      <c r="Z602" s="112">
        <f t="shared" si="166"/>
        <v>1003.9779088869789</v>
      </c>
      <c r="AA602" s="82">
        <f t="shared" si="167"/>
        <v>125.0281557</v>
      </c>
      <c r="AB602" s="80">
        <f t="shared" si="176"/>
        <v>495648.2005955737</v>
      </c>
      <c r="AG602" s="125">
        <f t="shared" si="177"/>
        <v>103.77336923099999</v>
      </c>
      <c r="AH602" s="47">
        <f t="shared" si="168"/>
        <v>101.69790184637999</v>
      </c>
      <c r="AI602" s="125">
        <f t="shared" si="168"/>
        <v>99.663943809452391</v>
      </c>
      <c r="AJ602" s="47">
        <f t="shared" si="169"/>
        <v>89.697549428507159</v>
      </c>
      <c r="AK602" s="125">
        <f t="shared" si="169"/>
        <v>80.727794485656446</v>
      </c>
      <c r="AL602" s="47">
        <f t="shared" si="170"/>
        <v>77.498682706230184</v>
      </c>
      <c r="AM602" s="125">
        <f t="shared" si="170"/>
        <v>74.398735397980971</v>
      </c>
      <c r="AN602" s="47">
        <f t="shared" si="178"/>
        <v>51237.26043414649</v>
      </c>
      <c r="AO602" s="125">
        <f t="shared" si="179"/>
        <v>11428878.599031076</v>
      </c>
      <c r="AP602" s="47">
        <f t="shared" si="171"/>
        <v>321.67568218652735</v>
      </c>
      <c r="AQ602" s="52">
        <f t="shared" si="172"/>
        <v>682.30222670045146</v>
      </c>
    </row>
    <row r="603" spans="4:43" x14ac:dyDescent="0.25">
      <c r="D603" s="12" t="s">
        <v>10</v>
      </c>
      <c r="E603" s="20">
        <v>595</v>
      </c>
      <c r="F603" s="12">
        <v>6</v>
      </c>
      <c r="G603" s="27">
        <v>0</v>
      </c>
      <c r="H603" s="31">
        <f t="shared" si="173"/>
        <v>0</v>
      </c>
      <c r="I603" s="55"/>
      <c r="J603" s="39">
        <f t="shared" si="174"/>
        <v>0</v>
      </c>
      <c r="K603" s="38">
        <f>0.5*$J$3*(J604)^2</f>
        <v>0</v>
      </c>
      <c r="L603" s="38">
        <f t="shared" si="162"/>
        <v>0</v>
      </c>
      <c r="M603" s="40" t="str">
        <f t="shared" si="163"/>
        <v>NO</v>
      </c>
      <c r="N603" s="38">
        <f>0.5*$N$3*$L$3*$O$3*((J603)^2)</f>
        <v>0</v>
      </c>
      <c r="O603" s="38">
        <f>$M$3*$J$3*$P$3</f>
        <v>125.0281557</v>
      </c>
      <c r="P603" s="38">
        <f>H603*$J$3</f>
        <v>0</v>
      </c>
      <c r="Q603" s="38">
        <f t="shared" si="164"/>
        <v>125.0281557</v>
      </c>
      <c r="R603" s="44">
        <f t="shared" si="165"/>
        <v>0</v>
      </c>
      <c r="S603" s="80">
        <f>Q603*J603</f>
        <v>0</v>
      </c>
      <c r="T603" s="43"/>
      <c r="U603" s="43"/>
      <c r="V603" s="80">
        <f>R603*1</f>
        <v>0</v>
      </c>
      <c r="W603" s="77">
        <f>(L603-Q603)*-1</f>
        <v>125.0281557</v>
      </c>
      <c r="X603" s="38">
        <f>IF((H603&gt;0),0,$J$3*H603)*-1</f>
        <v>0</v>
      </c>
      <c r="Y603" s="38">
        <f t="shared" si="175"/>
        <v>1003977.9088869789</v>
      </c>
      <c r="Z603" s="112">
        <f t="shared" si="166"/>
        <v>1003.9779088869789</v>
      </c>
      <c r="AA603" s="82">
        <f t="shared" si="167"/>
        <v>125.0281557</v>
      </c>
      <c r="AB603" s="80">
        <f t="shared" si="176"/>
        <v>495648.2005955737</v>
      </c>
      <c r="AG603" s="125">
        <f t="shared" si="177"/>
        <v>103.77336923099999</v>
      </c>
      <c r="AH603" s="47">
        <f t="shared" si="168"/>
        <v>101.69790184637999</v>
      </c>
      <c r="AI603" s="125">
        <f t="shared" si="168"/>
        <v>99.663943809452391</v>
      </c>
      <c r="AJ603" s="47">
        <f t="shared" si="169"/>
        <v>89.697549428507159</v>
      </c>
      <c r="AK603" s="125">
        <f t="shared" si="169"/>
        <v>80.727794485656446</v>
      </c>
      <c r="AL603" s="47">
        <f t="shared" si="170"/>
        <v>77.498682706230184</v>
      </c>
      <c r="AM603" s="125">
        <f t="shared" si="170"/>
        <v>74.398735397980971</v>
      </c>
      <c r="AN603" s="47">
        <f t="shared" si="178"/>
        <v>51311.659169544473</v>
      </c>
      <c r="AO603" s="125">
        <f t="shared" si="179"/>
        <v>11480190.258200621</v>
      </c>
      <c r="AP603" s="47">
        <f t="shared" si="171"/>
        <v>321.67568218652735</v>
      </c>
      <c r="AQ603" s="52">
        <f t="shared" si="172"/>
        <v>682.30222670045146</v>
      </c>
    </row>
    <row r="604" spans="4:43" x14ac:dyDescent="0.25">
      <c r="D604" s="12" t="s">
        <v>10</v>
      </c>
      <c r="E604" s="20">
        <v>596</v>
      </c>
      <c r="F604" s="12">
        <v>7</v>
      </c>
      <c r="G604" s="27">
        <v>0</v>
      </c>
      <c r="H604" s="31">
        <f t="shared" si="173"/>
        <v>0</v>
      </c>
      <c r="I604" s="55"/>
      <c r="J604" s="39">
        <f t="shared" si="174"/>
        <v>0</v>
      </c>
      <c r="K604" s="38">
        <f>0.5*$J$3*(J605)^2</f>
        <v>0</v>
      </c>
      <c r="L604" s="38">
        <f t="shared" si="162"/>
        <v>0</v>
      </c>
      <c r="M604" s="40" t="str">
        <f t="shared" si="163"/>
        <v>NO</v>
      </c>
      <c r="N604" s="38">
        <f>0.5*$N$3*$L$3*$O$3*((J604)^2)</f>
        <v>0</v>
      </c>
      <c r="O604" s="38">
        <f>$M$3*$J$3*$P$3</f>
        <v>125.0281557</v>
      </c>
      <c r="P604" s="38">
        <f>H604*$J$3</f>
        <v>0</v>
      </c>
      <c r="Q604" s="38">
        <f t="shared" si="164"/>
        <v>125.0281557</v>
      </c>
      <c r="R604" s="44">
        <f t="shared" si="165"/>
        <v>0</v>
      </c>
      <c r="S604" s="80">
        <f>Q604*J604</f>
        <v>0</v>
      </c>
      <c r="T604" s="43"/>
      <c r="U604" s="43"/>
      <c r="V604" s="80">
        <f>R604*1</f>
        <v>0</v>
      </c>
      <c r="W604" s="77">
        <f>(L604-Q604)*-1</f>
        <v>125.0281557</v>
      </c>
      <c r="X604" s="38">
        <f>IF((H604&gt;0),0,$J$3*H604)*-1</f>
        <v>0</v>
      </c>
      <c r="Y604" s="38">
        <f t="shared" si="175"/>
        <v>1003977.9088869789</v>
      </c>
      <c r="Z604" s="112">
        <f t="shared" si="166"/>
        <v>1003.9779088869789</v>
      </c>
      <c r="AA604" s="82">
        <f t="shared" si="167"/>
        <v>125.0281557</v>
      </c>
      <c r="AB604" s="80">
        <f t="shared" si="176"/>
        <v>495648.2005955737</v>
      </c>
      <c r="AG604" s="125">
        <f t="shared" si="177"/>
        <v>103.77336923099999</v>
      </c>
      <c r="AH604" s="47">
        <f t="shared" si="168"/>
        <v>101.69790184637999</v>
      </c>
      <c r="AI604" s="125">
        <f t="shared" si="168"/>
        <v>99.663943809452391</v>
      </c>
      <c r="AJ604" s="47">
        <f t="shared" si="169"/>
        <v>89.697549428507159</v>
      </c>
      <c r="AK604" s="125">
        <f t="shared" si="169"/>
        <v>80.727794485656446</v>
      </c>
      <c r="AL604" s="47">
        <f t="shared" si="170"/>
        <v>77.498682706230184</v>
      </c>
      <c r="AM604" s="125">
        <f t="shared" si="170"/>
        <v>74.398735397980971</v>
      </c>
      <c r="AN604" s="47">
        <f t="shared" si="178"/>
        <v>51386.057904942456</v>
      </c>
      <c r="AO604" s="125">
        <f t="shared" si="179"/>
        <v>11531576.316105563</v>
      </c>
      <c r="AP604" s="47">
        <f t="shared" si="171"/>
        <v>321.67568218652735</v>
      </c>
      <c r="AQ604" s="52">
        <f t="shared" si="172"/>
        <v>682.30222670045146</v>
      </c>
    </row>
    <row r="605" spans="4:43" x14ac:dyDescent="0.25">
      <c r="D605" s="12" t="s">
        <v>10</v>
      </c>
      <c r="E605" s="20">
        <v>597</v>
      </c>
      <c r="F605" s="12">
        <v>8</v>
      </c>
      <c r="G605" s="27">
        <v>0</v>
      </c>
      <c r="H605" s="31">
        <f t="shared" si="173"/>
        <v>0</v>
      </c>
      <c r="I605" s="55"/>
      <c r="J605" s="39">
        <f t="shared" si="174"/>
        <v>0</v>
      </c>
      <c r="K605" s="38">
        <f>0.5*$J$3*(J606)^2</f>
        <v>0</v>
      </c>
      <c r="L605" s="38">
        <f t="shared" si="162"/>
        <v>0</v>
      </c>
      <c r="M605" s="40" t="str">
        <f t="shared" si="163"/>
        <v>NO</v>
      </c>
      <c r="N605" s="38">
        <f>0.5*$N$3*$L$3*$O$3*((J605)^2)</f>
        <v>0</v>
      </c>
      <c r="O605" s="38">
        <f>$M$3*$J$3*$P$3</f>
        <v>125.0281557</v>
      </c>
      <c r="P605" s="38">
        <f>H605*$J$3</f>
        <v>0</v>
      </c>
      <c r="Q605" s="38">
        <f t="shared" si="164"/>
        <v>125.0281557</v>
      </c>
      <c r="R605" s="44">
        <f t="shared" si="165"/>
        <v>0</v>
      </c>
      <c r="S605" s="80">
        <f>Q605*J605</f>
        <v>0</v>
      </c>
      <c r="T605" s="43"/>
      <c r="U605" s="43"/>
      <c r="V605" s="80">
        <f>R605*1</f>
        <v>0</v>
      </c>
      <c r="W605" s="77">
        <f>(L605-Q605)*-1</f>
        <v>125.0281557</v>
      </c>
      <c r="X605" s="38">
        <f>IF((H605&gt;0),0,$J$3*H605)*-1</f>
        <v>0</v>
      </c>
      <c r="Y605" s="38">
        <f t="shared" si="175"/>
        <v>1003977.9088869789</v>
      </c>
      <c r="Z605" s="112">
        <f t="shared" si="166"/>
        <v>1003.9779088869789</v>
      </c>
      <c r="AA605" s="82">
        <f t="shared" si="167"/>
        <v>125.0281557</v>
      </c>
      <c r="AB605" s="80">
        <f t="shared" si="176"/>
        <v>495648.2005955737</v>
      </c>
      <c r="AG605" s="125">
        <f t="shared" si="177"/>
        <v>103.77336923099999</v>
      </c>
      <c r="AH605" s="47">
        <f t="shared" si="168"/>
        <v>101.69790184637999</v>
      </c>
      <c r="AI605" s="125">
        <f t="shared" si="168"/>
        <v>99.663943809452391</v>
      </c>
      <c r="AJ605" s="47">
        <f t="shared" si="169"/>
        <v>89.697549428507159</v>
      </c>
      <c r="AK605" s="125">
        <f t="shared" si="169"/>
        <v>80.727794485656446</v>
      </c>
      <c r="AL605" s="47">
        <f t="shared" si="170"/>
        <v>77.498682706230184</v>
      </c>
      <c r="AM605" s="125">
        <f t="shared" si="170"/>
        <v>74.398735397980971</v>
      </c>
      <c r="AN605" s="47">
        <f t="shared" si="178"/>
        <v>51460.456640340439</v>
      </c>
      <c r="AO605" s="125">
        <f t="shared" si="179"/>
        <v>11583036.772745904</v>
      </c>
      <c r="AP605" s="47">
        <f t="shared" si="171"/>
        <v>321.67568218652735</v>
      </c>
      <c r="AQ605" s="52">
        <f t="shared" si="172"/>
        <v>682.30222670045146</v>
      </c>
    </row>
    <row r="606" spans="4:43" x14ac:dyDescent="0.25">
      <c r="D606" s="12" t="s">
        <v>10</v>
      </c>
      <c r="E606" s="20">
        <v>598</v>
      </c>
      <c r="F606" s="12">
        <v>9</v>
      </c>
      <c r="G606" s="27">
        <v>0</v>
      </c>
      <c r="H606" s="31">
        <f t="shared" si="173"/>
        <v>0</v>
      </c>
      <c r="I606" s="55"/>
      <c r="J606" s="39">
        <f t="shared" si="174"/>
        <v>0</v>
      </c>
      <c r="K606" s="38">
        <f>0.5*$J$3*(J607)^2</f>
        <v>0</v>
      </c>
      <c r="L606" s="38">
        <f t="shared" si="162"/>
        <v>0</v>
      </c>
      <c r="M606" s="40" t="str">
        <f t="shared" si="163"/>
        <v>NO</v>
      </c>
      <c r="N606" s="38">
        <f>0.5*$N$3*$L$3*$O$3*((J606)^2)</f>
        <v>0</v>
      </c>
      <c r="O606" s="38">
        <f>$M$3*$J$3*$P$3</f>
        <v>125.0281557</v>
      </c>
      <c r="P606" s="38">
        <f>H606*$J$3</f>
        <v>0</v>
      </c>
      <c r="Q606" s="38">
        <f t="shared" si="164"/>
        <v>125.0281557</v>
      </c>
      <c r="R606" s="44">
        <f t="shared" si="165"/>
        <v>0</v>
      </c>
      <c r="S606" s="80">
        <f>Q606*J606</f>
        <v>0</v>
      </c>
      <c r="T606" s="43"/>
      <c r="U606" s="43"/>
      <c r="V606" s="80">
        <f>R606*1</f>
        <v>0</v>
      </c>
      <c r="W606" s="77">
        <f>(L606-Q606)*-1</f>
        <v>125.0281557</v>
      </c>
      <c r="X606" s="38">
        <f>IF((H606&gt;0),0,$J$3*H606)*-1</f>
        <v>0</v>
      </c>
      <c r="Y606" s="38">
        <f t="shared" si="175"/>
        <v>1003977.9088869789</v>
      </c>
      <c r="Z606" s="112">
        <f t="shared" si="166"/>
        <v>1003.9779088869789</v>
      </c>
      <c r="AA606" s="82">
        <f t="shared" si="167"/>
        <v>125.0281557</v>
      </c>
      <c r="AB606" s="80">
        <f t="shared" si="176"/>
        <v>495648.2005955737</v>
      </c>
      <c r="AG606" s="125">
        <f t="shared" si="177"/>
        <v>103.77336923099999</v>
      </c>
      <c r="AH606" s="47">
        <f t="shared" si="168"/>
        <v>101.69790184637999</v>
      </c>
      <c r="AI606" s="125">
        <f t="shared" si="168"/>
        <v>99.663943809452391</v>
      </c>
      <c r="AJ606" s="47">
        <f t="shared" si="169"/>
        <v>89.697549428507159</v>
      </c>
      <c r="AK606" s="125">
        <f t="shared" si="169"/>
        <v>80.727794485656446</v>
      </c>
      <c r="AL606" s="47">
        <f t="shared" si="170"/>
        <v>77.498682706230184</v>
      </c>
      <c r="AM606" s="125">
        <f t="shared" si="170"/>
        <v>74.398735397980971</v>
      </c>
      <c r="AN606" s="47">
        <f t="shared" si="178"/>
        <v>51534.855375738422</v>
      </c>
      <c r="AO606" s="125">
        <f t="shared" si="179"/>
        <v>11634571.628121642</v>
      </c>
      <c r="AP606" s="47">
        <f t="shared" si="171"/>
        <v>321.67568218652735</v>
      </c>
      <c r="AQ606" s="52">
        <f t="shared" si="172"/>
        <v>682.30222670045146</v>
      </c>
    </row>
    <row r="607" spans="4:43" x14ac:dyDescent="0.25">
      <c r="D607" s="12" t="s">
        <v>10</v>
      </c>
      <c r="E607" s="20">
        <v>599</v>
      </c>
      <c r="F607" s="12">
        <v>10</v>
      </c>
      <c r="G607" s="27">
        <v>0</v>
      </c>
      <c r="H607" s="31">
        <f t="shared" si="173"/>
        <v>0</v>
      </c>
      <c r="I607" s="55"/>
      <c r="J607" s="39">
        <f t="shared" si="174"/>
        <v>0</v>
      </c>
      <c r="K607" s="38">
        <f>0.5*$J$3*(J608)^2</f>
        <v>0</v>
      </c>
      <c r="L607" s="38">
        <f t="shared" si="162"/>
        <v>44.020061728395071</v>
      </c>
      <c r="M607" s="40" t="str">
        <f t="shared" si="163"/>
        <v>NO</v>
      </c>
      <c r="N607" s="38">
        <f>0.5*$N$3*$L$3*$O$3*((J607)^2)</f>
        <v>0</v>
      </c>
      <c r="O607" s="38">
        <f>$M$3*$J$3*$P$3</f>
        <v>125.0281557</v>
      </c>
      <c r="P607" s="38">
        <f>H607*$J$3</f>
        <v>0</v>
      </c>
      <c r="Q607" s="38">
        <f t="shared" si="164"/>
        <v>125.0281557</v>
      </c>
      <c r="R607" s="44">
        <f t="shared" si="165"/>
        <v>0</v>
      </c>
      <c r="S607" s="80">
        <f>Q607*J607</f>
        <v>0</v>
      </c>
      <c r="T607" s="43"/>
      <c r="U607" s="43"/>
      <c r="V607" s="80">
        <f>R607*1</f>
        <v>0</v>
      </c>
      <c r="W607" s="77">
        <f>(L607-Q607)*-1</f>
        <v>81.008093971604922</v>
      </c>
      <c r="X607" s="38">
        <f>IF((H607&gt;0),0,$J$3*H607)*-1</f>
        <v>0</v>
      </c>
      <c r="Y607" s="38">
        <f t="shared" si="175"/>
        <v>1003977.9088869789</v>
      </c>
      <c r="Z607" s="112">
        <f t="shared" si="166"/>
        <v>1003.9779088869789</v>
      </c>
      <c r="AA607" s="82">
        <f t="shared" si="167"/>
        <v>125.0281557</v>
      </c>
      <c r="AB607" s="80">
        <f t="shared" si="176"/>
        <v>495648.2005955737</v>
      </c>
      <c r="AG607" s="125">
        <f t="shared" si="177"/>
        <v>67.236717996432077</v>
      </c>
      <c r="AH607" s="47">
        <f t="shared" si="168"/>
        <v>65.89198363650344</v>
      </c>
      <c r="AI607" s="125">
        <f t="shared" si="168"/>
        <v>64.574143963773366</v>
      </c>
      <c r="AJ607" s="47">
        <f t="shared" si="169"/>
        <v>58.116729567396028</v>
      </c>
      <c r="AK607" s="125">
        <f t="shared" si="169"/>
        <v>52.305056610656429</v>
      </c>
      <c r="AL607" s="47">
        <f t="shared" si="170"/>
        <v>50.212854346230166</v>
      </c>
      <c r="AM607" s="125">
        <f t="shared" si="170"/>
        <v>48.204340172380959</v>
      </c>
      <c r="AN607" s="47">
        <f t="shared" si="178"/>
        <v>51583.0597159108</v>
      </c>
      <c r="AO607" s="125">
        <f t="shared" si="179"/>
        <v>11686154.687837552</v>
      </c>
      <c r="AP607" s="47">
        <f t="shared" si="171"/>
        <v>321.67568218652735</v>
      </c>
      <c r="AQ607" s="52">
        <f t="shared" si="172"/>
        <v>682.30222670045146</v>
      </c>
    </row>
    <row r="608" spans="4:43" x14ac:dyDescent="0.25">
      <c r="D608" s="12" t="s">
        <v>10</v>
      </c>
      <c r="E608" s="20">
        <v>600</v>
      </c>
      <c r="F608" s="12">
        <v>11</v>
      </c>
      <c r="G608" s="27">
        <v>0</v>
      </c>
      <c r="H608" s="31">
        <f t="shared" si="173"/>
        <v>0.1388888888888889</v>
      </c>
      <c r="I608" s="55"/>
      <c r="J608" s="39">
        <f t="shared" si="174"/>
        <v>0</v>
      </c>
      <c r="K608" s="38">
        <f>0.5*$J$3*(J609)^2</f>
        <v>44.020061728395071</v>
      </c>
      <c r="L608" s="38">
        <f t="shared" si="162"/>
        <v>150.10841049382719</v>
      </c>
      <c r="M608" s="40" t="str">
        <f t="shared" si="163"/>
        <v>NO</v>
      </c>
      <c r="N608" s="38">
        <f>0.5*$N$3*$L$3*$O$3*((J608)^2)</f>
        <v>0</v>
      </c>
      <c r="O608" s="38">
        <f>$M$3*$J$3*$P$3</f>
        <v>125.0281557</v>
      </c>
      <c r="P608" s="38">
        <f>H608*$J$3</f>
        <v>158.47222222222223</v>
      </c>
      <c r="Q608" s="38">
        <f t="shared" si="164"/>
        <v>283.50037792222224</v>
      </c>
      <c r="R608" s="44">
        <f t="shared" si="165"/>
        <v>0</v>
      </c>
      <c r="S608" s="80">
        <f>Q608*J608</f>
        <v>0</v>
      </c>
      <c r="T608" s="43"/>
      <c r="U608" s="43"/>
      <c r="V608" s="80">
        <f>R608*1</f>
        <v>0</v>
      </c>
      <c r="W608" s="77">
        <f>(L608-Q608)*-1</f>
        <v>133.39196742839505</v>
      </c>
      <c r="X608" s="38">
        <f>IF((H608&gt;0),0,$J$3*H608)*-1</f>
        <v>0</v>
      </c>
      <c r="Y608" s="38">
        <f t="shared" si="175"/>
        <v>1003977.9088869789</v>
      </c>
      <c r="Z608" s="112">
        <f t="shared" si="166"/>
        <v>1003.9779088869789</v>
      </c>
      <c r="AA608" s="82">
        <f t="shared" si="167"/>
        <v>283.50037792222224</v>
      </c>
      <c r="AB608" s="80">
        <f t="shared" si="176"/>
        <v>495648.2005955737</v>
      </c>
      <c r="AG608" s="125">
        <f t="shared" si="177"/>
        <v>110.71533296556788</v>
      </c>
      <c r="AH608" s="47">
        <f t="shared" si="168"/>
        <v>108.50102630625652</v>
      </c>
      <c r="AI608" s="125">
        <f t="shared" si="168"/>
        <v>106.33100578013139</v>
      </c>
      <c r="AJ608" s="47">
        <f t="shared" si="169"/>
        <v>95.69790520211825</v>
      </c>
      <c r="AK608" s="125">
        <f t="shared" si="169"/>
        <v>86.128114681906425</v>
      </c>
      <c r="AL608" s="47">
        <f t="shared" si="170"/>
        <v>82.682990094630171</v>
      </c>
      <c r="AM608" s="125">
        <f t="shared" si="170"/>
        <v>79.375670490844968</v>
      </c>
      <c r="AN608" s="47">
        <f t="shared" si="178"/>
        <v>51662.435386401645</v>
      </c>
      <c r="AO608" s="125">
        <f t="shared" si="179"/>
        <v>11737817.123223955</v>
      </c>
      <c r="AP608" s="47">
        <f t="shared" si="171"/>
        <v>321.67568218652735</v>
      </c>
      <c r="AQ608" s="52">
        <f t="shared" si="172"/>
        <v>682.30222670045146</v>
      </c>
    </row>
    <row r="609" spans="4:43" x14ac:dyDescent="0.25">
      <c r="D609" s="12" t="s">
        <v>10</v>
      </c>
      <c r="E609" s="20">
        <v>601</v>
      </c>
      <c r="F609" s="12">
        <v>12</v>
      </c>
      <c r="G609" s="27">
        <v>1</v>
      </c>
      <c r="H609" s="31">
        <f t="shared" si="173"/>
        <v>0.29166666666666669</v>
      </c>
      <c r="I609" s="55"/>
      <c r="J609" s="39">
        <f t="shared" si="174"/>
        <v>0.27777777777777779</v>
      </c>
      <c r="K609" s="38">
        <f>0.5*$J$3*(J610)^2</f>
        <v>194.12847222222226</v>
      </c>
      <c r="L609" s="38">
        <f t="shared" si="162"/>
        <v>820.09374999999989</v>
      </c>
      <c r="M609" s="40" t="str">
        <f t="shared" si="163"/>
        <v>NO</v>
      </c>
      <c r="N609" s="38">
        <f>0.5*$N$3*$L$3*$O$3*((J609)^2)</f>
        <v>3.3180315972222228E-2</v>
      </c>
      <c r="O609" s="38">
        <f>$M$3*$J$3*$P$3</f>
        <v>125.0281557</v>
      </c>
      <c r="P609" s="38">
        <f>H609*$J$3</f>
        <v>332.79166666666669</v>
      </c>
      <c r="Q609" s="38">
        <f t="shared" si="164"/>
        <v>457.85300268263893</v>
      </c>
      <c r="R609" s="44">
        <f t="shared" si="165"/>
        <v>127.18138963406638</v>
      </c>
      <c r="S609" s="80">
        <f>Q609*J609</f>
        <v>127.18138963406638</v>
      </c>
      <c r="T609" s="43"/>
      <c r="U609" s="43"/>
      <c r="V609" s="80">
        <f>R609*1</f>
        <v>127.18138963406638</v>
      </c>
      <c r="W609" s="77">
        <f>(L609-Q609)*-1</f>
        <v>-362.24074731736096</v>
      </c>
      <c r="X609" s="38">
        <f>IF((H609&gt;0),0,$J$3*H609)*-1</f>
        <v>0</v>
      </c>
      <c r="Y609" s="38">
        <f t="shared" si="175"/>
        <v>1004105.0902766129</v>
      </c>
      <c r="Z609" s="112">
        <f t="shared" si="166"/>
        <v>1004.1050902766129</v>
      </c>
      <c r="AA609" s="82">
        <f t="shared" si="167"/>
        <v>457.85300268263893</v>
      </c>
      <c r="AB609" s="80">
        <f t="shared" si="176"/>
        <v>495648.2005955737</v>
      </c>
      <c r="AG609" s="125">
        <f t="shared" si="177"/>
        <v>-300.65982027340959</v>
      </c>
      <c r="AH609" s="47">
        <f t="shared" si="168"/>
        <v>-294.6466238679414</v>
      </c>
      <c r="AI609" s="125">
        <f t="shared" si="168"/>
        <v>-288.75369139058256</v>
      </c>
      <c r="AJ609" s="47">
        <f t="shared" si="169"/>
        <v>-259.87832225152431</v>
      </c>
      <c r="AK609" s="125">
        <f t="shared" si="169"/>
        <v>-233.89049002637188</v>
      </c>
      <c r="AL609" s="47">
        <f t="shared" si="170"/>
        <v>-224.534870425317</v>
      </c>
      <c r="AM609" s="125">
        <f t="shared" si="170"/>
        <v>-215.5534756083043</v>
      </c>
      <c r="AN609" s="47">
        <f t="shared" si="178"/>
        <v>51446.881910793338</v>
      </c>
      <c r="AO609" s="125">
        <f t="shared" si="179"/>
        <v>11789264.005134748</v>
      </c>
      <c r="AP609" s="47">
        <f t="shared" si="171"/>
        <v>321.67568218652735</v>
      </c>
      <c r="AQ609" s="52">
        <f t="shared" si="172"/>
        <v>682.42940809008564</v>
      </c>
    </row>
    <row r="610" spans="4:43" x14ac:dyDescent="0.25">
      <c r="D610" s="12" t="s">
        <v>10</v>
      </c>
      <c r="E610" s="20">
        <v>602</v>
      </c>
      <c r="F610" s="12">
        <v>13</v>
      </c>
      <c r="G610" s="27">
        <v>2.1</v>
      </c>
      <c r="H610" s="31">
        <f t="shared" si="173"/>
        <v>0.52777777777777779</v>
      </c>
      <c r="I610" s="55"/>
      <c r="J610" s="39">
        <f t="shared" si="174"/>
        <v>0.58333333333333337</v>
      </c>
      <c r="K610" s="38">
        <f>0.5*$J$3*(J611)^2</f>
        <v>1014.2222222222222</v>
      </c>
      <c r="L610" s="38">
        <f t="shared" si="162"/>
        <v>2631.0790895061723</v>
      </c>
      <c r="M610" s="40" t="str">
        <f t="shared" si="163"/>
        <v>NO</v>
      </c>
      <c r="N610" s="38">
        <f>0.5*$N$3*$L$3*$O$3*((J610)^2)</f>
        <v>0.14632519343750003</v>
      </c>
      <c r="O610" s="38">
        <f>$M$3*$J$3*$P$3</f>
        <v>125.0281557</v>
      </c>
      <c r="P610" s="38">
        <f>H610*$J$3</f>
        <v>602.19444444444446</v>
      </c>
      <c r="Q610" s="38">
        <f t="shared" si="164"/>
        <v>727.36892533788193</v>
      </c>
      <c r="R610" s="44">
        <f t="shared" si="165"/>
        <v>424.29853978043116</v>
      </c>
      <c r="S610" s="80">
        <f>Q610*J610</f>
        <v>424.29853978043116</v>
      </c>
      <c r="T610" s="43"/>
      <c r="U610" s="43"/>
      <c r="V610" s="80">
        <f>R610*1</f>
        <v>424.29853978043116</v>
      </c>
      <c r="W610" s="77">
        <f>(L610-Q610)*-1</f>
        <v>-1903.7101641682902</v>
      </c>
      <c r="X610" s="38">
        <f>IF((H610&gt;0),0,$J$3*H610)*-1</f>
        <v>0</v>
      </c>
      <c r="Y610" s="38">
        <f t="shared" si="175"/>
        <v>1004529.3888163933</v>
      </c>
      <c r="Z610" s="112">
        <f t="shared" si="166"/>
        <v>1004.5293888163933</v>
      </c>
      <c r="AA610" s="82">
        <f t="shared" si="167"/>
        <v>727.36892533788193</v>
      </c>
      <c r="AB610" s="80">
        <f t="shared" si="176"/>
        <v>495648.2005955737</v>
      </c>
      <c r="AG610" s="125">
        <f t="shared" si="177"/>
        <v>-1580.0794362596807</v>
      </c>
      <c r="AH610" s="47">
        <f t="shared" si="168"/>
        <v>-1548.4778475344872</v>
      </c>
      <c r="AI610" s="125">
        <f t="shared" si="168"/>
        <v>-1517.5082905837974</v>
      </c>
      <c r="AJ610" s="47">
        <f t="shared" si="169"/>
        <v>-1365.7574615254177</v>
      </c>
      <c r="AK610" s="125">
        <f t="shared" si="169"/>
        <v>-1229.1817153728759</v>
      </c>
      <c r="AL610" s="47">
        <f t="shared" si="170"/>
        <v>-1180.014446757961</v>
      </c>
      <c r="AM610" s="125">
        <f t="shared" si="170"/>
        <v>-1132.8138688876425</v>
      </c>
      <c r="AN610" s="47">
        <f t="shared" si="178"/>
        <v>50314.068041905695</v>
      </c>
      <c r="AO610" s="125">
        <f t="shared" si="179"/>
        <v>11839578.073176654</v>
      </c>
      <c r="AP610" s="47">
        <f t="shared" si="171"/>
        <v>321.67568218652735</v>
      </c>
      <c r="AQ610" s="52">
        <f t="shared" si="172"/>
        <v>682.85370662986588</v>
      </c>
    </row>
    <row r="611" spans="4:43" x14ac:dyDescent="0.25">
      <c r="D611" s="12" t="s">
        <v>10</v>
      </c>
      <c r="E611" s="20">
        <v>603</v>
      </c>
      <c r="F611" s="12">
        <v>14</v>
      </c>
      <c r="G611" s="27">
        <v>4.8</v>
      </c>
      <c r="H611" s="31">
        <f t="shared" si="173"/>
        <v>0.97222222222222221</v>
      </c>
      <c r="I611" s="55"/>
      <c r="J611" s="39">
        <f t="shared" si="174"/>
        <v>1.3333333333333333</v>
      </c>
      <c r="K611" s="38">
        <f>0.5*$J$3*(J612)^2</f>
        <v>3645.3013117283945</v>
      </c>
      <c r="L611" s="38">
        <f t="shared" si="162"/>
        <v>5230.903935185187</v>
      </c>
      <c r="M611" s="40" t="str">
        <f t="shared" si="163"/>
        <v>NO</v>
      </c>
      <c r="N611" s="38">
        <f>0.5*$N$3*$L$3*$O$3*((J611)^2)</f>
        <v>0.76447447999999996</v>
      </c>
      <c r="O611" s="38">
        <f>$M$3*$J$3*$P$3</f>
        <v>125.0281557</v>
      </c>
      <c r="P611" s="38">
        <f>H611*$J$3</f>
        <v>1109.3055555555554</v>
      </c>
      <c r="Q611" s="38">
        <f t="shared" si="164"/>
        <v>1235.0981857355555</v>
      </c>
      <c r="R611" s="44">
        <f t="shared" si="165"/>
        <v>1646.7975809807406</v>
      </c>
      <c r="S611" s="80">
        <f>Q611*J611</f>
        <v>1646.7975809807406</v>
      </c>
      <c r="T611" s="43"/>
      <c r="U611" s="43"/>
      <c r="V611" s="80">
        <f>R611*1</f>
        <v>1646.7975809807406</v>
      </c>
      <c r="W611" s="77">
        <f>(L611-Q611)*-1</f>
        <v>-3995.8057494496315</v>
      </c>
      <c r="X611" s="38">
        <f>IF((H611&gt;0),0,$J$3*H611)*-1</f>
        <v>0</v>
      </c>
      <c r="Y611" s="38">
        <f t="shared" si="175"/>
        <v>1006176.186397374</v>
      </c>
      <c r="Z611" s="112">
        <f t="shared" si="166"/>
        <v>1006.1761863973741</v>
      </c>
      <c r="AA611" s="82">
        <f t="shared" si="167"/>
        <v>1235.0981857355555</v>
      </c>
      <c r="AB611" s="80">
        <f t="shared" si="176"/>
        <v>495648.2005955737</v>
      </c>
      <c r="AG611" s="125">
        <f t="shared" si="177"/>
        <v>-3316.5187720431941</v>
      </c>
      <c r="AH611" s="47">
        <f t="shared" si="168"/>
        <v>-3250.1883966023302</v>
      </c>
      <c r="AI611" s="125">
        <f t="shared" si="168"/>
        <v>-3185.1846286702835</v>
      </c>
      <c r="AJ611" s="47">
        <f t="shared" si="169"/>
        <v>-2866.6661658032554</v>
      </c>
      <c r="AK611" s="125">
        <f t="shared" si="169"/>
        <v>-2579.99954922293</v>
      </c>
      <c r="AL611" s="47">
        <f t="shared" si="170"/>
        <v>-2476.7995672540128</v>
      </c>
      <c r="AM611" s="125">
        <f t="shared" si="170"/>
        <v>-2377.7275845638524</v>
      </c>
      <c r="AN611" s="47">
        <f t="shared" si="178"/>
        <v>47936.340457341845</v>
      </c>
      <c r="AO611" s="125">
        <f t="shared" si="179"/>
        <v>11887514.413633997</v>
      </c>
      <c r="AP611" s="47">
        <f t="shared" si="171"/>
        <v>321.67568218652735</v>
      </c>
      <c r="AQ611" s="52">
        <f t="shared" si="172"/>
        <v>684.50050421084666</v>
      </c>
    </row>
    <row r="612" spans="4:43" x14ac:dyDescent="0.25">
      <c r="D612" s="12" t="s">
        <v>10</v>
      </c>
      <c r="E612" s="20">
        <v>604</v>
      </c>
      <c r="F612" s="12">
        <v>15</v>
      </c>
      <c r="G612" s="27">
        <v>9.1</v>
      </c>
      <c r="H612" s="31">
        <f t="shared" si="173"/>
        <v>1.3055555555555554</v>
      </c>
      <c r="I612" s="55"/>
      <c r="J612" s="39">
        <f t="shared" si="174"/>
        <v>2.5277777777777777</v>
      </c>
      <c r="K612" s="38">
        <f>0.5*$J$3*(J613)^2</f>
        <v>8876.2052469135815</v>
      </c>
      <c r="L612" s="38">
        <f t="shared" si="162"/>
        <v>8381.4197530864185</v>
      </c>
      <c r="M612" s="40" t="str">
        <f t="shared" si="163"/>
        <v>NO</v>
      </c>
      <c r="N612" s="38">
        <f>0.5*$N$3*$L$3*$O$3*((J612)^2)</f>
        <v>2.7476619656597219</v>
      </c>
      <c r="O612" s="38">
        <f>$M$3*$J$3*$P$3</f>
        <v>125.0281557</v>
      </c>
      <c r="P612" s="38">
        <f>H612*$J$3</f>
        <v>1489.6388888888887</v>
      </c>
      <c r="Q612" s="38">
        <f t="shared" si="164"/>
        <v>1617.4147065545485</v>
      </c>
      <c r="R612" s="44">
        <f t="shared" si="165"/>
        <v>4088.4649526795529</v>
      </c>
      <c r="S612" s="80">
        <f>Q612*J612</f>
        <v>4088.4649526795529</v>
      </c>
      <c r="T612" s="43"/>
      <c r="U612" s="43"/>
      <c r="V612" s="80">
        <f>R612*1</f>
        <v>4088.4649526795529</v>
      </c>
      <c r="W612" s="77">
        <f>(L612-Q612)*-1</f>
        <v>-6764.00504653187</v>
      </c>
      <c r="X612" s="38">
        <f>IF((H612&gt;0),0,$J$3*H612)*-1</f>
        <v>0</v>
      </c>
      <c r="Y612" s="38">
        <f t="shared" si="175"/>
        <v>1010264.6513500536</v>
      </c>
      <c r="Z612" s="112">
        <f t="shared" si="166"/>
        <v>1010.2646513500536</v>
      </c>
      <c r="AA612" s="82">
        <f t="shared" si="167"/>
        <v>1617.4147065545485</v>
      </c>
      <c r="AB612" s="80">
        <f t="shared" si="176"/>
        <v>495648.2005955737</v>
      </c>
      <c r="AG612" s="125">
        <f t="shared" si="177"/>
        <v>-5614.124188621452</v>
      </c>
      <c r="AH612" s="47">
        <f t="shared" si="168"/>
        <v>-5501.8417048490228</v>
      </c>
      <c r="AI612" s="125">
        <f t="shared" si="168"/>
        <v>-5391.804870752042</v>
      </c>
      <c r="AJ612" s="47">
        <f t="shared" si="169"/>
        <v>-4852.6243836768381</v>
      </c>
      <c r="AK612" s="125">
        <f t="shared" si="169"/>
        <v>-4367.3619453091542</v>
      </c>
      <c r="AL612" s="47">
        <f t="shared" si="170"/>
        <v>-4192.667467496788</v>
      </c>
      <c r="AM612" s="125">
        <f t="shared" si="170"/>
        <v>-4024.9607687969165</v>
      </c>
      <c r="AN612" s="47">
        <f t="shared" si="178"/>
        <v>43911.379688544926</v>
      </c>
      <c r="AO612" s="125">
        <f t="shared" si="179"/>
        <v>11931425.793322541</v>
      </c>
      <c r="AP612" s="47">
        <f t="shared" si="171"/>
        <v>321.67568218652735</v>
      </c>
      <c r="AQ612" s="52">
        <f t="shared" si="172"/>
        <v>688.58896916352614</v>
      </c>
    </row>
    <row r="613" spans="4:43" x14ac:dyDescent="0.25">
      <c r="D613" s="12" t="s">
        <v>10</v>
      </c>
      <c r="E613" s="20">
        <v>605</v>
      </c>
      <c r="F613" s="12">
        <v>16</v>
      </c>
      <c r="G613" s="27">
        <v>14.2</v>
      </c>
      <c r="H613" s="31">
        <f t="shared" si="173"/>
        <v>1.4861111111111112</v>
      </c>
      <c r="I613" s="55"/>
      <c r="J613" s="39">
        <f t="shared" si="174"/>
        <v>3.9444444444444446</v>
      </c>
      <c r="K613" s="38">
        <f>0.5*$J$3*(J614)^2</f>
        <v>17257.625</v>
      </c>
      <c r="L613" s="38">
        <f t="shared" si="162"/>
        <v>11366.420138888887</v>
      </c>
      <c r="M613" s="40" t="str">
        <f t="shared" si="163"/>
        <v>NO</v>
      </c>
      <c r="N613" s="38">
        <f>0.5*$N$3*$L$3*$O$3*((J613)^2)</f>
        <v>6.6904789126388904</v>
      </c>
      <c r="O613" s="38">
        <f>$M$3*$J$3*$P$3</f>
        <v>125.0281557</v>
      </c>
      <c r="P613" s="38">
        <f>H613*$J$3</f>
        <v>1695.6527777777778</v>
      </c>
      <c r="Q613" s="38">
        <f t="shared" si="164"/>
        <v>1827.3714123904167</v>
      </c>
      <c r="R613" s="44">
        <f t="shared" si="165"/>
        <v>7207.9650155399777</v>
      </c>
      <c r="S613" s="80">
        <f>Q613*J613</f>
        <v>7207.9650155399777</v>
      </c>
      <c r="T613" s="43"/>
      <c r="U613" s="43"/>
      <c r="V613" s="80">
        <f>R613*1</f>
        <v>7207.9650155399777</v>
      </c>
      <c r="W613" s="77">
        <f>(L613-Q613)*-1</f>
        <v>-9539.0487264984695</v>
      </c>
      <c r="X613" s="38">
        <f>IF((H613&gt;0),0,$J$3*H613)*-1</f>
        <v>0</v>
      </c>
      <c r="Y613" s="38">
        <f t="shared" si="175"/>
        <v>1017472.6163655936</v>
      </c>
      <c r="Z613" s="112">
        <f t="shared" si="166"/>
        <v>1017.4726163655936</v>
      </c>
      <c r="AA613" s="82">
        <f t="shared" si="167"/>
        <v>1827.3714123904167</v>
      </c>
      <c r="AB613" s="80">
        <f t="shared" si="176"/>
        <v>495648.2005955737</v>
      </c>
      <c r="AG613" s="125">
        <f t="shared" si="177"/>
        <v>-7917.4104429937297</v>
      </c>
      <c r="AH613" s="47">
        <f t="shared" si="168"/>
        <v>-7759.0622341338549</v>
      </c>
      <c r="AI613" s="125">
        <f t="shared" si="168"/>
        <v>-7603.8809894511778</v>
      </c>
      <c r="AJ613" s="47">
        <f t="shared" si="169"/>
        <v>-6843.4928905060606</v>
      </c>
      <c r="AK613" s="125">
        <f t="shared" si="169"/>
        <v>-6159.1436014554547</v>
      </c>
      <c r="AL613" s="47">
        <f t="shared" si="170"/>
        <v>-5912.7778573972364</v>
      </c>
      <c r="AM613" s="125">
        <f t="shared" si="170"/>
        <v>-5676.2667431013469</v>
      </c>
      <c r="AN613" s="47">
        <f t="shared" si="178"/>
        <v>38235.11294544358</v>
      </c>
      <c r="AO613" s="125">
        <f t="shared" si="179"/>
        <v>11969660.906267984</v>
      </c>
      <c r="AP613" s="47">
        <f t="shared" si="171"/>
        <v>321.67568218652735</v>
      </c>
      <c r="AQ613" s="52">
        <f t="shared" si="172"/>
        <v>695.79693417906628</v>
      </c>
    </row>
    <row r="614" spans="4:43" x14ac:dyDescent="0.25">
      <c r="D614" s="12" t="s">
        <v>10</v>
      </c>
      <c r="E614" s="20">
        <v>606</v>
      </c>
      <c r="F614" s="12">
        <v>17</v>
      </c>
      <c r="G614" s="27">
        <v>19.8</v>
      </c>
      <c r="H614" s="31">
        <f t="shared" si="173"/>
        <v>1.5694444444444444</v>
      </c>
      <c r="I614" s="55"/>
      <c r="J614" s="39">
        <f t="shared" si="174"/>
        <v>5.5</v>
      </c>
      <c r="K614" s="38">
        <f>0.5*$J$3*(J615)^2</f>
        <v>28624.045138888887</v>
      </c>
      <c r="L614" s="38">
        <f t="shared" si="162"/>
        <v>12325.617283950614</v>
      </c>
      <c r="M614" s="40" t="str">
        <f t="shared" si="163"/>
        <v>NO</v>
      </c>
      <c r="N614" s="38">
        <f>0.5*$N$3*$L$3*$O$3*((J614)^2)</f>
        <v>13.00801107375</v>
      </c>
      <c r="O614" s="38">
        <f>$M$3*$J$3*$P$3</f>
        <v>125.0281557</v>
      </c>
      <c r="P614" s="38">
        <f>H614*$J$3</f>
        <v>1790.7361111111111</v>
      </c>
      <c r="Q614" s="38">
        <f t="shared" si="164"/>
        <v>1928.7722778848611</v>
      </c>
      <c r="R614" s="44">
        <f t="shared" si="165"/>
        <v>10608.247528366735</v>
      </c>
      <c r="S614" s="80">
        <f>Q614*J614</f>
        <v>10608.247528366735</v>
      </c>
      <c r="T614" s="43"/>
      <c r="U614" s="43"/>
      <c r="V614" s="80">
        <f>R614*1</f>
        <v>10608.247528366735</v>
      </c>
      <c r="W614" s="77">
        <f>(L614-Q614)*-1</f>
        <v>-10396.845006065752</v>
      </c>
      <c r="X614" s="38">
        <f>IF((H614&gt;0),0,$J$3*H614)*-1</f>
        <v>0</v>
      </c>
      <c r="Y614" s="38">
        <f t="shared" si="175"/>
        <v>1028080.8638939604</v>
      </c>
      <c r="Z614" s="112">
        <f t="shared" si="166"/>
        <v>1028.0808638939604</v>
      </c>
      <c r="AA614" s="82">
        <f t="shared" si="167"/>
        <v>1928.7722778848611</v>
      </c>
      <c r="AB614" s="80">
        <f t="shared" si="176"/>
        <v>495648.2005955737</v>
      </c>
      <c r="AG614" s="125">
        <f t="shared" si="177"/>
        <v>-8629.3813550345749</v>
      </c>
      <c r="AH614" s="47">
        <f t="shared" si="168"/>
        <v>-8456.7937279338839</v>
      </c>
      <c r="AI614" s="125">
        <f t="shared" si="168"/>
        <v>-8287.6578533752054</v>
      </c>
      <c r="AJ614" s="47">
        <f t="shared" si="169"/>
        <v>-7458.892068037685</v>
      </c>
      <c r="AK614" s="125">
        <f t="shared" si="169"/>
        <v>-6713.0028612339165</v>
      </c>
      <c r="AL614" s="47">
        <f t="shared" si="170"/>
        <v>-6444.4827467845598</v>
      </c>
      <c r="AM614" s="125">
        <f t="shared" si="170"/>
        <v>-6186.703436913177</v>
      </c>
      <c r="AN614" s="47">
        <f t="shared" si="178"/>
        <v>32048.409508530403</v>
      </c>
      <c r="AO614" s="125">
        <f t="shared" si="179"/>
        <v>12001709.315776514</v>
      </c>
      <c r="AP614" s="47">
        <f t="shared" si="171"/>
        <v>321.67568218652735</v>
      </c>
      <c r="AQ614" s="52">
        <f t="shared" si="172"/>
        <v>706.40518170743303</v>
      </c>
    </row>
    <row r="615" spans="4:43" x14ac:dyDescent="0.25">
      <c r="D615" s="12" t="s">
        <v>10</v>
      </c>
      <c r="E615" s="20">
        <v>607</v>
      </c>
      <c r="F615" s="12">
        <v>18</v>
      </c>
      <c r="G615" s="27">
        <v>25.5</v>
      </c>
      <c r="H615" s="31">
        <f t="shared" si="173"/>
        <v>1.4861111111111109</v>
      </c>
      <c r="I615" s="55"/>
      <c r="J615" s="39">
        <f t="shared" si="174"/>
        <v>7.083333333333333</v>
      </c>
      <c r="K615" s="38">
        <f>0.5*$J$3*(J616)^2</f>
        <v>40949.662422839501</v>
      </c>
      <c r="L615" s="38">
        <f t="shared" si="162"/>
        <v>12360.393132716046</v>
      </c>
      <c r="M615" s="40" t="str">
        <f t="shared" si="163"/>
        <v>NO</v>
      </c>
      <c r="N615" s="38">
        <f>0.5*$N$3*$L$3*$O$3*((J615)^2)</f>
        <v>21.575500460937498</v>
      </c>
      <c r="O615" s="38">
        <f>$M$3*$J$3*$P$3</f>
        <v>125.0281557</v>
      </c>
      <c r="P615" s="38">
        <f>H615*$J$3</f>
        <v>1695.6527777777776</v>
      </c>
      <c r="Q615" s="38">
        <f t="shared" si="164"/>
        <v>1842.2564339387152</v>
      </c>
      <c r="R615" s="44">
        <f t="shared" si="165"/>
        <v>13049.316407065899</v>
      </c>
      <c r="S615" s="80">
        <f>Q615*J615</f>
        <v>13049.316407065899</v>
      </c>
      <c r="T615" s="43"/>
      <c r="U615" s="43"/>
      <c r="V615" s="80">
        <f>R615*1</f>
        <v>13049.316407065899</v>
      </c>
      <c r="W615" s="77">
        <f>(L615-Q615)*-1</f>
        <v>-10518.136698777331</v>
      </c>
      <c r="X615" s="38">
        <f>IF((H615&gt;0),0,$J$3*H615)*-1</f>
        <v>0</v>
      </c>
      <c r="Y615" s="38">
        <f t="shared" si="175"/>
        <v>1041130.1803010263</v>
      </c>
      <c r="Z615" s="112">
        <f t="shared" si="166"/>
        <v>1041.1301803010263</v>
      </c>
      <c r="AA615" s="82">
        <f t="shared" si="167"/>
        <v>1842.2564339387152</v>
      </c>
      <c r="AB615" s="80">
        <f t="shared" si="176"/>
        <v>495648.2005955737</v>
      </c>
      <c r="AG615" s="125">
        <f t="shared" si="177"/>
        <v>-8730.0534599851835</v>
      </c>
      <c r="AH615" s="47">
        <f t="shared" si="168"/>
        <v>-8555.45239078548</v>
      </c>
      <c r="AI615" s="125">
        <f t="shared" si="168"/>
        <v>-8384.3433429697707</v>
      </c>
      <c r="AJ615" s="47">
        <f t="shared" si="169"/>
        <v>-7545.9090086727938</v>
      </c>
      <c r="AK615" s="125">
        <f t="shared" si="169"/>
        <v>-6791.318107805515</v>
      </c>
      <c r="AL615" s="47">
        <f t="shared" si="170"/>
        <v>-6519.665383493294</v>
      </c>
      <c r="AM615" s="125">
        <f t="shared" si="170"/>
        <v>-6258.8787681535623</v>
      </c>
      <c r="AN615" s="47">
        <f t="shared" si="178"/>
        <v>25789.530740376842</v>
      </c>
      <c r="AO615" s="125">
        <f t="shared" si="179"/>
        <v>12027498.84651689</v>
      </c>
      <c r="AP615" s="47">
        <f t="shared" si="171"/>
        <v>321.67568218652735</v>
      </c>
      <c r="AQ615" s="52">
        <f t="shared" si="172"/>
        <v>719.45449811449885</v>
      </c>
    </row>
    <row r="616" spans="4:43" x14ac:dyDescent="0.25">
      <c r="D616" s="12" t="s">
        <v>10</v>
      </c>
      <c r="E616" s="20">
        <v>608</v>
      </c>
      <c r="F616" s="12">
        <v>19</v>
      </c>
      <c r="G616" s="27">
        <v>30.5</v>
      </c>
      <c r="H616" s="31">
        <f t="shared" si="173"/>
        <v>1.2916666666666663</v>
      </c>
      <c r="I616" s="55"/>
      <c r="J616" s="39">
        <f t="shared" si="174"/>
        <v>8.4722222222222214</v>
      </c>
      <c r="K616" s="38">
        <f>0.5*$J$3*(J617)^2</f>
        <v>53310.055555555547</v>
      </c>
      <c r="L616" s="38">
        <f t="shared" si="162"/>
        <v>12959.506172839523</v>
      </c>
      <c r="M616" s="40" t="str">
        <f t="shared" si="163"/>
        <v>NO</v>
      </c>
      <c r="N616" s="38">
        <f>0.5*$N$3*$L$3*$O$3*((J616)^2)</f>
        <v>30.865988933159716</v>
      </c>
      <c r="O616" s="38">
        <f>$M$3*$J$3*$P$3</f>
        <v>125.0281557</v>
      </c>
      <c r="P616" s="38">
        <f>H616*$J$3</f>
        <v>1473.7916666666663</v>
      </c>
      <c r="Q616" s="38">
        <f t="shared" si="164"/>
        <v>1629.6858112998261</v>
      </c>
      <c r="R616" s="44">
        <f t="shared" si="165"/>
        <v>13807.060345734637</v>
      </c>
      <c r="S616" s="80">
        <f>Q616*J616</f>
        <v>13807.060345734637</v>
      </c>
      <c r="T616" s="43"/>
      <c r="U616" s="43"/>
      <c r="V616" s="80">
        <f>R616*1</f>
        <v>13807.060345734637</v>
      </c>
      <c r="W616" s="77">
        <f>(L616-Q616)*-1</f>
        <v>-11329.820361539696</v>
      </c>
      <c r="X616" s="38">
        <f>IF((H616&gt;0),0,$J$3*H616)*-1</f>
        <v>0</v>
      </c>
      <c r="Y616" s="38">
        <f t="shared" si="175"/>
        <v>1054937.2406467609</v>
      </c>
      <c r="Z616" s="112">
        <f t="shared" si="166"/>
        <v>1054.937240646761</v>
      </c>
      <c r="AA616" s="82">
        <f t="shared" si="167"/>
        <v>1629.6858112998261</v>
      </c>
      <c r="AB616" s="80">
        <f t="shared" si="176"/>
        <v>495648.2005955737</v>
      </c>
      <c r="AG616" s="125">
        <f t="shared" si="177"/>
        <v>-9403.7509000779464</v>
      </c>
      <c r="AH616" s="47">
        <f t="shared" si="168"/>
        <v>-9215.675882076388</v>
      </c>
      <c r="AI616" s="125">
        <f t="shared" si="168"/>
        <v>-9031.3623644348609</v>
      </c>
      <c r="AJ616" s="47">
        <f t="shared" si="169"/>
        <v>-8128.2261279913746</v>
      </c>
      <c r="AK616" s="125">
        <f t="shared" si="169"/>
        <v>-7315.4035151922371</v>
      </c>
      <c r="AL616" s="47">
        <f t="shared" si="170"/>
        <v>-7022.7873745845473</v>
      </c>
      <c r="AM616" s="125">
        <f t="shared" si="170"/>
        <v>-6741.8758796011653</v>
      </c>
      <c r="AN616" s="47">
        <f t="shared" si="178"/>
        <v>19047.654860775678</v>
      </c>
      <c r="AO616" s="125">
        <f t="shared" si="179"/>
        <v>12046546.501377666</v>
      </c>
      <c r="AP616" s="47">
        <f t="shared" si="171"/>
        <v>321.67568218652735</v>
      </c>
      <c r="AQ616" s="52">
        <f t="shared" si="172"/>
        <v>733.26155846023357</v>
      </c>
    </row>
    <row r="617" spans="4:43" x14ac:dyDescent="0.25">
      <c r="D617" s="12" t="s">
        <v>10</v>
      </c>
      <c r="E617" s="20">
        <v>609</v>
      </c>
      <c r="F617" s="12">
        <v>20</v>
      </c>
      <c r="G617" s="27">
        <v>34.799999999999997</v>
      </c>
      <c r="H617" s="31">
        <f t="shared" si="173"/>
        <v>1.1527777777777775</v>
      </c>
      <c r="I617" s="55"/>
      <c r="J617" s="39">
        <f t="shared" si="174"/>
        <v>9.6666666666666661</v>
      </c>
      <c r="K617" s="38">
        <f>0.5*$J$3*(J618)^2</f>
        <v>66269.561728395071</v>
      </c>
      <c r="L617" s="38">
        <f t="shared" si="162"/>
        <v>14745.400077160477</v>
      </c>
      <c r="M617" s="40" t="str">
        <f t="shared" si="163"/>
        <v>NO</v>
      </c>
      <c r="N617" s="38">
        <f>0.5*$N$3*$L$3*$O$3*((J617)^2)</f>
        <v>40.182689854999992</v>
      </c>
      <c r="O617" s="38">
        <f>$M$3*$J$3*$P$3</f>
        <v>125.0281557</v>
      </c>
      <c r="P617" s="38">
        <f>H617*$J$3</f>
        <v>1315.3194444444441</v>
      </c>
      <c r="Q617" s="38">
        <f t="shared" si="164"/>
        <v>1480.5302899994442</v>
      </c>
      <c r="R617" s="44">
        <f t="shared" si="165"/>
        <v>14311.79280332796</v>
      </c>
      <c r="S617" s="80">
        <f>Q617*J617</f>
        <v>14311.79280332796</v>
      </c>
      <c r="T617" s="43"/>
      <c r="U617" s="43"/>
      <c r="V617" s="80">
        <f>R617*1</f>
        <v>14311.79280332796</v>
      </c>
      <c r="W617" s="77">
        <f>(L617-Q617)*-1</f>
        <v>-13264.869787161033</v>
      </c>
      <c r="X617" s="38">
        <f>IF((H617&gt;0),0,$J$3*H617)*-1</f>
        <v>0</v>
      </c>
      <c r="Y617" s="38">
        <f t="shared" si="175"/>
        <v>1069249.0334500889</v>
      </c>
      <c r="Z617" s="112">
        <f t="shared" si="166"/>
        <v>1069.249033450089</v>
      </c>
      <c r="AA617" s="82">
        <f t="shared" si="167"/>
        <v>1480.5302899994442</v>
      </c>
      <c r="AB617" s="80">
        <f t="shared" si="176"/>
        <v>495648.2005955737</v>
      </c>
      <c r="AG617" s="125">
        <f t="shared" si="177"/>
        <v>-11009.841923343656</v>
      </c>
      <c r="AH617" s="47">
        <f t="shared" si="168"/>
        <v>-10789.645084876784</v>
      </c>
      <c r="AI617" s="125">
        <f t="shared" si="168"/>
        <v>-10573.852183179248</v>
      </c>
      <c r="AJ617" s="47">
        <f t="shared" si="169"/>
        <v>-9516.4669648613235</v>
      </c>
      <c r="AK617" s="125">
        <f t="shared" si="169"/>
        <v>-8564.8202683751915</v>
      </c>
      <c r="AL617" s="47">
        <f t="shared" si="170"/>
        <v>-8222.2274576401833</v>
      </c>
      <c r="AM617" s="125">
        <f t="shared" si="170"/>
        <v>-7893.3383593345752</v>
      </c>
      <c r="AN617" s="47">
        <f t="shared" si="178"/>
        <v>11154.316501441102</v>
      </c>
      <c r="AO617" s="125">
        <f t="shared" si="179"/>
        <v>12057700.817879107</v>
      </c>
      <c r="AP617" s="47">
        <f t="shared" si="171"/>
        <v>321.67568218652735</v>
      </c>
      <c r="AQ617" s="52">
        <f t="shared" si="172"/>
        <v>747.57335126356156</v>
      </c>
    </row>
    <row r="618" spans="4:43" x14ac:dyDescent="0.25">
      <c r="D618" s="12" t="s">
        <v>10</v>
      </c>
      <c r="E618" s="20">
        <v>610</v>
      </c>
      <c r="F618" s="12">
        <v>21</v>
      </c>
      <c r="G618" s="27">
        <v>38.799999999999997</v>
      </c>
      <c r="H618" s="31">
        <f t="shared" si="173"/>
        <v>1.1250000000000002</v>
      </c>
      <c r="I618" s="55"/>
      <c r="J618" s="39">
        <f t="shared" si="174"/>
        <v>10.777777777777779</v>
      </c>
      <c r="K618" s="38">
        <f>0.5*$J$3*(J619)^2</f>
        <v>81014.961805555547</v>
      </c>
      <c r="L618" s="38">
        <f t="shared" si="162"/>
        <v>13758.470293209888</v>
      </c>
      <c r="M618" s="40" t="str">
        <f t="shared" si="163"/>
        <v>NO</v>
      </c>
      <c r="N618" s="38">
        <f>0.5*$N$3*$L$3*$O$3*((J618)^2)</f>
        <v>49.95097487722223</v>
      </c>
      <c r="O618" s="38">
        <f>$M$3*$J$3*$P$3</f>
        <v>125.0281557</v>
      </c>
      <c r="P618" s="38">
        <f>H618*$J$3</f>
        <v>1283.6250000000002</v>
      </c>
      <c r="Q618" s="38">
        <f t="shared" si="164"/>
        <v>1458.6041305772226</v>
      </c>
      <c r="R618" s="44">
        <f t="shared" si="165"/>
        <v>15720.511185110066</v>
      </c>
      <c r="S618" s="80">
        <f>Q618*J618</f>
        <v>15720.511185110066</v>
      </c>
      <c r="T618" s="43"/>
      <c r="U618" s="43"/>
      <c r="V618" s="80">
        <f>R618*1</f>
        <v>15720.511185110066</v>
      </c>
      <c r="W618" s="77">
        <f>(L618-Q618)*-1</f>
        <v>-12299.866162632665</v>
      </c>
      <c r="X618" s="38">
        <f>IF((H618&gt;0),0,$J$3*H618)*-1</f>
        <v>0</v>
      </c>
      <c r="Y618" s="38">
        <f t="shared" si="175"/>
        <v>1084969.544635199</v>
      </c>
      <c r="Z618" s="112">
        <f t="shared" si="166"/>
        <v>1084.9695446351991</v>
      </c>
      <c r="AA618" s="82">
        <f t="shared" si="167"/>
        <v>1458.6041305772226</v>
      </c>
      <c r="AB618" s="80">
        <f t="shared" si="176"/>
        <v>495648.2005955737</v>
      </c>
      <c r="AG618" s="125">
        <f t="shared" si="177"/>
        <v>-10208.888914985111</v>
      </c>
      <c r="AH618" s="47">
        <f t="shared" si="168"/>
        <v>-10004.711136685408</v>
      </c>
      <c r="AI618" s="125">
        <f t="shared" si="168"/>
        <v>-9804.6169139516987</v>
      </c>
      <c r="AJ618" s="47">
        <f t="shared" si="169"/>
        <v>-8824.1552225565283</v>
      </c>
      <c r="AK618" s="125">
        <f t="shared" si="169"/>
        <v>-7941.7397003008755</v>
      </c>
      <c r="AL618" s="47">
        <f t="shared" si="170"/>
        <v>-7624.0701122888404</v>
      </c>
      <c r="AM618" s="125">
        <f t="shared" si="170"/>
        <v>-7319.1073077972869</v>
      </c>
      <c r="AN618" s="47">
        <f t="shared" si="178"/>
        <v>3835.2091936438155</v>
      </c>
      <c r="AO618" s="125">
        <f t="shared" si="179"/>
        <v>12061536.02707275</v>
      </c>
      <c r="AP618" s="47">
        <f t="shared" si="171"/>
        <v>321.67568218652735</v>
      </c>
      <c r="AQ618" s="52">
        <f t="shared" si="172"/>
        <v>763.29386244867169</v>
      </c>
    </row>
    <row r="619" spans="4:43" x14ac:dyDescent="0.25">
      <c r="D619" s="12" t="s">
        <v>10</v>
      </c>
      <c r="E619" s="20">
        <v>611</v>
      </c>
      <c r="F619" s="12">
        <v>22</v>
      </c>
      <c r="G619" s="27">
        <v>42.9</v>
      </c>
      <c r="H619" s="31">
        <f t="shared" si="173"/>
        <v>1.0555555555555558</v>
      </c>
      <c r="I619" s="55"/>
      <c r="J619" s="39">
        <f t="shared" si="174"/>
        <v>11.916666666666666</v>
      </c>
      <c r="K619" s="38">
        <f>0.5*$J$3*(J620)^2</f>
        <v>94773.432098765436</v>
      </c>
      <c r="L619" s="38">
        <f t="shared" si="162"/>
        <v>7920.529706790112</v>
      </c>
      <c r="M619" s="40" t="str">
        <f t="shared" si="163"/>
        <v>NO</v>
      </c>
      <c r="N619" s="38">
        <f>0.5*$N$3*$L$3*$O$3*((J619)^2)</f>
        <v>61.065385318437492</v>
      </c>
      <c r="O619" s="38">
        <f>$M$3*$J$3*$P$3</f>
        <v>125.0281557</v>
      </c>
      <c r="P619" s="38">
        <f>H619*$J$3</f>
        <v>1204.3888888888891</v>
      </c>
      <c r="Q619" s="38">
        <f t="shared" si="164"/>
        <v>1390.4824299073266</v>
      </c>
      <c r="R619" s="44">
        <f t="shared" si="165"/>
        <v>16569.915623062308</v>
      </c>
      <c r="S619" s="80">
        <f>Q619*J619</f>
        <v>16569.915623062308</v>
      </c>
      <c r="T619" s="43"/>
      <c r="U619" s="43"/>
      <c r="V619" s="80">
        <f>R619*1</f>
        <v>16569.915623062308</v>
      </c>
      <c r="W619" s="77">
        <f>(L619-Q619)*-1</f>
        <v>-6530.0472768827858</v>
      </c>
      <c r="X619" s="38">
        <f>IF((H619&gt;0),0,$J$3*H619)*-1</f>
        <v>0</v>
      </c>
      <c r="Y619" s="38">
        <f t="shared" si="175"/>
        <v>1101539.4602582613</v>
      </c>
      <c r="Z619" s="112">
        <f t="shared" si="166"/>
        <v>1101.5394602582612</v>
      </c>
      <c r="AA619" s="82">
        <f t="shared" si="167"/>
        <v>1390.4824299073266</v>
      </c>
      <c r="AB619" s="80">
        <f t="shared" si="176"/>
        <v>495648.2005955737</v>
      </c>
      <c r="AG619" s="125">
        <f t="shared" si="177"/>
        <v>-5419.939239812712</v>
      </c>
      <c r="AH619" s="47">
        <f t="shared" si="168"/>
        <v>-5311.5404550164576</v>
      </c>
      <c r="AI619" s="125">
        <f t="shared" si="168"/>
        <v>-5205.3096459161279</v>
      </c>
      <c r="AJ619" s="47">
        <f t="shared" si="169"/>
        <v>-4684.7786813245157</v>
      </c>
      <c r="AK619" s="125">
        <f t="shared" si="169"/>
        <v>-4216.3008131920642</v>
      </c>
      <c r="AL619" s="47">
        <f t="shared" si="170"/>
        <v>-4047.6487806643813</v>
      </c>
      <c r="AM619" s="125">
        <f t="shared" si="170"/>
        <v>-3885.742829437806</v>
      </c>
      <c r="AN619" s="47">
        <f t="shared" si="178"/>
        <v>-50.53363579399047</v>
      </c>
      <c r="AO619" s="125">
        <f t="shared" si="179"/>
        <v>12061536.02707275</v>
      </c>
      <c r="AP619" s="47">
        <f t="shared" si="171"/>
        <v>321.67568218652735</v>
      </c>
      <c r="AQ619" s="52">
        <f t="shared" si="172"/>
        <v>779.8637780717338</v>
      </c>
    </row>
    <row r="620" spans="4:43" x14ac:dyDescent="0.25">
      <c r="D620" s="12" t="s">
        <v>10</v>
      </c>
      <c r="E620" s="20">
        <v>612</v>
      </c>
      <c r="F620" s="12">
        <v>23</v>
      </c>
      <c r="G620" s="27">
        <v>46.4</v>
      </c>
      <c r="H620" s="31">
        <f t="shared" si="173"/>
        <v>0.74999999999999978</v>
      </c>
      <c r="I620" s="55"/>
      <c r="J620" s="39">
        <f t="shared" si="174"/>
        <v>12.888888888888889</v>
      </c>
      <c r="K620" s="38">
        <f>0.5*$J$3*(J621)^2</f>
        <v>102693.96180555555</v>
      </c>
      <c r="L620" s="38">
        <f t="shared" si="162"/>
        <v>1707.978395061742</v>
      </c>
      <c r="M620" s="40" t="str">
        <f t="shared" si="163"/>
        <v>NO</v>
      </c>
      <c r="N620" s="38">
        <f>0.5*$N$3*$L$3*$O$3*((J620)^2)</f>
        <v>71.435893075555569</v>
      </c>
      <c r="O620" s="38">
        <f>$M$3*$J$3*$P$3</f>
        <v>125.0281557</v>
      </c>
      <c r="P620" s="38">
        <f>H620*$J$3</f>
        <v>855.74999999999977</v>
      </c>
      <c r="Q620" s="38">
        <f t="shared" si="164"/>
        <v>1052.2140487755553</v>
      </c>
      <c r="R620" s="44">
        <f t="shared" si="165"/>
        <v>13561.869961996046</v>
      </c>
      <c r="S620" s="80">
        <f>Q620*J620</f>
        <v>13561.869961996046</v>
      </c>
      <c r="T620" s="43"/>
      <c r="U620" s="43"/>
      <c r="V620" s="80">
        <f>R620*1</f>
        <v>13561.869961996046</v>
      </c>
      <c r="W620" s="77">
        <f>(L620-Q620)*-1</f>
        <v>-655.76434628618676</v>
      </c>
      <c r="X620" s="38">
        <f>IF((H620&gt;0),0,$J$3*H620)*-1</f>
        <v>0</v>
      </c>
      <c r="Y620" s="38">
        <f t="shared" si="175"/>
        <v>1115101.3302202574</v>
      </c>
      <c r="Z620" s="112">
        <f t="shared" si="166"/>
        <v>1115.1013302202573</v>
      </c>
      <c r="AA620" s="82">
        <f t="shared" si="167"/>
        <v>1052.2140487755553</v>
      </c>
      <c r="AB620" s="80">
        <f t="shared" si="176"/>
        <v>495648.2005955737</v>
      </c>
      <c r="AG620" s="125">
        <f t="shared" si="177"/>
        <v>-544.28440741753502</v>
      </c>
      <c r="AH620" s="47">
        <f t="shared" si="168"/>
        <v>-533.39871926918431</v>
      </c>
      <c r="AI620" s="125">
        <f t="shared" si="168"/>
        <v>-522.73074488380064</v>
      </c>
      <c r="AJ620" s="47">
        <f t="shared" si="169"/>
        <v>-470.45767039542056</v>
      </c>
      <c r="AK620" s="125">
        <f t="shared" si="169"/>
        <v>-423.41190335587851</v>
      </c>
      <c r="AL620" s="47">
        <f t="shared" si="170"/>
        <v>-406.47542722164337</v>
      </c>
      <c r="AM620" s="125">
        <f t="shared" si="170"/>
        <v>-390.21641013277764</v>
      </c>
      <c r="AN620" s="47">
        <f t="shared" si="178"/>
        <v>-440.75004592676811</v>
      </c>
      <c r="AO620" s="125">
        <f t="shared" si="179"/>
        <v>12061536.02707275</v>
      </c>
      <c r="AP620" s="47">
        <f t="shared" si="171"/>
        <v>321.67568218652735</v>
      </c>
      <c r="AQ620" s="52">
        <f t="shared" si="172"/>
        <v>793.42564803372989</v>
      </c>
    </row>
    <row r="621" spans="4:43" x14ac:dyDescent="0.25">
      <c r="D621" s="12" t="s">
        <v>10</v>
      </c>
      <c r="E621" s="20">
        <v>613</v>
      </c>
      <c r="F621" s="12">
        <v>24</v>
      </c>
      <c r="G621" s="27">
        <v>48.3</v>
      </c>
      <c r="H621" s="31">
        <f t="shared" si="173"/>
        <v>0.31944444444444503</v>
      </c>
      <c r="I621" s="55"/>
      <c r="J621" s="39">
        <f t="shared" si="174"/>
        <v>13.416666666666666</v>
      </c>
      <c r="K621" s="38">
        <f>0.5*$J$3*(J622)^2</f>
        <v>104401.94020061729</v>
      </c>
      <c r="L621" s="38">
        <f t="shared" si="162"/>
        <v>-855.75000000001455</v>
      </c>
      <c r="M621" s="40" t="str">
        <f t="shared" si="163"/>
        <v>NO</v>
      </c>
      <c r="N621" s="38">
        <f>0.5*$N$3*$L$3*$O$3*((J621)^2)</f>
        <v>77.406027328437489</v>
      </c>
      <c r="O621" s="38">
        <f>$M$3*$J$3*$P$3</f>
        <v>125.0281557</v>
      </c>
      <c r="P621" s="38">
        <f>H621*$J$3</f>
        <v>364.48611111111177</v>
      </c>
      <c r="Q621" s="38">
        <f t="shared" si="164"/>
        <v>566.92029413954924</v>
      </c>
      <c r="R621" s="44">
        <f t="shared" si="165"/>
        <v>7606.1806130389523</v>
      </c>
      <c r="S621" s="80">
        <f>Q621*J621</f>
        <v>7606.1806130389523</v>
      </c>
      <c r="T621" s="43"/>
      <c r="U621" s="43"/>
      <c r="V621" s="80">
        <f>R621*1</f>
        <v>7606.1806130389523</v>
      </c>
      <c r="W621" s="77">
        <f>(L621-Q621)*-1</f>
        <v>1422.6702941395638</v>
      </c>
      <c r="X621" s="38">
        <f>IF((H621&gt;0),0,$J$3*H621)*-1</f>
        <v>0</v>
      </c>
      <c r="Y621" s="38">
        <f t="shared" si="175"/>
        <v>1122707.5108332965</v>
      </c>
      <c r="Z621" s="112">
        <f t="shared" si="166"/>
        <v>1122.7075108332965</v>
      </c>
      <c r="AA621" s="82">
        <f t="shared" si="167"/>
        <v>566.92029413954924</v>
      </c>
      <c r="AB621" s="80">
        <f t="shared" si="176"/>
        <v>495648.2005955737</v>
      </c>
      <c r="AG621" s="125">
        <f t="shared" si="177"/>
        <v>1180.8163441358379</v>
      </c>
      <c r="AH621" s="47">
        <f t="shared" si="168"/>
        <v>1157.2000172531211</v>
      </c>
      <c r="AI621" s="125">
        <f t="shared" si="168"/>
        <v>1134.0560169080586</v>
      </c>
      <c r="AJ621" s="47">
        <f t="shared" si="169"/>
        <v>1020.6504152172528</v>
      </c>
      <c r="AK621" s="125">
        <f t="shared" si="169"/>
        <v>918.58537369552755</v>
      </c>
      <c r="AL621" s="47">
        <f t="shared" si="170"/>
        <v>881.84195874770637</v>
      </c>
      <c r="AM621" s="125">
        <f t="shared" si="170"/>
        <v>846.56828039779805</v>
      </c>
      <c r="AN621" s="47">
        <f t="shared" si="178"/>
        <v>405.81823447102994</v>
      </c>
      <c r="AO621" s="125">
        <f t="shared" si="179"/>
        <v>12061941.845307222</v>
      </c>
      <c r="AP621" s="47">
        <f t="shared" si="171"/>
        <v>321.67568218652735</v>
      </c>
      <c r="AQ621" s="52">
        <f t="shared" si="172"/>
        <v>801.0318286467691</v>
      </c>
    </row>
    <row r="622" spans="4:43" x14ac:dyDescent="0.25">
      <c r="D622" s="12" t="s">
        <v>10</v>
      </c>
      <c r="E622" s="20">
        <v>614</v>
      </c>
      <c r="F622" s="12">
        <v>25</v>
      </c>
      <c r="G622" s="27">
        <v>48.7</v>
      </c>
      <c r="H622" s="31">
        <f t="shared" si="173"/>
        <v>2.7777777777778172E-2</v>
      </c>
      <c r="I622" s="55"/>
      <c r="J622" s="39">
        <f t="shared" si="174"/>
        <v>13.527777777777779</v>
      </c>
      <c r="K622" s="38">
        <f>0.5*$J$3*(J623)^2</f>
        <v>103546.19020061727</v>
      </c>
      <c r="L622" s="38">
        <f t="shared" si="162"/>
        <v>-426.55439814813144</v>
      </c>
      <c r="M622" s="40" t="str">
        <f t="shared" si="163"/>
        <v>NO</v>
      </c>
      <c r="N622" s="38">
        <f>0.5*$N$3*$L$3*$O$3*((J622)^2)</f>
        <v>78.693423588159732</v>
      </c>
      <c r="O622" s="38">
        <f>$M$3*$J$3*$P$3</f>
        <v>125.0281557</v>
      </c>
      <c r="P622" s="38">
        <f>H622*$J$3</f>
        <v>31.694444444444894</v>
      </c>
      <c r="Q622" s="38">
        <f t="shared" si="164"/>
        <v>235.41602373260463</v>
      </c>
      <c r="R622" s="44">
        <f t="shared" si="165"/>
        <v>3184.6556543827351</v>
      </c>
      <c r="S622" s="80">
        <f>Q622*J622</f>
        <v>3184.6556543827351</v>
      </c>
      <c r="T622" s="43"/>
      <c r="U622" s="43"/>
      <c r="V622" s="80">
        <f>R622*1</f>
        <v>3184.6556543827351</v>
      </c>
      <c r="W622" s="77">
        <f>(L622-Q622)*-1</f>
        <v>661.97042188073601</v>
      </c>
      <c r="X622" s="38">
        <f>IF((H622&gt;0),0,$J$3*H622)*-1</f>
        <v>0</v>
      </c>
      <c r="Y622" s="38">
        <f t="shared" si="175"/>
        <v>1125892.1664876791</v>
      </c>
      <c r="Z622" s="112">
        <f t="shared" si="166"/>
        <v>1125.8921664876791</v>
      </c>
      <c r="AA622" s="82">
        <f t="shared" si="167"/>
        <v>235.41602373260463</v>
      </c>
      <c r="AB622" s="80">
        <f t="shared" si="176"/>
        <v>495648.2005955737</v>
      </c>
      <c r="AG622" s="125">
        <f t="shared" si="177"/>
        <v>549.43545016101086</v>
      </c>
      <c r="AH622" s="47">
        <f t="shared" si="168"/>
        <v>538.4467411577906</v>
      </c>
      <c r="AI622" s="125">
        <f t="shared" si="168"/>
        <v>527.67780633463474</v>
      </c>
      <c r="AJ622" s="47">
        <f t="shared" si="169"/>
        <v>474.91002570117126</v>
      </c>
      <c r="AK622" s="125">
        <f t="shared" si="169"/>
        <v>427.41902313105413</v>
      </c>
      <c r="AL622" s="47">
        <f t="shared" si="170"/>
        <v>410.32226220581197</v>
      </c>
      <c r="AM622" s="125">
        <f t="shared" si="170"/>
        <v>393.90937171757946</v>
      </c>
      <c r="AN622" s="47">
        <f t="shared" si="178"/>
        <v>799.72760618860934</v>
      </c>
      <c r="AO622" s="125">
        <f t="shared" si="179"/>
        <v>12062741.57291341</v>
      </c>
      <c r="AP622" s="47">
        <f t="shared" si="171"/>
        <v>321.67568218652735</v>
      </c>
      <c r="AQ622" s="52">
        <f t="shared" si="172"/>
        <v>804.2164843011517</v>
      </c>
    </row>
    <row r="623" spans="4:43" x14ac:dyDescent="0.25">
      <c r="D623" s="12" t="s">
        <v>10</v>
      </c>
      <c r="E623" s="20">
        <v>615</v>
      </c>
      <c r="F623" s="12">
        <v>26</v>
      </c>
      <c r="G623" s="27">
        <v>48.5</v>
      </c>
      <c r="H623" s="31">
        <f t="shared" si="173"/>
        <v>-4.1666666666667261E-2</v>
      </c>
      <c r="I623" s="55"/>
      <c r="J623" s="39">
        <f t="shared" si="174"/>
        <v>13.472222222222221</v>
      </c>
      <c r="K623" s="38">
        <f>0.5*$J$3*(J624)^2</f>
        <v>103119.63580246914</v>
      </c>
      <c r="L623" s="38">
        <f t="shared" si="162"/>
        <v>-850.46759259259852</v>
      </c>
      <c r="M623" s="40" t="str">
        <f t="shared" si="163"/>
        <v>YES</v>
      </c>
      <c r="N623" s="38">
        <f>0.5*$N$3*$L$3*$O$3*((J623)^2)</f>
        <v>78.048398245659712</v>
      </c>
      <c r="O623" s="38">
        <f>$M$3*$J$3*$P$3</f>
        <v>125.0281557</v>
      </c>
      <c r="P623" s="38">
        <f>H623*$J$3</f>
        <v>-47.541666666667346</v>
      </c>
      <c r="Q623" s="38">
        <f t="shared" si="164"/>
        <v>155.53488727899236</v>
      </c>
      <c r="R623" s="44">
        <f t="shared" si="165"/>
        <v>2095.4005647308691</v>
      </c>
      <c r="S623" s="80">
        <f>Q623*J623</f>
        <v>2095.4005647308691</v>
      </c>
      <c r="T623" s="43"/>
      <c r="U623" s="43"/>
      <c r="V623" s="80">
        <f>R623*1</f>
        <v>2095.4005647308691</v>
      </c>
      <c r="W623" s="77">
        <f>(L623-Q623)*-1</f>
        <v>1006.0024798715908</v>
      </c>
      <c r="X623" s="38">
        <f>IF((H623&gt;0),0,$J$3*H623)*-1</f>
        <v>47.541666666667346</v>
      </c>
      <c r="Y623" s="38">
        <f t="shared" si="175"/>
        <v>1127987.56705241</v>
      </c>
      <c r="Z623" s="112">
        <f t="shared" si="166"/>
        <v>1127.98756705241</v>
      </c>
      <c r="AA623" s="82">
        <f t="shared" si="167"/>
        <v>155.53488727899236</v>
      </c>
      <c r="AB623" s="80">
        <f t="shared" si="176"/>
        <v>495648.2005955737</v>
      </c>
      <c r="AG623" s="125">
        <f t="shared" si="177"/>
        <v>834.98205829342032</v>
      </c>
      <c r="AH623" s="47">
        <f t="shared" si="168"/>
        <v>818.28241712755187</v>
      </c>
      <c r="AI623" s="125">
        <f t="shared" si="168"/>
        <v>801.91676878500084</v>
      </c>
      <c r="AJ623" s="47">
        <f t="shared" si="169"/>
        <v>721.72509190650078</v>
      </c>
      <c r="AK623" s="125">
        <f t="shared" si="169"/>
        <v>649.55258271585069</v>
      </c>
      <c r="AL623" s="47">
        <f t="shared" si="170"/>
        <v>623.57047940721668</v>
      </c>
      <c r="AM623" s="125">
        <f t="shared" si="170"/>
        <v>598.62766023092797</v>
      </c>
      <c r="AN623" s="47">
        <f t="shared" si="178"/>
        <v>1398.3552664195372</v>
      </c>
      <c r="AO623" s="125">
        <f t="shared" si="179"/>
        <v>12064139.92817983</v>
      </c>
      <c r="AP623" s="47">
        <f t="shared" si="171"/>
        <v>321.67568218652735</v>
      </c>
      <c r="AQ623" s="52">
        <f t="shared" si="172"/>
        <v>806.31188486588258</v>
      </c>
    </row>
    <row r="624" spans="4:43" x14ac:dyDescent="0.25">
      <c r="D624" s="12" t="s">
        <v>10</v>
      </c>
      <c r="E624" s="20">
        <v>616</v>
      </c>
      <c r="F624" s="12">
        <v>27</v>
      </c>
      <c r="G624" s="27">
        <v>48.4</v>
      </c>
      <c r="H624" s="31">
        <f t="shared" si="173"/>
        <v>-4.1666666666666269E-2</v>
      </c>
      <c r="I624" s="55"/>
      <c r="J624" s="39">
        <f t="shared" si="174"/>
        <v>13.444444444444445</v>
      </c>
      <c r="K624" s="38">
        <f>0.5*$J$3*(J625)^2</f>
        <v>102269.16820987655</v>
      </c>
      <c r="L624" s="38">
        <f t="shared" si="162"/>
        <v>-1690.370370370365</v>
      </c>
      <c r="M624" s="40" t="str">
        <f t="shared" si="163"/>
        <v>YES</v>
      </c>
      <c r="N624" s="38">
        <f>0.5*$N$3*$L$3*$O$3*((J624)^2)</f>
        <v>77.72688098388889</v>
      </c>
      <c r="O624" s="38">
        <f>$M$3*$J$3*$P$3</f>
        <v>125.0281557</v>
      </c>
      <c r="P624" s="38">
        <f>H624*$J$3</f>
        <v>-47.54166666666621</v>
      </c>
      <c r="Q624" s="38">
        <f t="shared" si="164"/>
        <v>155.21337001722267</v>
      </c>
      <c r="R624" s="44">
        <f t="shared" si="165"/>
        <v>2086.7575302315495</v>
      </c>
      <c r="S624" s="80">
        <f>Q624*J624</f>
        <v>2086.7575302315495</v>
      </c>
      <c r="T624" s="43"/>
      <c r="U624" s="43"/>
      <c r="V624" s="80">
        <f>R624*1</f>
        <v>2086.7575302315495</v>
      </c>
      <c r="W624" s="77">
        <f>(L624-Q624)*-1</f>
        <v>1845.5837403875876</v>
      </c>
      <c r="X624" s="38">
        <f>IF((H624&gt;0),0,$J$3*H624)*-1</f>
        <v>47.54166666666621</v>
      </c>
      <c r="Y624" s="38">
        <f t="shared" si="175"/>
        <v>1130074.3245826415</v>
      </c>
      <c r="Z624" s="112">
        <f t="shared" si="166"/>
        <v>1130.0743245826416</v>
      </c>
      <c r="AA624" s="82">
        <f t="shared" si="167"/>
        <v>155.21337001722267</v>
      </c>
      <c r="AB624" s="80">
        <f t="shared" si="176"/>
        <v>495648.2005955737</v>
      </c>
      <c r="AG624" s="125">
        <f t="shared" si="177"/>
        <v>1531.8345045216977</v>
      </c>
      <c r="AH624" s="47">
        <f t="shared" si="168"/>
        <v>1501.1978144312636</v>
      </c>
      <c r="AI624" s="125">
        <f t="shared" si="168"/>
        <v>1471.1738581426384</v>
      </c>
      <c r="AJ624" s="47">
        <f t="shared" si="169"/>
        <v>1324.0564723283746</v>
      </c>
      <c r="AK624" s="125">
        <f t="shared" si="169"/>
        <v>1191.6508250955371</v>
      </c>
      <c r="AL624" s="47">
        <f t="shared" si="170"/>
        <v>1143.9847920917157</v>
      </c>
      <c r="AM624" s="125">
        <f t="shared" si="170"/>
        <v>1098.2254004080471</v>
      </c>
      <c r="AN624" s="47">
        <f t="shared" si="178"/>
        <v>2496.5806668275845</v>
      </c>
      <c r="AO624" s="125">
        <f t="shared" si="179"/>
        <v>12066636.508846657</v>
      </c>
      <c r="AP624" s="47">
        <f t="shared" si="171"/>
        <v>321.67568218652735</v>
      </c>
      <c r="AQ624" s="52">
        <f t="shared" si="172"/>
        <v>808.39864239611416</v>
      </c>
    </row>
    <row r="625" spans="4:43" x14ac:dyDescent="0.25">
      <c r="D625" s="12" t="s">
        <v>10</v>
      </c>
      <c r="E625" s="20">
        <v>617</v>
      </c>
      <c r="F625" s="12">
        <v>28</v>
      </c>
      <c r="G625" s="27">
        <v>48.2</v>
      </c>
      <c r="H625" s="31">
        <f t="shared" si="173"/>
        <v>-8.3333333333333523E-2</v>
      </c>
      <c r="I625" s="55"/>
      <c r="J625" s="39">
        <f t="shared" si="174"/>
        <v>13.388888888888889</v>
      </c>
      <c r="K625" s="38">
        <f>0.5*$J$3*(J626)^2</f>
        <v>100578.79783950618</v>
      </c>
      <c r="L625" s="38">
        <f t="shared" si="162"/>
        <v>-3338.481481481489</v>
      </c>
      <c r="M625" s="40" t="str">
        <f t="shared" si="163"/>
        <v>YES</v>
      </c>
      <c r="N625" s="38">
        <f>0.5*$N$3*$L$3*$O$3*((J625)^2)</f>
        <v>77.085837279305565</v>
      </c>
      <c r="O625" s="38">
        <f>$M$3*$J$3*$P$3</f>
        <v>125.0281557</v>
      </c>
      <c r="P625" s="38">
        <f>H625*$J$3</f>
        <v>-95.083333333333556</v>
      </c>
      <c r="Q625" s="38">
        <f t="shared" si="164"/>
        <v>107.03065964597201</v>
      </c>
      <c r="R625" s="44">
        <f t="shared" si="165"/>
        <v>1433.0216097044031</v>
      </c>
      <c r="S625" s="80">
        <f>Q625*J625</f>
        <v>1433.0216097044031</v>
      </c>
      <c r="T625" s="43"/>
      <c r="U625" s="43"/>
      <c r="V625" s="80">
        <f>R625*1</f>
        <v>1433.0216097044031</v>
      </c>
      <c r="W625" s="77">
        <f>(L625-Q625)*-1</f>
        <v>3445.5121411274608</v>
      </c>
      <c r="X625" s="38">
        <f>IF((H625&gt;0),0,$J$3*H625)*-1</f>
        <v>95.083333333333556</v>
      </c>
      <c r="Y625" s="38">
        <f t="shared" si="175"/>
        <v>1131507.346192346</v>
      </c>
      <c r="Z625" s="112">
        <f t="shared" si="166"/>
        <v>1131.5073461923459</v>
      </c>
      <c r="AA625" s="82">
        <f t="shared" si="167"/>
        <v>107.03065964597201</v>
      </c>
      <c r="AB625" s="80">
        <f t="shared" si="176"/>
        <v>495648.2005955737</v>
      </c>
      <c r="AG625" s="125">
        <f t="shared" si="177"/>
        <v>2859.7750771357923</v>
      </c>
      <c r="AH625" s="47">
        <f t="shared" si="168"/>
        <v>2802.5795755930762</v>
      </c>
      <c r="AI625" s="125">
        <f t="shared" si="168"/>
        <v>2746.5279840812145</v>
      </c>
      <c r="AJ625" s="47">
        <f t="shared" si="169"/>
        <v>2471.8751856730933</v>
      </c>
      <c r="AK625" s="125">
        <f t="shared" si="169"/>
        <v>2224.6876671057839</v>
      </c>
      <c r="AL625" s="47">
        <f t="shared" si="170"/>
        <v>2135.7001604215525</v>
      </c>
      <c r="AM625" s="125">
        <f t="shared" si="170"/>
        <v>2050.2721540046905</v>
      </c>
      <c r="AN625" s="47">
        <f t="shared" si="178"/>
        <v>4546.852820832275</v>
      </c>
      <c r="AO625" s="125">
        <f t="shared" si="179"/>
        <v>12071183.36166749</v>
      </c>
      <c r="AP625" s="47">
        <f t="shared" si="171"/>
        <v>321.67568218652735</v>
      </c>
      <c r="AQ625" s="52">
        <f t="shared" si="172"/>
        <v>809.83166400581854</v>
      </c>
    </row>
    <row r="626" spans="4:43" x14ac:dyDescent="0.25">
      <c r="D626" s="12" t="s">
        <v>10</v>
      </c>
      <c r="E626" s="20">
        <v>618</v>
      </c>
      <c r="F626" s="12">
        <v>29</v>
      </c>
      <c r="G626" s="27">
        <v>47.8</v>
      </c>
      <c r="H626" s="31">
        <f t="shared" si="173"/>
        <v>-0.16666666666666705</v>
      </c>
      <c r="I626" s="55"/>
      <c r="J626" s="39">
        <f t="shared" si="174"/>
        <v>13.277777777777779</v>
      </c>
      <c r="K626" s="38">
        <f>0.5*$J$3*(J627)^2</f>
        <v>97240.316358024691</v>
      </c>
      <c r="L626" s="38">
        <f t="shared" si="162"/>
        <v>-4498.410108024691</v>
      </c>
      <c r="M626" s="40" t="str">
        <f t="shared" si="163"/>
        <v>YES</v>
      </c>
      <c r="N626" s="38">
        <f>0.5*$N$3*$L$3*$O$3*((J626)^2)</f>
        <v>75.811713145972234</v>
      </c>
      <c r="O626" s="38">
        <f>$M$3*$J$3*$P$3</f>
        <v>125.0281557</v>
      </c>
      <c r="P626" s="38">
        <f>H626*$J$3</f>
        <v>-190.16666666666711</v>
      </c>
      <c r="Q626" s="38">
        <f t="shared" si="164"/>
        <v>10.673202179305122</v>
      </c>
      <c r="R626" s="44">
        <f t="shared" si="165"/>
        <v>141.71640671410691</v>
      </c>
      <c r="S626" s="80">
        <f>Q626*J626</f>
        <v>141.71640671410691</v>
      </c>
      <c r="T626" s="43"/>
      <c r="U626" s="43"/>
      <c r="V626" s="80">
        <f>R626*1</f>
        <v>141.71640671410691</v>
      </c>
      <c r="W626" s="77">
        <f>(L626-Q626)*-1</f>
        <v>4509.083310203996</v>
      </c>
      <c r="X626" s="38">
        <f>IF((H626&gt;0),0,$J$3*H626)*-1</f>
        <v>190.16666666666711</v>
      </c>
      <c r="Y626" s="38">
        <f t="shared" si="175"/>
        <v>1131649.0625990601</v>
      </c>
      <c r="Z626" s="112">
        <f t="shared" si="166"/>
        <v>1131.64906259906</v>
      </c>
      <c r="AA626" s="82">
        <f t="shared" si="167"/>
        <v>10.673202179305122</v>
      </c>
      <c r="AB626" s="80">
        <f t="shared" si="176"/>
        <v>495648.2005955737</v>
      </c>
      <c r="AG626" s="125">
        <f t="shared" si="177"/>
        <v>3742.5391474693165</v>
      </c>
      <c r="AH626" s="47">
        <f t="shared" si="168"/>
        <v>3667.68836451993</v>
      </c>
      <c r="AI626" s="125">
        <f t="shared" si="168"/>
        <v>3594.3345972295315</v>
      </c>
      <c r="AJ626" s="47">
        <f t="shared" si="169"/>
        <v>3234.9011375065784</v>
      </c>
      <c r="AK626" s="125">
        <f t="shared" si="169"/>
        <v>2911.4110237559207</v>
      </c>
      <c r="AL626" s="47">
        <f t="shared" si="170"/>
        <v>2794.9545828056839</v>
      </c>
      <c r="AM626" s="125">
        <f t="shared" si="170"/>
        <v>2683.1563994934563</v>
      </c>
      <c r="AN626" s="47">
        <f t="shared" si="178"/>
        <v>7230.0092203257318</v>
      </c>
      <c r="AO626" s="125">
        <f t="shared" si="179"/>
        <v>12078413.370887816</v>
      </c>
      <c r="AP626" s="47">
        <f t="shared" si="171"/>
        <v>321.67568218652735</v>
      </c>
      <c r="AQ626" s="52">
        <f t="shared" si="172"/>
        <v>809.97338041253261</v>
      </c>
    </row>
    <row r="627" spans="4:43" x14ac:dyDescent="0.25">
      <c r="D627" s="12" t="s">
        <v>10</v>
      </c>
      <c r="E627" s="20">
        <v>619</v>
      </c>
      <c r="F627" s="12">
        <v>30</v>
      </c>
      <c r="G627" s="27">
        <v>47</v>
      </c>
      <c r="H627" s="31">
        <f t="shared" si="173"/>
        <v>-0.26388888888888867</v>
      </c>
      <c r="I627" s="55"/>
      <c r="J627" s="39">
        <f t="shared" si="174"/>
        <v>13.055555555555555</v>
      </c>
      <c r="K627" s="38">
        <f>0.5*$J$3*(J628)^2</f>
        <v>92741.90625</v>
      </c>
      <c r="L627" s="38">
        <f t="shared" si="162"/>
        <v>-3997.0216049382871</v>
      </c>
      <c r="M627" s="40" t="str">
        <f t="shared" si="163"/>
        <v>YES</v>
      </c>
      <c r="N627" s="38">
        <f>0.5*$N$3*$L$3*$O$3*((J627)^2)</f>
        <v>73.295317982638892</v>
      </c>
      <c r="O627" s="38">
        <f>$M$3*$J$3*$P$3</f>
        <v>125.0281557</v>
      </c>
      <c r="P627" s="38">
        <f>H627*$J$3</f>
        <v>-301.097222222222</v>
      </c>
      <c r="Q627" s="38">
        <f t="shared" si="164"/>
        <v>-102.7737485395831</v>
      </c>
      <c r="R627" s="44">
        <f t="shared" si="165"/>
        <v>-1341.7683837112238</v>
      </c>
      <c r="S627" s="80">
        <f>Q627*J627</f>
        <v>-1341.7683837112238</v>
      </c>
      <c r="T627" s="43"/>
      <c r="U627" s="43"/>
      <c r="V627" s="80">
        <f>R627*1</f>
        <v>-1341.7683837112238</v>
      </c>
      <c r="W627" s="77">
        <f>(L627-Q627)*-1</f>
        <v>3894.2478563987038</v>
      </c>
      <c r="X627" s="38">
        <f>IF((H627&gt;0),0,$J$3*H627)*-1</f>
        <v>301.097222222222</v>
      </c>
      <c r="Y627" s="38">
        <f t="shared" si="175"/>
        <v>1131649.0625990601</v>
      </c>
      <c r="Z627" s="112">
        <f t="shared" si="166"/>
        <v>1131.64906259906</v>
      </c>
      <c r="AA627" s="82">
        <f t="shared" si="167"/>
        <v>-102.7737485395831</v>
      </c>
      <c r="AB627" s="80">
        <f t="shared" si="176"/>
        <v>496989.96897928492</v>
      </c>
      <c r="AG627" s="125">
        <f t="shared" si="177"/>
        <v>3232.225720810924</v>
      </c>
      <c r="AH627" s="47">
        <f t="shared" si="168"/>
        <v>3167.5812063947055</v>
      </c>
      <c r="AI627" s="125">
        <f t="shared" si="168"/>
        <v>3104.2295822668116</v>
      </c>
      <c r="AJ627" s="47">
        <f t="shared" si="169"/>
        <v>2793.8066240401304</v>
      </c>
      <c r="AK627" s="125">
        <f t="shared" si="169"/>
        <v>2514.4259616361173</v>
      </c>
      <c r="AL627" s="47">
        <f t="shared" si="170"/>
        <v>2413.8489231706726</v>
      </c>
      <c r="AM627" s="125">
        <f t="shared" si="170"/>
        <v>2317.2949662438455</v>
      </c>
      <c r="AN627" s="47">
        <f t="shared" si="178"/>
        <v>9547.3041865695777</v>
      </c>
      <c r="AO627" s="125">
        <f t="shared" si="179"/>
        <v>12087960.675074385</v>
      </c>
      <c r="AP627" s="47">
        <f t="shared" si="171"/>
        <v>322.54648986755592</v>
      </c>
      <c r="AQ627" s="52">
        <f t="shared" si="172"/>
        <v>809.1025727315041</v>
      </c>
    </row>
    <row r="628" spans="4:43" x14ac:dyDescent="0.25">
      <c r="D628" s="12" t="s">
        <v>10</v>
      </c>
      <c r="E628" s="20">
        <v>620</v>
      </c>
      <c r="F628" s="12">
        <v>31</v>
      </c>
      <c r="G628" s="27">
        <v>45.9</v>
      </c>
      <c r="H628" s="31">
        <f t="shared" si="173"/>
        <v>-0.29166666666666685</v>
      </c>
      <c r="I628" s="55"/>
      <c r="J628" s="39">
        <f t="shared" si="174"/>
        <v>12.75</v>
      </c>
      <c r="K628" s="38">
        <f>0.5*$J$3*(J629)^2</f>
        <v>88744.884645061713</v>
      </c>
      <c r="L628" s="38">
        <f t="shared" si="162"/>
        <v>-1965.4957561728224</v>
      </c>
      <c r="M628" s="40" t="str">
        <f t="shared" si="163"/>
        <v>YES</v>
      </c>
      <c r="N628" s="38">
        <f>0.5*$N$3*$L$3*$O$3*((J628)^2)</f>
        <v>69.904621493437503</v>
      </c>
      <c r="O628" s="38">
        <f>$M$3*$J$3*$P$3</f>
        <v>125.0281557</v>
      </c>
      <c r="P628" s="38">
        <f>H628*$J$3</f>
        <v>-332.79166666666686</v>
      </c>
      <c r="Q628" s="38">
        <f t="shared" si="164"/>
        <v>-137.85888947322934</v>
      </c>
      <c r="R628" s="44">
        <f t="shared" si="165"/>
        <v>-1757.700840783674</v>
      </c>
      <c r="S628" s="80">
        <f>Q628*J628</f>
        <v>-1757.700840783674</v>
      </c>
      <c r="T628" s="43"/>
      <c r="U628" s="43"/>
      <c r="V628" s="80">
        <f>R628*1</f>
        <v>-1757.700840783674</v>
      </c>
      <c r="W628" s="77">
        <f>(L628-Q628)*-1</f>
        <v>1827.6368666995932</v>
      </c>
      <c r="X628" s="38">
        <f>IF((H628&gt;0),0,$J$3*H628)*-1</f>
        <v>332.79166666666686</v>
      </c>
      <c r="Y628" s="38">
        <f t="shared" si="175"/>
        <v>1131649.0625990601</v>
      </c>
      <c r="Z628" s="112">
        <f t="shared" si="166"/>
        <v>1131.64906259906</v>
      </c>
      <c r="AA628" s="82">
        <f t="shared" si="167"/>
        <v>-137.85888947322934</v>
      </c>
      <c r="AB628" s="80">
        <f t="shared" si="176"/>
        <v>498747.66982006858</v>
      </c>
      <c r="AG628" s="125">
        <f t="shared" si="177"/>
        <v>1516.9385993606622</v>
      </c>
      <c r="AH628" s="47">
        <f t="shared" si="168"/>
        <v>1486.599827373449</v>
      </c>
      <c r="AI628" s="125">
        <f t="shared" si="168"/>
        <v>1456.86783082598</v>
      </c>
      <c r="AJ628" s="47">
        <f t="shared" si="169"/>
        <v>1311.1810477433821</v>
      </c>
      <c r="AK628" s="125">
        <f t="shared" si="169"/>
        <v>1180.0629429690439</v>
      </c>
      <c r="AL628" s="47">
        <f t="shared" si="170"/>
        <v>1132.8604252502821</v>
      </c>
      <c r="AM628" s="125">
        <f t="shared" si="170"/>
        <v>1087.5460082402708</v>
      </c>
      <c r="AN628" s="47">
        <f t="shared" si="178"/>
        <v>10634.850194809849</v>
      </c>
      <c r="AO628" s="125">
        <f t="shared" si="179"/>
        <v>12098595.525269195</v>
      </c>
      <c r="AP628" s="47">
        <f t="shared" si="171"/>
        <v>323.68723771322453</v>
      </c>
      <c r="AQ628" s="52">
        <f t="shared" si="172"/>
        <v>807.96182488583554</v>
      </c>
    </row>
    <row r="629" spans="4:43" x14ac:dyDescent="0.25">
      <c r="D629" s="12" t="s">
        <v>10</v>
      </c>
      <c r="E629" s="20">
        <v>621</v>
      </c>
      <c r="F629" s="12">
        <v>32</v>
      </c>
      <c r="G629" s="27">
        <v>44.9</v>
      </c>
      <c r="H629" s="31">
        <f t="shared" si="173"/>
        <v>-0.20833333333333331</v>
      </c>
      <c r="I629" s="55"/>
      <c r="J629" s="39">
        <f t="shared" si="174"/>
        <v>12.472222222222221</v>
      </c>
      <c r="K629" s="38">
        <f>0.5*$J$3*(J630)^2</f>
        <v>86779.388888888891</v>
      </c>
      <c r="L629" s="38">
        <f t="shared" si="162"/>
        <v>-390.45794753085647</v>
      </c>
      <c r="M629" s="40" t="str">
        <f t="shared" si="163"/>
        <v>YES</v>
      </c>
      <c r="N629" s="38">
        <f>0.5*$N$3*$L$3*$O$3*((J629)^2)</f>
        <v>66.891848803159704</v>
      </c>
      <c r="O629" s="38">
        <f>$M$3*$J$3*$P$3</f>
        <v>125.0281557</v>
      </c>
      <c r="P629" s="38">
        <f>H629*$J$3</f>
        <v>-237.70833333333331</v>
      </c>
      <c r="Q629" s="38">
        <f t="shared" si="164"/>
        <v>-45.788328830173612</v>
      </c>
      <c r="R629" s="44">
        <f t="shared" si="165"/>
        <v>-571.08221235410974</v>
      </c>
      <c r="S629" s="80">
        <f>Q629*J629</f>
        <v>-571.08221235410974</v>
      </c>
      <c r="T629" s="43"/>
      <c r="U629" s="43"/>
      <c r="V629" s="80">
        <f>R629*1</f>
        <v>-571.08221235410974</v>
      </c>
      <c r="W629" s="77">
        <f>(L629-Q629)*-1</f>
        <v>344.66961870068286</v>
      </c>
      <c r="X629" s="38">
        <f>IF((H629&gt;0),0,$J$3*H629)*-1</f>
        <v>237.70833333333331</v>
      </c>
      <c r="Y629" s="38">
        <f t="shared" si="175"/>
        <v>1131649.0625990601</v>
      </c>
      <c r="Z629" s="112">
        <f t="shared" si="166"/>
        <v>1131.64906259906</v>
      </c>
      <c r="AA629" s="82">
        <f t="shared" si="167"/>
        <v>-45.788328830173612</v>
      </c>
      <c r="AB629" s="80">
        <f t="shared" si="176"/>
        <v>499318.75203242269</v>
      </c>
      <c r="AG629" s="125">
        <f t="shared" si="177"/>
        <v>286.07578352156673</v>
      </c>
      <c r="AH629" s="47">
        <f t="shared" si="168"/>
        <v>280.35426785113538</v>
      </c>
      <c r="AI629" s="125">
        <f t="shared" si="168"/>
        <v>274.74718249411268</v>
      </c>
      <c r="AJ629" s="47">
        <f t="shared" si="169"/>
        <v>247.27246424470141</v>
      </c>
      <c r="AK629" s="125">
        <f t="shared" si="169"/>
        <v>222.54521782023127</v>
      </c>
      <c r="AL629" s="47">
        <f t="shared" si="170"/>
        <v>213.643409107422</v>
      </c>
      <c r="AM629" s="125">
        <f t="shared" si="170"/>
        <v>205.09767274312512</v>
      </c>
      <c r="AN629" s="47">
        <f t="shared" si="178"/>
        <v>10839.947867552974</v>
      </c>
      <c r="AO629" s="125">
        <f t="shared" si="179"/>
        <v>12109435.473136749</v>
      </c>
      <c r="AP629" s="47">
        <f t="shared" si="171"/>
        <v>324.05787006904234</v>
      </c>
      <c r="AQ629" s="52">
        <f t="shared" si="172"/>
        <v>807.59119253001768</v>
      </c>
    </row>
    <row r="630" spans="4:43" x14ac:dyDescent="0.25">
      <c r="D630" s="12" t="s">
        <v>10</v>
      </c>
      <c r="E630" s="20">
        <v>622</v>
      </c>
      <c r="F630" s="12">
        <v>33</v>
      </c>
      <c r="G630" s="27">
        <v>44.4</v>
      </c>
      <c r="H630" s="31">
        <f t="shared" si="173"/>
        <v>-8.3333333333333523E-2</v>
      </c>
      <c r="I630" s="55"/>
      <c r="J630" s="39">
        <f t="shared" si="174"/>
        <v>12.333333333333334</v>
      </c>
      <c r="K630" s="38">
        <f>0.5*$J$3*(J631)^2</f>
        <v>86388.930941358034</v>
      </c>
      <c r="L630" s="38">
        <f t="shared" si="162"/>
        <v>781.79629629627743</v>
      </c>
      <c r="M630" s="40" t="str">
        <f t="shared" si="163"/>
        <v>YES</v>
      </c>
      <c r="N630" s="38">
        <f>0.5*$N$3*$L$3*$O$3*((J630)^2)</f>
        <v>65.410347694999999</v>
      </c>
      <c r="O630" s="38">
        <f>$M$3*$J$3*$P$3</f>
        <v>125.0281557</v>
      </c>
      <c r="P630" s="38">
        <f>H630*$J$3</f>
        <v>-95.083333333333556</v>
      </c>
      <c r="Q630" s="38">
        <f t="shared" si="164"/>
        <v>95.355170061666442</v>
      </c>
      <c r="R630" s="44">
        <f t="shared" si="165"/>
        <v>1176.0470974272196</v>
      </c>
      <c r="S630" s="80">
        <f>Q630*J630</f>
        <v>1176.0470974272196</v>
      </c>
      <c r="T630" s="43"/>
      <c r="U630" s="43"/>
      <c r="V630" s="80">
        <f>R630*1</f>
        <v>1176.0470974272196</v>
      </c>
      <c r="W630" s="77">
        <f>(L630-Q630)*-1</f>
        <v>-686.44112623461103</v>
      </c>
      <c r="X630" s="38">
        <f>IF((H630&gt;0),0,$J$3*H630)*-1</f>
        <v>95.083333333333556</v>
      </c>
      <c r="Y630" s="38">
        <f t="shared" si="175"/>
        <v>1132825.1096964874</v>
      </c>
      <c r="Z630" s="112">
        <f t="shared" si="166"/>
        <v>1132.8251096964875</v>
      </c>
      <c r="AA630" s="82">
        <f t="shared" si="167"/>
        <v>95.355170061666442</v>
      </c>
      <c r="AB630" s="80">
        <f t="shared" si="176"/>
        <v>499318.75203242269</v>
      </c>
      <c r="AG630" s="125">
        <f t="shared" si="177"/>
        <v>-569.74613477472712</v>
      </c>
      <c r="AH630" s="47">
        <f t="shared" si="168"/>
        <v>-558.3512120792326</v>
      </c>
      <c r="AI630" s="125">
        <f t="shared" si="168"/>
        <v>-547.18418783764798</v>
      </c>
      <c r="AJ630" s="47">
        <f t="shared" si="169"/>
        <v>-492.46576905388321</v>
      </c>
      <c r="AK630" s="125">
        <f t="shared" si="169"/>
        <v>-443.21919214849487</v>
      </c>
      <c r="AL630" s="47">
        <f t="shared" si="170"/>
        <v>-425.49042446255504</v>
      </c>
      <c r="AM630" s="125">
        <f t="shared" si="170"/>
        <v>-408.47080748405284</v>
      </c>
      <c r="AN630" s="47">
        <f t="shared" si="178"/>
        <v>10431.477060068921</v>
      </c>
      <c r="AO630" s="125">
        <f t="shared" si="179"/>
        <v>12119866.950196818</v>
      </c>
      <c r="AP630" s="47">
        <f t="shared" si="171"/>
        <v>324.05787006904234</v>
      </c>
      <c r="AQ630" s="52">
        <f t="shared" si="172"/>
        <v>808.76723962744518</v>
      </c>
    </row>
    <row r="631" spans="4:43" x14ac:dyDescent="0.25">
      <c r="D631" s="12" t="s">
        <v>10</v>
      </c>
      <c r="E631" s="20">
        <v>623</v>
      </c>
      <c r="F631" s="12">
        <v>34</v>
      </c>
      <c r="G631" s="27">
        <v>44.3</v>
      </c>
      <c r="H631" s="31">
        <f t="shared" si="173"/>
        <v>1.3888888888889086E-2</v>
      </c>
      <c r="I631" s="55"/>
      <c r="J631" s="39">
        <f t="shared" si="174"/>
        <v>12.305555555555555</v>
      </c>
      <c r="K631" s="38">
        <f>0.5*$J$3*(J632)^2</f>
        <v>87170.727237654311</v>
      </c>
      <c r="L631" s="38">
        <f t="shared" si="162"/>
        <v>2366.5185185185401</v>
      </c>
      <c r="M631" s="40" t="str">
        <f t="shared" si="163"/>
        <v>NO</v>
      </c>
      <c r="N631" s="38">
        <f>0.5*$N$3*$L$3*$O$3*((J631)^2)</f>
        <v>65.116038292326394</v>
      </c>
      <c r="O631" s="38">
        <f>$M$3*$J$3*$P$3</f>
        <v>125.0281557</v>
      </c>
      <c r="P631" s="38">
        <f>H631*$J$3</f>
        <v>15.847222222222447</v>
      </c>
      <c r="Q631" s="38">
        <f t="shared" si="164"/>
        <v>205.99141621454885</v>
      </c>
      <c r="R631" s="44">
        <f t="shared" si="165"/>
        <v>2534.8388161956982</v>
      </c>
      <c r="S631" s="80">
        <f>Q631*J631</f>
        <v>2534.8388161956982</v>
      </c>
      <c r="T631" s="43"/>
      <c r="U631" s="43"/>
      <c r="V631" s="80">
        <f>R631*1</f>
        <v>2534.8388161956982</v>
      </c>
      <c r="W631" s="77">
        <f>(L631-Q631)*-1</f>
        <v>-2160.5271023039913</v>
      </c>
      <c r="X631" s="38">
        <f>IF((H631&gt;0),0,$J$3*H631)*-1</f>
        <v>0</v>
      </c>
      <c r="Y631" s="38">
        <f t="shared" si="175"/>
        <v>1135359.9485126832</v>
      </c>
      <c r="Z631" s="112">
        <f t="shared" si="166"/>
        <v>1135.3599485126831</v>
      </c>
      <c r="AA631" s="82">
        <f t="shared" si="167"/>
        <v>205.99141621454885</v>
      </c>
      <c r="AB631" s="80">
        <f t="shared" si="176"/>
        <v>499318.75203242269</v>
      </c>
      <c r="AG631" s="125">
        <f t="shared" si="177"/>
        <v>-1793.2374949123127</v>
      </c>
      <c r="AH631" s="47">
        <f t="shared" si="168"/>
        <v>-1757.3727450140664</v>
      </c>
      <c r="AI631" s="125">
        <f t="shared" si="168"/>
        <v>-1722.2252901137849</v>
      </c>
      <c r="AJ631" s="47">
        <f t="shared" si="169"/>
        <v>-1550.0027611024066</v>
      </c>
      <c r="AK631" s="125">
        <f t="shared" si="169"/>
        <v>-1395.002484992166</v>
      </c>
      <c r="AL631" s="47">
        <f t="shared" si="170"/>
        <v>-1339.2023855924795</v>
      </c>
      <c r="AM631" s="125">
        <f t="shared" si="170"/>
        <v>-1285.6342901687801</v>
      </c>
      <c r="AN631" s="47">
        <f t="shared" si="178"/>
        <v>9145.8427699001404</v>
      </c>
      <c r="AO631" s="125">
        <f t="shared" si="179"/>
        <v>12129012.792966718</v>
      </c>
      <c r="AP631" s="47">
        <f t="shared" si="171"/>
        <v>324.05787006904234</v>
      </c>
      <c r="AQ631" s="52">
        <f t="shared" si="172"/>
        <v>811.30207844364077</v>
      </c>
    </row>
    <row r="632" spans="4:43" x14ac:dyDescent="0.25">
      <c r="D632" s="12" t="s">
        <v>10</v>
      </c>
      <c r="E632" s="20">
        <v>624</v>
      </c>
      <c r="F632" s="12">
        <v>35</v>
      </c>
      <c r="G632" s="27">
        <v>44.5</v>
      </c>
      <c r="H632" s="31">
        <f t="shared" si="173"/>
        <v>0.1111111111111117</v>
      </c>
      <c r="I632" s="55"/>
      <c r="J632" s="39">
        <f t="shared" si="174"/>
        <v>12.361111111111111</v>
      </c>
      <c r="K632" s="38">
        <f>0.5*$J$3*(J633)^2</f>
        <v>89537.245756172852</v>
      </c>
      <c r="L632" s="38">
        <f t="shared" si="162"/>
        <v>2398.2129629629635</v>
      </c>
      <c r="M632" s="40" t="str">
        <f t="shared" si="163"/>
        <v>NO</v>
      </c>
      <c r="N632" s="38">
        <f>0.5*$N$3*$L$3*$O$3*((J632)^2)</f>
        <v>65.705320703993053</v>
      </c>
      <c r="O632" s="38">
        <f>$M$3*$J$3*$P$3</f>
        <v>125.0281557</v>
      </c>
      <c r="P632" s="38">
        <f>H632*$J$3</f>
        <v>126.77777777777845</v>
      </c>
      <c r="Q632" s="38">
        <f t="shared" si="164"/>
        <v>317.51125418177151</v>
      </c>
      <c r="R632" s="44">
        <f t="shared" si="165"/>
        <v>3924.7918919691197</v>
      </c>
      <c r="S632" s="80">
        <f>Q632*J632</f>
        <v>3924.7918919691197</v>
      </c>
      <c r="T632" s="43"/>
      <c r="U632" s="43"/>
      <c r="V632" s="80">
        <f>R632*1</f>
        <v>3924.7918919691197</v>
      </c>
      <c r="W632" s="77">
        <f>(L632-Q632)*-1</f>
        <v>-2080.7017087811919</v>
      </c>
      <c r="X632" s="38">
        <f>IF((H632&gt;0),0,$J$3*H632)*-1</f>
        <v>0</v>
      </c>
      <c r="Y632" s="38">
        <f t="shared" si="175"/>
        <v>1139284.7404046522</v>
      </c>
      <c r="Z632" s="112">
        <f t="shared" si="166"/>
        <v>1139.2847404046522</v>
      </c>
      <c r="AA632" s="82">
        <f t="shared" si="167"/>
        <v>317.51125418177151</v>
      </c>
      <c r="AB632" s="80">
        <f t="shared" si="176"/>
        <v>499318.75203242269</v>
      </c>
      <c r="AG632" s="125">
        <f t="shared" si="177"/>
        <v>-1726.9824182883892</v>
      </c>
      <c r="AH632" s="47">
        <f t="shared" si="168"/>
        <v>-1692.4427699226214</v>
      </c>
      <c r="AI632" s="125">
        <f t="shared" si="168"/>
        <v>-1658.5939145241689</v>
      </c>
      <c r="AJ632" s="47">
        <f t="shared" si="169"/>
        <v>-1492.7345230717519</v>
      </c>
      <c r="AK632" s="125">
        <f t="shared" si="169"/>
        <v>-1343.4610707645768</v>
      </c>
      <c r="AL632" s="47">
        <f t="shared" si="170"/>
        <v>-1289.7226279339936</v>
      </c>
      <c r="AM632" s="125">
        <f t="shared" si="170"/>
        <v>-1238.1337228166337</v>
      </c>
      <c r="AN632" s="47">
        <f t="shared" si="178"/>
        <v>7907.7090470835064</v>
      </c>
      <c r="AO632" s="125">
        <f t="shared" si="179"/>
        <v>12136920.502013801</v>
      </c>
      <c r="AP632" s="47">
        <f t="shared" si="171"/>
        <v>324.05787006904234</v>
      </c>
      <c r="AQ632" s="52">
        <f t="shared" si="172"/>
        <v>815.22687033560987</v>
      </c>
    </row>
    <row r="633" spans="4:43" x14ac:dyDescent="0.25">
      <c r="D633" s="12" t="s">
        <v>10</v>
      </c>
      <c r="E633" s="20">
        <v>625</v>
      </c>
      <c r="F633" s="12">
        <v>36</v>
      </c>
      <c r="G633" s="27">
        <v>45.1</v>
      </c>
      <c r="H633" s="31">
        <f t="shared" si="173"/>
        <v>0.16666666666666705</v>
      </c>
      <c r="I633" s="55"/>
      <c r="J633" s="39">
        <f t="shared" si="174"/>
        <v>12.527777777777779</v>
      </c>
      <c r="K633" s="38">
        <f>0.5*$J$3*(J634)^2</f>
        <v>91935.458719135815</v>
      </c>
      <c r="L633" s="38">
        <f t="shared" si="162"/>
        <v>1210.991898148146</v>
      </c>
      <c r="M633" s="40" t="str">
        <f t="shared" si="163"/>
        <v>NO</v>
      </c>
      <c r="N633" s="38">
        <f>0.5*$N$3*$L$3*$O$3*((J633)^2)</f>
        <v>67.489094490659738</v>
      </c>
      <c r="O633" s="38">
        <f>$M$3*$J$3*$P$3</f>
        <v>125.0281557</v>
      </c>
      <c r="P633" s="38">
        <f>H633*$J$3</f>
        <v>190.16666666666711</v>
      </c>
      <c r="Q633" s="38">
        <f t="shared" si="164"/>
        <v>382.68391685732684</v>
      </c>
      <c r="R633" s="44">
        <f t="shared" si="165"/>
        <v>4794.179069518178</v>
      </c>
      <c r="S633" s="80">
        <f>Q633*J633</f>
        <v>4794.179069518178</v>
      </c>
      <c r="T633" s="43"/>
      <c r="U633" s="43"/>
      <c r="V633" s="80">
        <f>R633*1</f>
        <v>4794.179069518178</v>
      </c>
      <c r="W633" s="77">
        <f>(L633-Q633)*-1</f>
        <v>-828.30798129081916</v>
      </c>
      <c r="X633" s="38">
        <f>IF((H633&gt;0),0,$J$3*H633)*-1</f>
        <v>0</v>
      </c>
      <c r="Y633" s="38">
        <f t="shared" si="175"/>
        <v>1144078.9194741703</v>
      </c>
      <c r="Z633" s="112">
        <f t="shared" si="166"/>
        <v>1144.0789194741703</v>
      </c>
      <c r="AA633" s="82">
        <f t="shared" si="167"/>
        <v>382.68391685732684</v>
      </c>
      <c r="AB633" s="80">
        <f t="shared" si="176"/>
        <v>499318.75203242269</v>
      </c>
      <c r="AG633" s="125">
        <f t="shared" si="177"/>
        <v>-687.49562447137987</v>
      </c>
      <c r="AH633" s="47">
        <f t="shared" si="168"/>
        <v>-673.74571198195224</v>
      </c>
      <c r="AI633" s="125">
        <f t="shared" si="168"/>
        <v>-660.27079774231322</v>
      </c>
      <c r="AJ633" s="47">
        <f t="shared" si="169"/>
        <v>-594.24371796808191</v>
      </c>
      <c r="AK633" s="125">
        <f t="shared" si="169"/>
        <v>-534.81934617127376</v>
      </c>
      <c r="AL633" s="47">
        <f t="shared" si="170"/>
        <v>-513.42657232442275</v>
      </c>
      <c r="AM633" s="125">
        <f t="shared" si="170"/>
        <v>-492.88950943144584</v>
      </c>
      <c r="AN633" s="47">
        <f t="shared" si="178"/>
        <v>7414.8195376520607</v>
      </c>
      <c r="AO633" s="125">
        <f t="shared" si="179"/>
        <v>12144335.321551453</v>
      </c>
      <c r="AP633" s="47">
        <f t="shared" si="171"/>
        <v>324.05787006904234</v>
      </c>
      <c r="AQ633" s="52">
        <f t="shared" si="172"/>
        <v>820.021049405128</v>
      </c>
    </row>
    <row r="634" spans="4:43" x14ac:dyDescent="0.25">
      <c r="D634" s="12" t="s">
        <v>10</v>
      </c>
      <c r="E634" s="20">
        <v>626</v>
      </c>
      <c r="F634" s="12">
        <v>37</v>
      </c>
      <c r="G634" s="27">
        <v>45.7</v>
      </c>
      <c r="H634" s="31">
        <f t="shared" si="173"/>
        <v>0.12499999999999981</v>
      </c>
      <c r="I634" s="55"/>
      <c r="J634" s="39">
        <f t="shared" si="174"/>
        <v>12.694444444444445</v>
      </c>
      <c r="K634" s="38">
        <f>0.5*$J$3*(J635)^2</f>
        <v>93146.450617283961</v>
      </c>
      <c r="L634" s="38">
        <f t="shared" si="162"/>
        <v>0</v>
      </c>
      <c r="M634" s="40" t="str">
        <f t="shared" si="163"/>
        <v>NO</v>
      </c>
      <c r="N634" s="38">
        <f>0.5*$N$3*$L$3*$O$3*((J634)^2)</f>
        <v>69.296758104826395</v>
      </c>
      <c r="O634" s="38">
        <f>$M$3*$J$3*$P$3</f>
        <v>125.0281557</v>
      </c>
      <c r="P634" s="38">
        <f>H634*$J$3</f>
        <v>142.62499999999977</v>
      </c>
      <c r="Q634" s="38">
        <f t="shared" si="164"/>
        <v>336.94991380482617</v>
      </c>
      <c r="R634" s="44">
        <f t="shared" si="165"/>
        <v>4277.39196135571</v>
      </c>
      <c r="S634" s="80">
        <f>Q634*J634</f>
        <v>4277.39196135571</v>
      </c>
      <c r="T634" s="43"/>
      <c r="U634" s="43"/>
      <c r="V634" s="80">
        <f>R634*1</f>
        <v>4277.39196135571</v>
      </c>
      <c r="W634" s="77">
        <f>(L634-Q634)*-1</f>
        <v>336.94991380482617</v>
      </c>
      <c r="X634" s="38">
        <f>IF((H634&gt;0),0,$J$3*H634)*-1</f>
        <v>0</v>
      </c>
      <c r="Y634" s="38">
        <f t="shared" si="175"/>
        <v>1148356.311435526</v>
      </c>
      <c r="Z634" s="112">
        <f t="shared" si="166"/>
        <v>1148.3563114355261</v>
      </c>
      <c r="AA634" s="82">
        <f t="shared" si="167"/>
        <v>336.94991380482617</v>
      </c>
      <c r="AB634" s="80">
        <f t="shared" si="176"/>
        <v>499318.75203242269</v>
      </c>
      <c r="AG634" s="125">
        <f t="shared" si="177"/>
        <v>279.66842845800568</v>
      </c>
      <c r="AH634" s="47">
        <f t="shared" si="168"/>
        <v>274.07505988884554</v>
      </c>
      <c r="AI634" s="125">
        <f t="shared" si="168"/>
        <v>268.59355869106861</v>
      </c>
      <c r="AJ634" s="47">
        <f t="shared" si="169"/>
        <v>241.73420282196176</v>
      </c>
      <c r="AK634" s="125">
        <f t="shared" si="169"/>
        <v>217.5607825397656</v>
      </c>
      <c r="AL634" s="47">
        <f t="shared" si="170"/>
        <v>208.85835123817498</v>
      </c>
      <c r="AM634" s="125">
        <f t="shared" si="170"/>
        <v>200.50401718864796</v>
      </c>
      <c r="AN634" s="47">
        <f t="shared" si="178"/>
        <v>7615.3235548407083</v>
      </c>
      <c r="AO634" s="125">
        <f t="shared" si="179"/>
        <v>12151950.645106293</v>
      </c>
      <c r="AP634" s="47">
        <f t="shared" si="171"/>
        <v>324.05787006904234</v>
      </c>
      <c r="AQ634" s="52">
        <f t="shared" si="172"/>
        <v>824.29844136648376</v>
      </c>
    </row>
    <row r="635" spans="4:43" x14ac:dyDescent="0.25">
      <c r="D635" s="12" t="s">
        <v>10</v>
      </c>
      <c r="E635" s="20">
        <v>627</v>
      </c>
      <c r="F635" s="12">
        <v>38</v>
      </c>
      <c r="G635" s="27">
        <v>46</v>
      </c>
      <c r="H635" s="31">
        <f t="shared" si="173"/>
        <v>4.1666666666666269E-2</v>
      </c>
      <c r="I635" s="55"/>
      <c r="J635" s="39">
        <f t="shared" si="174"/>
        <v>12.777777777777779</v>
      </c>
      <c r="K635" s="38">
        <f>0.5*$J$3*(J636)^2</f>
        <v>93146.450617283961</v>
      </c>
      <c r="L635" s="38">
        <f t="shared" si="162"/>
        <v>0</v>
      </c>
      <c r="M635" s="40" t="str">
        <f t="shared" si="163"/>
        <v>NO</v>
      </c>
      <c r="N635" s="38">
        <f>0.5*$N$3*$L$3*$O$3*((J635)^2)</f>
        <v>70.209548597222238</v>
      </c>
      <c r="O635" s="38">
        <f>$M$3*$J$3*$P$3</f>
        <v>125.0281557</v>
      </c>
      <c r="P635" s="38">
        <f>H635*$J$3</f>
        <v>47.54166666666621</v>
      </c>
      <c r="Q635" s="38">
        <f t="shared" si="164"/>
        <v>242.77937096388845</v>
      </c>
      <c r="R635" s="44">
        <f t="shared" si="165"/>
        <v>3102.1808512052417</v>
      </c>
      <c r="S635" s="80">
        <f>Q635*J635</f>
        <v>3102.1808512052417</v>
      </c>
      <c r="T635" s="43"/>
      <c r="U635" s="43"/>
      <c r="V635" s="80">
        <f>R635*1</f>
        <v>3102.1808512052417</v>
      </c>
      <c r="W635" s="77">
        <f>(L635-Q635)*-1</f>
        <v>242.77937096388845</v>
      </c>
      <c r="X635" s="38">
        <f>IF((H635&gt;0),0,$J$3*H635)*-1</f>
        <v>0</v>
      </c>
      <c r="Y635" s="38">
        <f t="shared" si="175"/>
        <v>1151458.4922867313</v>
      </c>
      <c r="Z635" s="112">
        <f t="shared" si="166"/>
        <v>1151.4584922867311</v>
      </c>
      <c r="AA635" s="82">
        <f t="shared" si="167"/>
        <v>242.77937096388845</v>
      </c>
      <c r="AB635" s="80">
        <f t="shared" si="176"/>
        <v>499318.75203242269</v>
      </c>
      <c r="AG635" s="125">
        <f t="shared" si="177"/>
        <v>201.5068779000274</v>
      </c>
      <c r="AH635" s="47">
        <f t="shared" si="168"/>
        <v>197.47674034202686</v>
      </c>
      <c r="AI635" s="125">
        <f t="shared" si="168"/>
        <v>193.52720553518631</v>
      </c>
      <c r="AJ635" s="47">
        <f t="shared" si="169"/>
        <v>174.17448498166769</v>
      </c>
      <c r="AK635" s="125">
        <f t="shared" si="169"/>
        <v>156.75703648350091</v>
      </c>
      <c r="AL635" s="47">
        <f t="shared" si="170"/>
        <v>150.48675502416086</v>
      </c>
      <c r="AM635" s="125">
        <f t="shared" si="170"/>
        <v>144.4672848231944</v>
      </c>
      <c r="AN635" s="47">
        <f t="shared" si="178"/>
        <v>7759.7908396639032</v>
      </c>
      <c r="AO635" s="125">
        <f t="shared" si="179"/>
        <v>12159710.435945958</v>
      </c>
      <c r="AP635" s="47">
        <f t="shared" si="171"/>
        <v>324.05787006904234</v>
      </c>
      <c r="AQ635" s="52">
        <f t="shared" si="172"/>
        <v>827.40062221768881</v>
      </c>
    </row>
    <row r="636" spans="4:43" x14ac:dyDescent="0.25">
      <c r="D636" s="12" t="s">
        <v>10</v>
      </c>
      <c r="E636" s="20">
        <v>628</v>
      </c>
      <c r="F636" s="12">
        <v>39</v>
      </c>
      <c r="G636" s="27">
        <v>46</v>
      </c>
      <c r="H636" s="31">
        <f t="shared" si="173"/>
        <v>0</v>
      </c>
      <c r="I636" s="55"/>
      <c r="J636" s="39">
        <f t="shared" si="174"/>
        <v>12.777777777777779</v>
      </c>
      <c r="K636" s="38">
        <f>0.5*$J$3*(J637)^2</f>
        <v>93146.450617283961</v>
      </c>
      <c r="L636" s="38">
        <f t="shared" si="162"/>
        <v>405.42476851851097</v>
      </c>
      <c r="M636" s="40" t="str">
        <f t="shared" si="163"/>
        <v>NO</v>
      </c>
      <c r="N636" s="38">
        <f>0.5*$N$3*$L$3*$O$3*((J636)^2)</f>
        <v>70.209548597222238</v>
      </c>
      <c r="O636" s="38">
        <f>$M$3*$J$3*$P$3</f>
        <v>125.0281557</v>
      </c>
      <c r="P636" s="38">
        <f>H636*$J$3</f>
        <v>0</v>
      </c>
      <c r="Q636" s="38">
        <f t="shared" si="164"/>
        <v>195.23770429722225</v>
      </c>
      <c r="R636" s="44">
        <f t="shared" si="165"/>
        <v>2494.7039993533954</v>
      </c>
      <c r="S636" s="80">
        <f>Q636*J636</f>
        <v>2494.7039993533954</v>
      </c>
      <c r="T636" s="43"/>
      <c r="U636" s="43"/>
      <c r="V636" s="80">
        <f>R636*1</f>
        <v>2494.7039993533954</v>
      </c>
      <c r="W636" s="77">
        <f>(L636-Q636)*-1</f>
        <v>-210.18706422128872</v>
      </c>
      <c r="X636" s="38">
        <f>IF((H636&gt;0),0,$J$3*H636)*-1</f>
        <v>0</v>
      </c>
      <c r="Y636" s="38">
        <f t="shared" si="175"/>
        <v>1153953.1962860846</v>
      </c>
      <c r="Z636" s="112">
        <f t="shared" si="166"/>
        <v>1153.9531962860847</v>
      </c>
      <c r="AA636" s="82">
        <f t="shared" si="167"/>
        <v>195.23770429722225</v>
      </c>
      <c r="AB636" s="80">
        <f t="shared" si="176"/>
        <v>499318.75203242269</v>
      </c>
      <c r="AG636" s="125">
        <f t="shared" si="177"/>
        <v>-174.45526330366962</v>
      </c>
      <c r="AH636" s="47">
        <f t="shared" si="168"/>
        <v>-170.96615803759622</v>
      </c>
      <c r="AI636" s="125">
        <f t="shared" si="168"/>
        <v>-167.54683487684429</v>
      </c>
      <c r="AJ636" s="47">
        <f t="shared" si="169"/>
        <v>-150.79215138915987</v>
      </c>
      <c r="AK636" s="125">
        <f t="shared" si="169"/>
        <v>-135.7129362502439</v>
      </c>
      <c r="AL636" s="47">
        <f t="shared" si="170"/>
        <v>-130.28441880023414</v>
      </c>
      <c r="AM636" s="125">
        <f t="shared" si="170"/>
        <v>-125.07304204822476</v>
      </c>
      <c r="AN636" s="47">
        <f t="shared" si="178"/>
        <v>7634.7177976156781</v>
      </c>
      <c r="AO636" s="125">
        <f t="shared" si="179"/>
        <v>12167345.153743574</v>
      </c>
      <c r="AP636" s="47">
        <f t="shared" si="171"/>
        <v>324.05787006904234</v>
      </c>
      <c r="AQ636" s="52">
        <f t="shared" si="172"/>
        <v>829.89532621704234</v>
      </c>
    </row>
    <row r="637" spans="4:43" x14ac:dyDescent="0.25">
      <c r="D637" s="12" t="s">
        <v>10</v>
      </c>
      <c r="E637" s="20">
        <v>629</v>
      </c>
      <c r="F637" s="12">
        <v>40</v>
      </c>
      <c r="G637" s="27">
        <v>46</v>
      </c>
      <c r="H637" s="31">
        <f t="shared" si="173"/>
        <v>1.3888888888889086E-2</v>
      </c>
      <c r="I637" s="55"/>
      <c r="J637" s="39">
        <f t="shared" si="174"/>
        <v>12.777777777777779</v>
      </c>
      <c r="K637" s="38">
        <f>0.5*$J$3*(J638)^2</f>
        <v>93551.875385802472</v>
      </c>
      <c r="L637" s="38">
        <f t="shared" si="162"/>
        <v>2451.0370370370219</v>
      </c>
      <c r="M637" s="40" t="str">
        <f t="shared" si="163"/>
        <v>NO</v>
      </c>
      <c r="N637" s="38">
        <f>0.5*$N$3*$L$3*$O$3*((J637)^2)</f>
        <v>70.209548597222238</v>
      </c>
      <c r="O637" s="38">
        <f>$M$3*$J$3*$P$3</f>
        <v>125.0281557</v>
      </c>
      <c r="P637" s="38">
        <f>H637*$J$3</f>
        <v>15.847222222222447</v>
      </c>
      <c r="Q637" s="38">
        <f t="shared" si="164"/>
        <v>211.08492651944468</v>
      </c>
      <c r="R637" s="44">
        <f t="shared" si="165"/>
        <v>2697.1962833040157</v>
      </c>
      <c r="S637" s="80">
        <f>Q637*J637</f>
        <v>2697.1962833040157</v>
      </c>
      <c r="T637" s="43"/>
      <c r="U637" s="43"/>
      <c r="V637" s="80">
        <f>R637*1</f>
        <v>2697.1962833040157</v>
      </c>
      <c r="W637" s="77">
        <f>(L637-Q637)*-1</f>
        <v>-2239.9521105175772</v>
      </c>
      <c r="X637" s="38">
        <f>IF((H637&gt;0),0,$J$3*H637)*-1</f>
        <v>0</v>
      </c>
      <c r="Y637" s="38">
        <f t="shared" si="175"/>
        <v>1156650.3925693885</v>
      </c>
      <c r="Z637" s="112">
        <f t="shared" si="166"/>
        <v>1156.6503925693885</v>
      </c>
      <c r="AA637" s="82">
        <f t="shared" si="167"/>
        <v>211.08492651944468</v>
      </c>
      <c r="AB637" s="80">
        <f t="shared" si="176"/>
        <v>499318.75203242269</v>
      </c>
      <c r="AG637" s="125">
        <f t="shared" si="177"/>
        <v>-1859.1602517295889</v>
      </c>
      <c r="AH637" s="47">
        <f t="shared" si="168"/>
        <v>-1821.9770466949972</v>
      </c>
      <c r="AI637" s="125">
        <f t="shared" si="168"/>
        <v>-1785.5375057610972</v>
      </c>
      <c r="AJ637" s="47">
        <f t="shared" si="169"/>
        <v>-1606.9837551849876</v>
      </c>
      <c r="AK637" s="125">
        <f t="shared" si="169"/>
        <v>-1446.2853796664888</v>
      </c>
      <c r="AL637" s="47">
        <f t="shared" si="170"/>
        <v>-1388.4339644798292</v>
      </c>
      <c r="AM637" s="125">
        <f t="shared" si="170"/>
        <v>-1332.8966059006359</v>
      </c>
      <c r="AN637" s="47">
        <f t="shared" si="178"/>
        <v>6301.821191715042</v>
      </c>
      <c r="AO637" s="125">
        <f t="shared" si="179"/>
        <v>12173646.974935289</v>
      </c>
      <c r="AP637" s="47">
        <f t="shared" si="171"/>
        <v>324.05787006904234</v>
      </c>
      <c r="AQ637" s="52">
        <f t="shared" si="172"/>
        <v>832.59252250034615</v>
      </c>
    </row>
    <row r="638" spans="4:43" x14ac:dyDescent="0.25">
      <c r="D638" s="12" t="s">
        <v>10</v>
      </c>
      <c r="E638" s="20">
        <v>630</v>
      </c>
      <c r="F638" s="12">
        <v>41</v>
      </c>
      <c r="G638" s="27">
        <v>46.1</v>
      </c>
      <c r="H638" s="31">
        <f t="shared" si="173"/>
        <v>9.7222222222222612E-2</v>
      </c>
      <c r="I638" s="55"/>
      <c r="J638" s="39">
        <f t="shared" si="174"/>
        <v>12.805555555555555</v>
      </c>
      <c r="K638" s="38">
        <f>0.5*$J$3*(J639)^2</f>
        <v>96002.912422839494</v>
      </c>
      <c r="L638" s="38">
        <f t="shared" si="162"/>
        <v>4155.493827160506</v>
      </c>
      <c r="M638" s="40" t="str">
        <f t="shared" si="163"/>
        <v>NO</v>
      </c>
      <c r="N638" s="38">
        <f>0.5*$N$3*$L$3*$O$3*((J638)^2)</f>
        <v>70.515139307326393</v>
      </c>
      <c r="O638" s="38">
        <f>$M$3*$J$3*$P$3</f>
        <v>125.0281557</v>
      </c>
      <c r="P638" s="38">
        <f>H638*$J$3</f>
        <v>110.930555555556</v>
      </c>
      <c r="Q638" s="38">
        <f t="shared" si="164"/>
        <v>306.47385056288238</v>
      </c>
      <c r="R638" s="44">
        <f t="shared" si="165"/>
        <v>3924.5679197080217</v>
      </c>
      <c r="S638" s="80">
        <f>Q638*J638</f>
        <v>3924.5679197080217</v>
      </c>
      <c r="T638" s="43"/>
      <c r="U638" s="43"/>
      <c r="V638" s="80">
        <f>R638*1</f>
        <v>3924.5679197080217</v>
      </c>
      <c r="W638" s="77">
        <f>(L638-Q638)*-1</f>
        <v>-3849.0199765976236</v>
      </c>
      <c r="X638" s="38">
        <f>IF((H638&gt;0),0,$J$3*H638)*-1</f>
        <v>0</v>
      </c>
      <c r="Y638" s="38">
        <f t="shared" si="175"/>
        <v>1160574.9604890966</v>
      </c>
      <c r="Z638" s="112">
        <f t="shared" si="166"/>
        <v>1160.5749604890966</v>
      </c>
      <c r="AA638" s="82">
        <f t="shared" si="167"/>
        <v>306.47385056288238</v>
      </c>
      <c r="AB638" s="80">
        <f t="shared" si="176"/>
        <v>499318.75203242269</v>
      </c>
      <c r="AG638" s="125">
        <f t="shared" si="177"/>
        <v>-3194.6865805760276</v>
      </c>
      <c r="AH638" s="47">
        <f t="shared" si="168"/>
        <v>-3130.7928489645069</v>
      </c>
      <c r="AI638" s="125">
        <f t="shared" si="168"/>
        <v>-3068.1769919852168</v>
      </c>
      <c r="AJ638" s="47">
        <f t="shared" si="169"/>
        <v>-2761.3592927866953</v>
      </c>
      <c r="AK638" s="125">
        <f t="shared" si="169"/>
        <v>-2485.2233635080256</v>
      </c>
      <c r="AL638" s="47">
        <f t="shared" si="170"/>
        <v>-2385.8144289677043</v>
      </c>
      <c r="AM638" s="125">
        <f t="shared" si="170"/>
        <v>-2290.3818518089961</v>
      </c>
      <c r="AN638" s="47">
        <f t="shared" si="178"/>
        <v>4011.4393399060459</v>
      </c>
      <c r="AO638" s="125">
        <f t="shared" si="179"/>
        <v>12177658.414275195</v>
      </c>
      <c r="AP638" s="47">
        <f t="shared" si="171"/>
        <v>324.05787006904234</v>
      </c>
      <c r="AQ638" s="52">
        <f t="shared" si="172"/>
        <v>836.51709042005427</v>
      </c>
    </row>
    <row r="639" spans="4:43" x14ac:dyDescent="0.25">
      <c r="D639" s="12" t="s">
        <v>10</v>
      </c>
      <c r="E639" s="20">
        <v>631</v>
      </c>
      <c r="F639" s="12">
        <v>42</v>
      </c>
      <c r="G639" s="27">
        <v>46.7</v>
      </c>
      <c r="H639" s="31">
        <f t="shared" si="173"/>
        <v>0.2222222222222224</v>
      </c>
      <c r="I639" s="55"/>
      <c r="J639" s="39">
        <f t="shared" si="174"/>
        <v>12.972222222222221</v>
      </c>
      <c r="K639" s="38">
        <f>0.5*$J$3*(J640)^2</f>
        <v>100158.40625</v>
      </c>
      <c r="L639" s="38">
        <f t="shared" si="162"/>
        <v>5102.805555555562</v>
      </c>
      <c r="M639" s="40" t="str">
        <f t="shared" si="163"/>
        <v>NO</v>
      </c>
      <c r="N639" s="38">
        <f>0.5*$N$3*$L$3*$O$3*((J639)^2)</f>
        <v>72.362619300659716</v>
      </c>
      <c r="O639" s="38">
        <f>$M$3*$J$3*$P$3</f>
        <v>125.0281557</v>
      </c>
      <c r="P639" s="38">
        <f>H639*$J$3</f>
        <v>253.55555555555577</v>
      </c>
      <c r="Q639" s="38">
        <f t="shared" si="164"/>
        <v>450.94633055621551</v>
      </c>
      <c r="R639" s="44">
        <f t="shared" si="165"/>
        <v>5849.7760102709062</v>
      </c>
      <c r="S639" s="80">
        <f>Q639*J639</f>
        <v>5849.7760102709062</v>
      </c>
      <c r="T639" s="43"/>
      <c r="U639" s="43"/>
      <c r="V639" s="80">
        <f>R639*1</f>
        <v>5849.7760102709062</v>
      </c>
      <c r="W639" s="77">
        <f>(L639-Q639)*-1</f>
        <v>-4651.8592249993462</v>
      </c>
      <c r="X639" s="38">
        <f>IF((H639&gt;0),0,$J$3*H639)*-1</f>
        <v>0</v>
      </c>
      <c r="Y639" s="38">
        <f t="shared" si="175"/>
        <v>1166424.7364993675</v>
      </c>
      <c r="Z639" s="112">
        <f t="shared" si="166"/>
        <v>1166.4247364993676</v>
      </c>
      <c r="AA639" s="82">
        <f t="shared" si="167"/>
        <v>450.94633055621551</v>
      </c>
      <c r="AB639" s="80">
        <f t="shared" si="176"/>
        <v>499318.75203242269</v>
      </c>
      <c r="AG639" s="125">
        <f t="shared" si="177"/>
        <v>-3861.043156749457</v>
      </c>
      <c r="AH639" s="47">
        <f t="shared" si="168"/>
        <v>-3783.822293614468</v>
      </c>
      <c r="AI639" s="125">
        <f t="shared" si="168"/>
        <v>-3708.1458477421784</v>
      </c>
      <c r="AJ639" s="47">
        <f t="shared" si="169"/>
        <v>-3337.3312629679608</v>
      </c>
      <c r="AK639" s="125">
        <f t="shared" si="169"/>
        <v>-3003.5981366711649</v>
      </c>
      <c r="AL639" s="47">
        <f t="shared" si="170"/>
        <v>-2883.4542112043182</v>
      </c>
      <c r="AM639" s="125">
        <f t="shared" si="170"/>
        <v>-2768.1160427561454</v>
      </c>
      <c r="AN639" s="47">
        <f t="shared" si="178"/>
        <v>1243.3232971499006</v>
      </c>
      <c r="AO639" s="125">
        <f t="shared" si="179"/>
        <v>12178901.737572346</v>
      </c>
      <c r="AP639" s="47">
        <f t="shared" si="171"/>
        <v>324.05787006904234</v>
      </c>
      <c r="AQ639" s="52">
        <f t="shared" si="172"/>
        <v>842.36686643032522</v>
      </c>
    </row>
    <row r="640" spans="4:43" x14ac:dyDescent="0.25">
      <c r="D640" s="12" t="s">
        <v>10</v>
      </c>
      <c r="E640" s="20">
        <v>632</v>
      </c>
      <c r="F640" s="12">
        <v>43</v>
      </c>
      <c r="G640" s="27">
        <v>47.7</v>
      </c>
      <c r="H640" s="31">
        <f t="shared" si="173"/>
        <v>0.30555555555555497</v>
      </c>
      <c r="I640" s="55"/>
      <c r="J640" s="39">
        <f t="shared" si="174"/>
        <v>13.25</v>
      </c>
      <c r="K640" s="38">
        <f>0.5*$J$3*(J641)^2</f>
        <v>105261.21180555556</v>
      </c>
      <c r="L640" s="38">
        <f t="shared" si="162"/>
        <v>6113.506172839494</v>
      </c>
      <c r="M640" s="40" t="str">
        <f t="shared" si="163"/>
        <v>NO</v>
      </c>
      <c r="N640" s="38">
        <f>0.5*$N$3*$L$3*$O$3*((J640)^2)</f>
        <v>75.4948411284375</v>
      </c>
      <c r="O640" s="38">
        <f>$M$3*$J$3*$P$3</f>
        <v>125.0281557</v>
      </c>
      <c r="P640" s="38">
        <f>H640*$J$3</f>
        <v>348.63888888888823</v>
      </c>
      <c r="Q640" s="38">
        <f t="shared" si="164"/>
        <v>549.16188571732573</v>
      </c>
      <c r="R640" s="44">
        <f t="shared" si="165"/>
        <v>7276.3949857545658</v>
      </c>
      <c r="S640" s="80">
        <f>Q640*J640</f>
        <v>7276.3949857545658</v>
      </c>
      <c r="T640" s="43"/>
      <c r="U640" s="43"/>
      <c r="V640" s="80">
        <f>R640*1</f>
        <v>7276.3949857545658</v>
      </c>
      <c r="W640" s="77">
        <f>(L640-Q640)*-1</f>
        <v>-5564.3442871221687</v>
      </c>
      <c r="X640" s="38">
        <f>IF((H640&gt;0),0,$J$3*H640)*-1</f>
        <v>0</v>
      </c>
      <c r="Y640" s="38">
        <f t="shared" si="175"/>
        <v>1173701.131485122</v>
      </c>
      <c r="Z640" s="112">
        <f t="shared" si="166"/>
        <v>1173.701131485122</v>
      </c>
      <c r="AA640" s="82">
        <f t="shared" si="167"/>
        <v>549.16188571732573</v>
      </c>
      <c r="AB640" s="80">
        <f t="shared" si="176"/>
        <v>499318.75203242269</v>
      </c>
      <c r="AG640" s="125">
        <f t="shared" si="177"/>
        <v>-4618.4057583113999</v>
      </c>
      <c r="AH640" s="47">
        <f t="shared" si="168"/>
        <v>-4526.0376431451723</v>
      </c>
      <c r="AI640" s="125">
        <f t="shared" si="168"/>
        <v>-4435.5168902822688</v>
      </c>
      <c r="AJ640" s="47">
        <f t="shared" si="169"/>
        <v>-3991.9652012540419</v>
      </c>
      <c r="AK640" s="125">
        <f t="shared" si="169"/>
        <v>-3592.7686811286376</v>
      </c>
      <c r="AL640" s="47">
        <f t="shared" si="170"/>
        <v>-3449.0579338834918</v>
      </c>
      <c r="AM640" s="125">
        <f t="shared" si="170"/>
        <v>-3311.0956165281518</v>
      </c>
      <c r="AN640" s="47">
        <f t="shared" si="178"/>
        <v>-2067.7723193782513</v>
      </c>
      <c r="AO640" s="125">
        <f t="shared" si="179"/>
        <v>12178901.737572346</v>
      </c>
      <c r="AP640" s="47">
        <f t="shared" si="171"/>
        <v>324.05787006904234</v>
      </c>
      <c r="AQ640" s="52">
        <f t="shared" si="172"/>
        <v>849.64326141607967</v>
      </c>
    </row>
    <row r="641" spans="4:43" x14ac:dyDescent="0.25">
      <c r="D641" s="12" t="s">
        <v>10</v>
      </c>
      <c r="E641" s="20">
        <v>633</v>
      </c>
      <c r="F641" s="12">
        <v>44</v>
      </c>
      <c r="G641" s="27">
        <v>48.9</v>
      </c>
      <c r="H641" s="31">
        <f t="shared" si="173"/>
        <v>0.36111111111111033</v>
      </c>
      <c r="I641" s="55"/>
      <c r="J641" s="39">
        <f t="shared" si="174"/>
        <v>13.583333333333334</v>
      </c>
      <c r="K641" s="38">
        <f>0.5*$J$3*(J642)^2</f>
        <v>111374.71797839506</v>
      </c>
      <c r="L641" s="38">
        <f t="shared" si="162"/>
        <v>5831.337577160506</v>
      </c>
      <c r="M641" s="40" t="str">
        <f t="shared" si="163"/>
        <v>NO</v>
      </c>
      <c r="N641" s="38">
        <f>0.5*$N$3*$L$3*$O$3*((J641)^2)</f>
        <v>79.341103355937506</v>
      </c>
      <c r="O641" s="38">
        <f>$M$3*$J$3*$P$3</f>
        <v>125.0281557</v>
      </c>
      <c r="P641" s="38">
        <f>H641*$J$3</f>
        <v>412.02777777777686</v>
      </c>
      <c r="Q641" s="38">
        <f t="shared" si="164"/>
        <v>616.39703683371442</v>
      </c>
      <c r="R641" s="44">
        <f t="shared" si="165"/>
        <v>8372.7264169912887</v>
      </c>
      <c r="S641" s="80">
        <f>Q641*J641</f>
        <v>8372.7264169912887</v>
      </c>
      <c r="T641" s="43"/>
      <c r="U641" s="43"/>
      <c r="V641" s="80">
        <f>R641*1</f>
        <v>8372.7264169912887</v>
      </c>
      <c r="W641" s="77">
        <f>(L641-Q641)*-1</f>
        <v>-5214.940540326792</v>
      </c>
      <c r="X641" s="38">
        <f>IF((H641&gt;0),0,$J$3*H641)*-1</f>
        <v>0</v>
      </c>
      <c r="Y641" s="38">
        <f t="shared" si="175"/>
        <v>1182073.8579021133</v>
      </c>
      <c r="Z641" s="112">
        <f t="shared" si="166"/>
        <v>1182.0738579021133</v>
      </c>
      <c r="AA641" s="82">
        <f t="shared" si="167"/>
        <v>616.39703683371442</v>
      </c>
      <c r="AB641" s="80">
        <f t="shared" si="176"/>
        <v>499318.75203242269</v>
      </c>
      <c r="AG641" s="125">
        <f t="shared" si="177"/>
        <v>-4328.4006484712372</v>
      </c>
      <c r="AH641" s="47">
        <f t="shared" si="168"/>
        <v>-4241.8326355018125</v>
      </c>
      <c r="AI641" s="125">
        <f t="shared" si="168"/>
        <v>-4156.9959827917764</v>
      </c>
      <c r="AJ641" s="47">
        <f t="shared" si="169"/>
        <v>-3741.2963845125987</v>
      </c>
      <c r="AK641" s="125">
        <f t="shared" si="169"/>
        <v>-3367.1667460613389</v>
      </c>
      <c r="AL641" s="47">
        <f t="shared" si="170"/>
        <v>-3232.4800762188852</v>
      </c>
      <c r="AM641" s="125">
        <f t="shared" si="170"/>
        <v>-3103.1808731701299</v>
      </c>
      <c r="AN641" s="47">
        <f t="shared" si="178"/>
        <v>-5170.9531925483807</v>
      </c>
      <c r="AO641" s="125">
        <f t="shared" si="179"/>
        <v>12178901.737572346</v>
      </c>
      <c r="AP641" s="47">
        <f t="shared" si="171"/>
        <v>324.05787006904234</v>
      </c>
      <c r="AQ641" s="52">
        <f t="shared" si="172"/>
        <v>858.01598783307099</v>
      </c>
    </row>
    <row r="642" spans="4:43" x14ac:dyDescent="0.25">
      <c r="D642" s="12" t="s">
        <v>10</v>
      </c>
      <c r="E642" s="20">
        <v>634</v>
      </c>
      <c r="F642" s="12">
        <v>45</v>
      </c>
      <c r="G642" s="27">
        <v>50.3</v>
      </c>
      <c r="H642" s="31">
        <f t="shared" si="173"/>
        <v>0.37500000000000039</v>
      </c>
      <c r="I642" s="55"/>
      <c r="J642" s="39">
        <f t="shared" si="174"/>
        <v>13.972222222222221</v>
      </c>
      <c r="K642" s="38">
        <f>0.5*$J$3*(J643)^2</f>
        <v>117206.05555555556</v>
      </c>
      <c r="L642" s="38">
        <f t="shared" si="162"/>
        <v>4586.8904320987494</v>
      </c>
      <c r="M642" s="40" t="str">
        <f t="shared" si="163"/>
        <v>NO</v>
      </c>
      <c r="N642" s="38">
        <f>0.5*$N$3*$L$3*$O$3*((J642)^2)</f>
        <v>83.949185638159719</v>
      </c>
      <c r="O642" s="38">
        <f>$M$3*$J$3*$P$3</f>
        <v>125.0281557</v>
      </c>
      <c r="P642" s="38">
        <f>H642*$J$3</f>
        <v>427.87500000000045</v>
      </c>
      <c r="Q642" s="38">
        <f t="shared" si="164"/>
        <v>636.85234133816016</v>
      </c>
      <c r="R642" s="44">
        <f t="shared" si="165"/>
        <v>8898.2424359192937</v>
      </c>
      <c r="S642" s="80">
        <f>Q642*J642</f>
        <v>8898.2424359192937</v>
      </c>
      <c r="T642" s="43"/>
      <c r="U642" s="43"/>
      <c r="V642" s="80">
        <f>R642*1</f>
        <v>8898.2424359192937</v>
      </c>
      <c r="W642" s="77">
        <f>(L642-Q642)*-1</f>
        <v>-3950.0380907605895</v>
      </c>
      <c r="X642" s="38">
        <f>IF((H642&gt;0),0,$J$3*H642)*-1</f>
        <v>0</v>
      </c>
      <c r="Y642" s="38">
        <f t="shared" si="175"/>
        <v>1190972.1003380327</v>
      </c>
      <c r="Z642" s="112">
        <f t="shared" si="166"/>
        <v>1190.9721003380328</v>
      </c>
      <c r="AA642" s="82">
        <f t="shared" si="167"/>
        <v>636.85234133816016</v>
      </c>
      <c r="AB642" s="80">
        <f t="shared" si="176"/>
        <v>499318.75203242269</v>
      </c>
      <c r="AG642" s="125">
        <f t="shared" si="177"/>
        <v>-3278.5316153312892</v>
      </c>
      <c r="AH642" s="47">
        <f t="shared" si="168"/>
        <v>-3212.9609830246632</v>
      </c>
      <c r="AI642" s="125">
        <f t="shared" si="168"/>
        <v>-3148.7017633641699</v>
      </c>
      <c r="AJ642" s="47">
        <f t="shared" si="169"/>
        <v>-2833.8315870277529</v>
      </c>
      <c r="AK642" s="125">
        <f t="shared" si="169"/>
        <v>-2550.4484283249776</v>
      </c>
      <c r="AL642" s="47">
        <f t="shared" si="170"/>
        <v>-2448.4304911919785</v>
      </c>
      <c r="AM642" s="125">
        <f t="shared" si="170"/>
        <v>-2350.4932715442992</v>
      </c>
      <c r="AN642" s="47">
        <f t="shared" si="178"/>
        <v>-7521.4464640926799</v>
      </c>
      <c r="AO642" s="125">
        <f t="shared" si="179"/>
        <v>12178901.737572346</v>
      </c>
      <c r="AP642" s="47">
        <f t="shared" si="171"/>
        <v>324.05787006904234</v>
      </c>
      <c r="AQ642" s="52">
        <f t="shared" si="172"/>
        <v>866.91423026899042</v>
      </c>
    </row>
    <row r="643" spans="4:43" x14ac:dyDescent="0.25">
      <c r="D643" s="12" t="s">
        <v>10</v>
      </c>
      <c r="E643" s="20">
        <v>635</v>
      </c>
      <c r="F643" s="12">
        <v>46</v>
      </c>
      <c r="G643" s="27">
        <v>51.6</v>
      </c>
      <c r="H643" s="31">
        <f t="shared" si="173"/>
        <v>0.31944444444444503</v>
      </c>
      <c r="I643" s="55"/>
      <c r="J643" s="39">
        <f t="shared" si="174"/>
        <v>14.333333333333334</v>
      </c>
      <c r="K643" s="38">
        <f>0.5*$J$3*(J644)^2</f>
        <v>121792.94598765431</v>
      </c>
      <c r="L643" s="38">
        <f t="shared" si="162"/>
        <v>1859.4074074074015</v>
      </c>
      <c r="M643" s="40" t="str">
        <f t="shared" si="163"/>
        <v>NO</v>
      </c>
      <c r="N643" s="38">
        <f>0.5*$N$3*$L$3*$O$3*((J643)^2)</f>
        <v>88.344582095000007</v>
      </c>
      <c r="O643" s="38">
        <f>$M$3*$J$3*$P$3</f>
        <v>125.0281557</v>
      </c>
      <c r="P643" s="38">
        <f>H643*$J$3</f>
        <v>364.48611111111177</v>
      </c>
      <c r="Q643" s="38">
        <f t="shared" si="164"/>
        <v>577.8588489061118</v>
      </c>
      <c r="R643" s="44">
        <f t="shared" si="165"/>
        <v>8282.6435009876022</v>
      </c>
      <c r="S643" s="80">
        <f>Q643*J643</f>
        <v>8282.6435009876022</v>
      </c>
      <c r="T643" s="43"/>
      <c r="U643" s="43"/>
      <c r="V643" s="80">
        <f>R643*1</f>
        <v>8282.6435009876022</v>
      </c>
      <c r="W643" s="77">
        <f>(L643-Q643)*-1</f>
        <v>-1281.5485585012898</v>
      </c>
      <c r="X643" s="38">
        <f>IF((H643&gt;0),0,$J$3*H643)*-1</f>
        <v>0</v>
      </c>
      <c r="Y643" s="38">
        <f t="shared" si="175"/>
        <v>1199254.7438390204</v>
      </c>
      <c r="Z643" s="112">
        <f t="shared" si="166"/>
        <v>1199.2547438390204</v>
      </c>
      <c r="AA643" s="82">
        <f t="shared" si="167"/>
        <v>577.8588489061118</v>
      </c>
      <c r="AB643" s="80">
        <f t="shared" si="176"/>
        <v>499318.75203242269</v>
      </c>
      <c r="AG643" s="125">
        <f t="shared" si="177"/>
        <v>-1063.6853035560705</v>
      </c>
      <c r="AH643" s="47">
        <f t="shared" si="168"/>
        <v>-1042.411597484949</v>
      </c>
      <c r="AI643" s="125">
        <f t="shared" si="168"/>
        <v>-1021.56336553525</v>
      </c>
      <c r="AJ643" s="47">
        <f t="shared" si="169"/>
        <v>-919.40702898172503</v>
      </c>
      <c r="AK643" s="125">
        <f t="shared" si="169"/>
        <v>-827.46632608355253</v>
      </c>
      <c r="AL643" s="47">
        <f t="shared" si="170"/>
        <v>-794.36767304021043</v>
      </c>
      <c r="AM643" s="125">
        <f t="shared" si="170"/>
        <v>-762.59296611860202</v>
      </c>
      <c r="AN643" s="47">
        <f t="shared" si="178"/>
        <v>-8284.0394302112818</v>
      </c>
      <c r="AO643" s="125">
        <f t="shared" si="179"/>
        <v>12178901.737572346</v>
      </c>
      <c r="AP643" s="47">
        <f t="shared" si="171"/>
        <v>324.05787006904234</v>
      </c>
      <c r="AQ643" s="52">
        <f t="shared" si="172"/>
        <v>875.19687376997808</v>
      </c>
    </row>
    <row r="644" spans="4:43" x14ac:dyDescent="0.25">
      <c r="D644" s="12" t="s">
        <v>10</v>
      </c>
      <c r="E644" s="20">
        <v>636</v>
      </c>
      <c r="F644" s="12">
        <v>47</v>
      </c>
      <c r="G644" s="27">
        <v>52.6</v>
      </c>
      <c r="H644" s="31">
        <f t="shared" si="173"/>
        <v>0.19444444444444425</v>
      </c>
      <c r="I644" s="55"/>
      <c r="J644" s="39">
        <f t="shared" si="174"/>
        <v>14.611111111111111</v>
      </c>
      <c r="K644" s="38">
        <f>0.5*$J$3*(J645)^2</f>
        <v>123652.35339506171</v>
      </c>
      <c r="L644" s="38">
        <f t="shared" si="162"/>
        <v>0</v>
      </c>
      <c r="M644" s="40" t="str">
        <f t="shared" si="163"/>
        <v>NO</v>
      </c>
      <c r="N644" s="38">
        <f>0.5*$N$3*$L$3*$O$3*((J644)^2)</f>
        <v>91.801971019305554</v>
      </c>
      <c r="O644" s="38">
        <f>$M$3*$J$3*$P$3</f>
        <v>125.0281557</v>
      </c>
      <c r="P644" s="38">
        <f>H644*$J$3</f>
        <v>221.86111111111089</v>
      </c>
      <c r="Q644" s="38">
        <f t="shared" si="164"/>
        <v>438.69123783041641</v>
      </c>
      <c r="R644" s="44">
        <f t="shared" si="165"/>
        <v>6409.7664194110839</v>
      </c>
      <c r="S644" s="80">
        <f>Q644*J644</f>
        <v>6409.7664194110839</v>
      </c>
      <c r="T644" s="43"/>
      <c r="U644" s="43"/>
      <c r="V644" s="80">
        <f>R644*1</f>
        <v>6409.7664194110839</v>
      </c>
      <c r="W644" s="77">
        <f>(L644-Q644)*-1</f>
        <v>438.69123783041641</v>
      </c>
      <c r="X644" s="38">
        <f>IF((H644&gt;0),0,$J$3*H644)*-1</f>
        <v>0</v>
      </c>
      <c r="Y644" s="38">
        <f t="shared" si="175"/>
        <v>1205664.5102584315</v>
      </c>
      <c r="Z644" s="112">
        <f t="shared" si="166"/>
        <v>1205.6645102584316</v>
      </c>
      <c r="AA644" s="82">
        <f t="shared" si="167"/>
        <v>438.69123783041641</v>
      </c>
      <c r="AB644" s="80">
        <f t="shared" si="176"/>
        <v>499318.75203242269</v>
      </c>
      <c r="AG644" s="125">
        <f t="shared" si="177"/>
        <v>364.11372739924559</v>
      </c>
      <c r="AH644" s="47">
        <f t="shared" si="168"/>
        <v>356.83145285126068</v>
      </c>
      <c r="AI644" s="125">
        <f t="shared" si="168"/>
        <v>349.69482379423545</v>
      </c>
      <c r="AJ644" s="47">
        <f t="shared" si="169"/>
        <v>314.72534141481191</v>
      </c>
      <c r="AK644" s="125">
        <f t="shared" si="169"/>
        <v>283.25280727333075</v>
      </c>
      <c r="AL644" s="47">
        <f t="shared" si="170"/>
        <v>271.9226949823975</v>
      </c>
      <c r="AM644" s="125">
        <f t="shared" si="170"/>
        <v>261.0457871831016</v>
      </c>
      <c r="AN644" s="47">
        <f t="shared" si="178"/>
        <v>-8022.9936430281805</v>
      </c>
      <c r="AO644" s="125">
        <f t="shared" si="179"/>
        <v>12178901.737572346</v>
      </c>
      <c r="AP644" s="47">
        <f t="shared" si="171"/>
        <v>324.05787006904234</v>
      </c>
      <c r="AQ644" s="52">
        <f t="shared" si="172"/>
        <v>881.60664018938928</v>
      </c>
    </row>
    <row r="645" spans="4:43" x14ac:dyDescent="0.25">
      <c r="D645" s="12" t="s">
        <v>10</v>
      </c>
      <c r="E645" s="20">
        <v>637</v>
      </c>
      <c r="F645" s="12">
        <v>48</v>
      </c>
      <c r="G645" s="27">
        <v>53</v>
      </c>
      <c r="H645" s="31">
        <f t="shared" si="173"/>
        <v>5.5555555555555358E-2</v>
      </c>
      <c r="I645" s="55"/>
      <c r="J645" s="39">
        <f t="shared" si="174"/>
        <v>14.722222222222221</v>
      </c>
      <c r="K645" s="38">
        <f>0.5*$J$3*(J646)^2</f>
        <v>123652.35339506171</v>
      </c>
      <c r="L645" s="38">
        <f t="shared" si="162"/>
        <v>-466.17245370367891</v>
      </c>
      <c r="M645" s="40" t="str">
        <f t="shared" si="163"/>
        <v>NO</v>
      </c>
      <c r="N645" s="38">
        <f>0.5*$N$3*$L$3*$O$3*((J645)^2)</f>
        <v>93.203507565972217</v>
      </c>
      <c r="O645" s="38">
        <f>$M$3*$J$3*$P$3</f>
        <v>125.0281557</v>
      </c>
      <c r="P645" s="38">
        <f>H645*$J$3</f>
        <v>63.388888888888665</v>
      </c>
      <c r="Q645" s="38">
        <f t="shared" si="164"/>
        <v>281.62055215486089</v>
      </c>
      <c r="R645" s="44">
        <f t="shared" si="165"/>
        <v>4146.0803511687855</v>
      </c>
      <c r="S645" s="80">
        <f>Q645*J645</f>
        <v>4146.0803511687855</v>
      </c>
      <c r="T645" s="43"/>
      <c r="U645" s="43"/>
      <c r="V645" s="80">
        <f>R645*1</f>
        <v>4146.0803511687855</v>
      </c>
      <c r="W645" s="77">
        <f>(L645-Q645)*-1</f>
        <v>747.7930058585398</v>
      </c>
      <c r="X645" s="38">
        <f>IF((H645&gt;0),0,$J$3*H645)*-1</f>
        <v>0</v>
      </c>
      <c r="Y645" s="38">
        <f t="shared" si="175"/>
        <v>1209810.5906096003</v>
      </c>
      <c r="Z645" s="112">
        <f t="shared" si="166"/>
        <v>1209.8105906096002</v>
      </c>
      <c r="AA645" s="82">
        <f t="shared" si="167"/>
        <v>281.62055215486089</v>
      </c>
      <c r="AB645" s="80">
        <f t="shared" si="176"/>
        <v>499318.75203242269</v>
      </c>
      <c r="AG645" s="125">
        <f t="shared" si="177"/>
        <v>620.66819486258805</v>
      </c>
      <c r="AH645" s="47">
        <f t="shared" si="168"/>
        <v>608.25483096533628</v>
      </c>
      <c r="AI645" s="125">
        <f t="shared" si="168"/>
        <v>596.08973434602956</v>
      </c>
      <c r="AJ645" s="47">
        <f t="shared" si="169"/>
        <v>536.48076091142661</v>
      </c>
      <c r="AK645" s="125">
        <f t="shared" si="169"/>
        <v>482.83268482028399</v>
      </c>
      <c r="AL645" s="47">
        <f t="shared" si="170"/>
        <v>463.51937742747259</v>
      </c>
      <c r="AM645" s="125">
        <f t="shared" si="170"/>
        <v>444.97860233037369</v>
      </c>
      <c r="AN645" s="47">
        <f t="shared" si="178"/>
        <v>-7578.0150406978064</v>
      </c>
      <c r="AO645" s="125">
        <f t="shared" si="179"/>
        <v>12178901.737572346</v>
      </c>
      <c r="AP645" s="47">
        <f t="shared" si="171"/>
        <v>324.05787006904234</v>
      </c>
      <c r="AQ645" s="52">
        <f t="shared" si="172"/>
        <v>885.7527205405579</v>
      </c>
    </row>
    <row r="646" spans="4:43" x14ac:dyDescent="0.25">
      <c r="D646" s="12" t="s">
        <v>10</v>
      </c>
      <c r="E646" s="20">
        <v>638</v>
      </c>
      <c r="F646" s="12">
        <v>49</v>
      </c>
      <c r="G646" s="27">
        <v>53</v>
      </c>
      <c r="H646" s="31">
        <f t="shared" si="173"/>
        <v>-1.3888888888889086E-2</v>
      </c>
      <c r="I646" s="55"/>
      <c r="J646" s="39">
        <f t="shared" si="174"/>
        <v>14.722222222222221</v>
      </c>
      <c r="K646" s="38">
        <f>0.5*$J$3*(J647)^2</f>
        <v>123186.18094135803</v>
      </c>
      <c r="L646" s="38">
        <f t="shared" si="162"/>
        <v>-929.70370370370802</v>
      </c>
      <c r="M646" s="40" t="str">
        <f t="shared" si="163"/>
        <v>YES</v>
      </c>
      <c r="N646" s="38">
        <f>0.5*$N$3*$L$3*$O$3*((J646)^2)</f>
        <v>93.203507565972217</v>
      </c>
      <c r="O646" s="38">
        <f>$M$3*$J$3*$P$3</f>
        <v>125.0281557</v>
      </c>
      <c r="P646" s="38">
        <f>H646*$J$3</f>
        <v>-15.847222222222447</v>
      </c>
      <c r="Q646" s="38">
        <f t="shared" si="164"/>
        <v>202.38444104374977</v>
      </c>
      <c r="R646" s="44">
        <f t="shared" si="165"/>
        <v>2979.5487153663162</v>
      </c>
      <c r="S646" s="80">
        <f>Q646*J646</f>
        <v>2979.5487153663162</v>
      </c>
      <c r="T646" s="43"/>
      <c r="U646" s="43"/>
      <c r="V646" s="80">
        <f>R646*1</f>
        <v>2979.5487153663162</v>
      </c>
      <c r="W646" s="77">
        <f>(L646-Q646)*-1</f>
        <v>1132.0881447474578</v>
      </c>
      <c r="X646" s="38">
        <f>IF((H646&gt;0),0,$J$3*H646)*-1</f>
        <v>15.847222222222447</v>
      </c>
      <c r="Y646" s="38">
        <f t="shared" si="175"/>
        <v>1212790.1393249666</v>
      </c>
      <c r="Z646" s="112">
        <f t="shared" si="166"/>
        <v>1212.7901393249665</v>
      </c>
      <c r="AA646" s="82">
        <f t="shared" si="167"/>
        <v>202.38444104374977</v>
      </c>
      <c r="AB646" s="80">
        <f t="shared" si="176"/>
        <v>499318.75203242269</v>
      </c>
      <c r="AG646" s="125">
        <f t="shared" si="177"/>
        <v>939.63316014038992</v>
      </c>
      <c r="AH646" s="47">
        <f t="shared" si="168"/>
        <v>920.84049693758209</v>
      </c>
      <c r="AI646" s="125">
        <f t="shared" si="168"/>
        <v>902.42368699883048</v>
      </c>
      <c r="AJ646" s="47">
        <f t="shared" si="169"/>
        <v>812.18131829894742</v>
      </c>
      <c r="AK646" s="125">
        <f t="shared" si="169"/>
        <v>730.96318646905274</v>
      </c>
      <c r="AL646" s="47">
        <f t="shared" si="170"/>
        <v>701.72465901029057</v>
      </c>
      <c r="AM646" s="125">
        <f t="shared" si="170"/>
        <v>673.65567264987897</v>
      </c>
      <c r="AN646" s="47">
        <f t="shared" si="178"/>
        <v>-6904.3593680479271</v>
      </c>
      <c r="AO646" s="125">
        <f t="shared" si="179"/>
        <v>12178901.737572346</v>
      </c>
      <c r="AP646" s="47">
        <f t="shared" si="171"/>
        <v>324.05787006904234</v>
      </c>
      <c r="AQ646" s="52">
        <f t="shared" si="172"/>
        <v>888.73226925592417</v>
      </c>
    </row>
    <row r="647" spans="4:43" x14ac:dyDescent="0.25">
      <c r="D647" s="12" t="s">
        <v>10</v>
      </c>
      <c r="E647" s="20">
        <v>639</v>
      </c>
      <c r="F647" s="12">
        <v>50</v>
      </c>
      <c r="G647" s="27">
        <v>52.9</v>
      </c>
      <c r="H647" s="31">
        <f t="shared" si="173"/>
        <v>-4.1666666666666269E-2</v>
      </c>
      <c r="I647" s="55"/>
      <c r="J647" s="39">
        <f t="shared" si="174"/>
        <v>14.694444444444445</v>
      </c>
      <c r="K647" s="38">
        <f>0.5*$J$3*(J648)^2</f>
        <v>122256.47723765433</v>
      </c>
      <c r="L647" s="38">
        <f t="shared" si="162"/>
        <v>-463.53125000001455</v>
      </c>
      <c r="M647" s="40" t="str">
        <f t="shared" si="163"/>
        <v>YES</v>
      </c>
      <c r="N647" s="38">
        <f>0.5*$N$3*$L$3*$O$3*((J647)^2)</f>
        <v>92.852128019826395</v>
      </c>
      <c r="O647" s="38">
        <f>$M$3*$J$3*$P$3</f>
        <v>125.0281557</v>
      </c>
      <c r="P647" s="38">
        <f>H647*$J$3</f>
        <v>-47.54166666666621</v>
      </c>
      <c r="Q647" s="38">
        <f t="shared" si="164"/>
        <v>170.33861705316019</v>
      </c>
      <c r="R647" s="44">
        <f t="shared" si="165"/>
        <v>2503.0313450311596</v>
      </c>
      <c r="S647" s="80">
        <f>Q647*J647</f>
        <v>2503.0313450311596</v>
      </c>
      <c r="T647" s="43"/>
      <c r="U647" s="43"/>
      <c r="V647" s="80">
        <f>R647*1</f>
        <v>2503.0313450311596</v>
      </c>
      <c r="W647" s="77">
        <f>(L647-Q647)*-1</f>
        <v>633.86986705317474</v>
      </c>
      <c r="X647" s="38">
        <f>IF((H647&gt;0),0,$J$3*H647)*-1</f>
        <v>47.54166666666621</v>
      </c>
      <c r="Y647" s="38">
        <f t="shared" si="175"/>
        <v>1215293.1706699978</v>
      </c>
      <c r="Z647" s="112">
        <f t="shared" si="166"/>
        <v>1215.2931706699978</v>
      </c>
      <c r="AA647" s="82">
        <f t="shared" si="167"/>
        <v>170.33861705316019</v>
      </c>
      <c r="AB647" s="80">
        <f t="shared" si="176"/>
        <v>499318.75203242269</v>
      </c>
      <c r="AG647" s="125">
        <f t="shared" si="177"/>
        <v>526.11198965413496</v>
      </c>
      <c r="AH647" s="47">
        <f t="shared" si="168"/>
        <v>515.58974986105227</v>
      </c>
      <c r="AI647" s="125">
        <f t="shared" si="168"/>
        <v>505.27795486383121</v>
      </c>
      <c r="AJ647" s="47">
        <f t="shared" si="169"/>
        <v>454.75015937744809</v>
      </c>
      <c r="AK647" s="125">
        <f t="shared" si="169"/>
        <v>409.2751434397033</v>
      </c>
      <c r="AL647" s="47">
        <f t="shared" si="170"/>
        <v>392.90413770211518</v>
      </c>
      <c r="AM647" s="125">
        <f t="shared" si="170"/>
        <v>377.18797219403058</v>
      </c>
      <c r="AN647" s="47">
        <f t="shared" si="178"/>
        <v>-6527.1713958538967</v>
      </c>
      <c r="AO647" s="125">
        <f t="shared" si="179"/>
        <v>12178901.737572346</v>
      </c>
      <c r="AP647" s="47">
        <f t="shared" si="171"/>
        <v>324.05787006904234</v>
      </c>
      <c r="AQ647" s="52">
        <f t="shared" si="172"/>
        <v>891.2353006009555</v>
      </c>
    </row>
    <row r="648" spans="4:43" x14ac:dyDescent="0.25">
      <c r="D648" s="12" t="s">
        <v>10</v>
      </c>
      <c r="E648" s="20">
        <v>640</v>
      </c>
      <c r="F648" s="12">
        <v>51</v>
      </c>
      <c r="G648" s="27">
        <v>52.7</v>
      </c>
      <c r="H648" s="31">
        <f t="shared" si="173"/>
        <v>-4.1666666666666269E-2</v>
      </c>
      <c r="I648" s="55"/>
      <c r="J648" s="39">
        <f t="shared" si="174"/>
        <v>14.638888888888889</v>
      </c>
      <c r="K648" s="38">
        <f>0.5*$J$3*(J649)^2</f>
        <v>121792.94598765431</v>
      </c>
      <c r="L648" s="38">
        <f t="shared" si="162"/>
        <v>2326.4602623456885</v>
      </c>
      <c r="M648" s="40" t="str">
        <f t="shared" si="163"/>
        <v>YES</v>
      </c>
      <c r="N648" s="38">
        <f>0.5*$N$3*$L$3*$O$3*((J648)^2)</f>
        <v>92.151359746493071</v>
      </c>
      <c r="O648" s="38">
        <f>$M$3*$J$3*$P$3</f>
        <v>125.0281557</v>
      </c>
      <c r="P648" s="38">
        <f>H648*$J$3</f>
        <v>-47.54166666666621</v>
      </c>
      <c r="Q648" s="38">
        <f t="shared" si="164"/>
        <v>169.63784877982687</v>
      </c>
      <c r="R648" s="44">
        <f t="shared" si="165"/>
        <v>2483.3096196380211</v>
      </c>
      <c r="S648" s="80">
        <f>Q648*J648</f>
        <v>2483.3096196380211</v>
      </c>
      <c r="T648" s="43"/>
      <c r="U648" s="43"/>
      <c r="V648" s="80">
        <f>R648*1</f>
        <v>2483.3096196380211</v>
      </c>
      <c r="W648" s="77">
        <f>(L648-Q648)*-1</f>
        <v>-2156.8224135658616</v>
      </c>
      <c r="X648" s="38">
        <f>IF((H648&gt;0),0,$J$3*H648)*-1</f>
        <v>47.54166666666621</v>
      </c>
      <c r="Y648" s="38">
        <f t="shared" si="175"/>
        <v>1217776.4802896357</v>
      </c>
      <c r="Z648" s="112">
        <f t="shared" si="166"/>
        <v>1217.7764802896356</v>
      </c>
      <c r="AA648" s="82">
        <f t="shared" si="167"/>
        <v>169.63784877982687</v>
      </c>
      <c r="AB648" s="80">
        <f t="shared" si="176"/>
        <v>499318.75203242269</v>
      </c>
      <c r="AG648" s="125">
        <f t="shared" si="177"/>
        <v>-1790.162603259665</v>
      </c>
      <c r="AH648" s="47">
        <f t="shared" si="168"/>
        <v>-1754.3593511944716</v>
      </c>
      <c r="AI648" s="125">
        <f t="shared" si="168"/>
        <v>-1719.2721641705821</v>
      </c>
      <c r="AJ648" s="47">
        <f t="shared" si="169"/>
        <v>-1547.3449477535239</v>
      </c>
      <c r="AK648" s="125">
        <f t="shared" si="169"/>
        <v>-1392.6104529781715</v>
      </c>
      <c r="AL648" s="47">
        <f t="shared" si="170"/>
        <v>-1336.9060348590444</v>
      </c>
      <c r="AM648" s="125">
        <f t="shared" si="170"/>
        <v>-1283.4297934646827</v>
      </c>
      <c r="AN648" s="47">
        <f t="shared" si="178"/>
        <v>-7810.6011893185796</v>
      </c>
      <c r="AO648" s="125">
        <f t="shared" si="179"/>
        <v>12178901.737572346</v>
      </c>
      <c r="AP648" s="47">
        <f t="shared" si="171"/>
        <v>324.05787006904234</v>
      </c>
      <c r="AQ648" s="52">
        <f t="shared" si="172"/>
        <v>893.71861022059329</v>
      </c>
    </row>
    <row r="649" spans="4:43" x14ac:dyDescent="0.25">
      <c r="D649" s="12" t="s">
        <v>10</v>
      </c>
      <c r="E649" s="20">
        <v>641</v>
      </c>
      <c r="F649" s="12">
        <v>52</v>
      </c>
      <c r="G649" s="27">
        <v>52.6</v>
      </c>
      <c r="H649" s="31">
        <f t="shared" si="173"/>
        <v>5.5555555555555358E-2</v>
      </c>
      <c r="I649" s="55"/>
      <c r="J649" s="39">
        <f t="shared" si="174"/>
        <v>14.611111111111111</v>
      </c>
      <c r="K649" s="38">
        <f>0.5*$J$3*(J650)^2</f>
        <v>124119.40625</v>
      </c>
      <c r="L649" s="38">
        <f t="shared" ref="L649:L712" si="180">K650-K649</f>
        <v>5673.305555555562</v>
      </c>
      <c r="M649" s="40" t="str">
        <f t="shared" ref="M649:M712" si="181">IF((H649)&lt;0,"YES","NO")</f>
        <v>NO</v>
      </c>
      <c r="N649" s="38">
        <f>0.5*$N$3*$L$3*$O$3*((J649)^2)</f>
        <v>91.801971019305554</v>
      </c>
      <c r="O649" s="38">
        <f>$M$3*$J$3*$P$3</f>
        <v>125.0281557</v>
      </c>
      <c r="P649" s="38">
        <f>H649*$J$3</f>
        <v>63.388888888888665</v>
      </c>
      <c r="Q649" s="38">
        <f t="shared" ref="Q649:Q712" si="182">P649+O649+N649</f>
        <v>280.21901560819424</v>
      </c>
      <c r="R649" s="44">
        <f t="shared" ref="R649:R712" si="183">Q649*J649</f>
        <v>4094.3111724975047</v>
      </c>
      <c r="S649" s="80">
        <f>Q649*J649</f>
        <v>4094.3111724975047</v>
      </c>
      <c r="T649" s="43"/>
      <c r="U649" s="43"/>
      <c r="V649" s="80">
        <f>R649*1</f>
        <v>4094.3111724975047</v>
      </c>
      <c r="W649" s="77">
        <f>(L649-Q649)*-1</f>
        <v>-5393.0865399473678</v>
      </c>
      <c r="X649" s="38">
        <f>IF((H649&gt;0),0,$J$3*H649)*-1</f>
        <v>0</v>
      </c>
      <c r="Y649" s="38">
        <f t="shared" si="175"/>
        <v>1221870.7914621332</v>
      </c>
      <c r="Z649" s="112">
        <f t="shared" ref="Z649:Z712" si="184">Y649/1000</f>
        <v>1221.8707914621332</v>
      </c>
      <c r="AA649" s="82">
        <f t="shared" ref="AA649:AA712" si="185">Q649</f>
        <v>280.21901560819424</v>
      </c>
      <c r="AB649" s="80">
        <f t="shared" si="176"/>
        <v>499318.75203242269</v>
      </c>
      <c r="AG649" s="125">
        <f t="shared" si="177"/>
        <v>-4476.2618281563155</v>
      </c>
      <c r="AH649" s="47">
        <f t="shared" ref="AH649:AI712" si="186">AG649*0.98</f>
        <v>-4386.7365915931887</v>
      </c>
      <c r="AI649" s="125">
        <f t="shared" si="186"/>
        <v>-4299.0018597613252</v>
      </c>
      <c r="AJ649" s="47">
        <f t="shared" ref="AJ649:AK712" si="187">AI649*0.9</f>
        <v>-3869.1016737851928</v>
      </c>
      <c r="AK649" s="125">
        <f t="shared" si="187"/>
        <v>-3482.1915064066734</v>
      </c>
      <c r="AL649" s="47">
        <f t="shared" ref="AL649:AM712" si="188">AK649*0.96</f>
        <v>-3342.9038461504065</v>
      </c>
      <c r="AM649" s="125">
        <f t="shared" si="188"/>
        <v>-3209.1876923043901</v>
      </c>
      <c r="AN649" s="47">
        <f t="shared" si="178"/>
        <v>-11019.78888162297</v>
      </c>
      <c r="AO649" s="125">
        <f t="shared" si="179"/>
        <v>12178901.737572346</v>
      </c>
      <c r="AP649" s="47">
        <f t="shared" ref="AP649:AP712" si="189">0.649*AB649/1000</f>
        <v>324.05787006904234</v>
      </c>
      <c r="AQ649" s="52">
        <f t="shared" ref="AQ649:AQ712" si="190">Z649-AP649</f>
        <v>897.81292139309085</v>
      </c>
    </row>
    <row r="650" spans="4:43" x14ac:dyDescent="0.25">
      <c r="D650" s="12" t="s">
        <v>10</v>
      </c>
      <c r="E650" s="20">
        <v>642</v>
      </c>
      <c r="F650" s="12">
        <v>53</v>
      </c>
      <c r="G650" s="27">
        <v>53.1</v>
      </c>
      <c r="H650" s="31">
        <f t="shared" ref="H650:H713" si="191">($G651-$G649)/2/3.6</f>
        <v>0.23611111111111052</v>
      </c>
      <c r="I650" s="55"/>
      <c r="J650" s="39">
        <f t="shared" ref="J650:J713" si="192">G650*1000/3600</f>
        <v>14.75</v>
      </c>
      <c r="K650" s="38">
        <f>0.5*$J$3*(J651)^2</f>
        <v>129792.71180555556</v>
      </c>
      <c r="L650" s="38">
        <f t="shared" si="180"/>
        <v>4338.177083333343</v>
      </c>
      <c r="M650" s="40" t="str">
        <f t="shared" si="181"/>
        <v>NO</v>
      </c>
      <c r="N650" s="38">
        <f>0.5*$N$3*$L$3*$O$3*((J650)^2)</f>
        <v>93.555550718437502</v>
      </c>
      <c r="O650" s="38">
        <f>$M$3*$J$3*$P$3</f>
        <v>125.0281557</v>
      </c>
      <c r="P650" s="38">
        <f>H650*$J$3</f>
        <v>269.40277777777709</v>
      </c>
      <c r="Q650" s="38">
        <f t="shared" si="182"/>
        <v>487.98648419621463</v>
      </c>
      <c r="R650" s="44">
        <f t="shared" si="183"/>
        <v>7197.8006418941659</v>
      </c>
      <c r="S650" s="80">
        <f>Q650*J650</f>
        <v>7197.8006418941659</v>
      </c>
      <c r="T650" s="43"/>
      <c r="U650" s="43"/>
      <c r="V650" s="80">
        <f>R650*1</f>
        <v>7197.8006418941659</v>
      </c>
      <c r="W650" s="77">
        <f>(L650-Q650)*-1</f>
        <v>-3850.1905991371286</v>
      </c>
      <c r="X650" s="38">
        <f>IF((H650&gt;0),0,$J$3*H650)*-1</f>
        <v>0</v>
      </c>
      <c r="Y650" s="38">
        <f t="shared" ref="Y650:Y713" si="193">Y649+ IF(S650&gt;0, S650, 0)</f>
        <v>1229068.5921040273</v>
      </c>
      <c r="Z650" s="112">
        <f t="shared" si="184"/>
        <v>1229.0685921040272</v>
      </c>
      <c r="AA650" s="82">
        <f t="shared" si="185"/>
        <v>487.98648419621463</v>
      </c>
      <c r="AB650" s="80">
        <f t="shared" ref="AB650:AB713" si="194">AB649 + IF(S650&lt;0, ABS(S650), 0)</f>
        <v>499318.75203242269</v>
      </c>
      <c r="AG650" s="125">
        <f t="shared" ref="AG650:AG713" si="195">W650*0.83</f>
        <v>-3195.6581972838167</v>
      </c>
      <c r="AH650" s="47">
        <f t="shared" si="186"/>
        <v>-3131.7450333381403</v>
      </c>
      <c r="AI650" s="125">
        <f t="shared" si="186"/>
        <v>-3069.1101326713774</v>
      </c>
      <c r="AJ650" s="47">
        <f t="shared" si="187"/>
        <v>-2762.1991194042398</v>
      </c>
      <c r="AK650" s="125">
        <f t="shared" si="187"/>
        <v>-2485.9792074638158</v>
      </c>
      <c r="AL650" s="47">
        <f t="shared" si="188"/>
        <v>-2386.5400391652629</v>
      </c>
      <c r="AM650" s="125">
        <f t="shared" si="188"/>
        <v>-2291.0784375986523</v>
      </c>
      <c r="AN650" s="47">
        <f t="shared" ref="AN650:AN713" si="196">AM650+AN649</f>
        <v>-13310.867319221623</v>
      </c>
      <c r="AO650" s="125">
        <f t="shared" ref="AO650:AO713" si="197">IF((AN650)&lt;0,AO649,AN650+AO649)</f>
        <v>12178901.737572346</v>
      </c>
      <c r="AP650" s="47">
        <f t="shared" si="189"/>
        <v>324.05787006904234</v>
      </c>
      <c r="AQ650" s="52">
        <f t="shared" si="190"/>
        <v>905.01072203498484</v>
      </c>
    </row>
    <row r="651" spans="4:43" x14ac:dyDescent="0.25">
      <c r="D651" s="12" t="s">
        <v>10</v>
      </c>
      <c r="E651" s="20">
        <v>643</v>
      </c>
      <c r="F651" s="12">
        <v>54</v>
      </c>
      <c r="G651" s="27">
        <v>54.3</v>
      </c>
      <c r="H651" s="31">
        <f t="shared" si="191"/>
        <v>0.29166666666666685</v>
      </c>
      <c r="I651" s="55"/>
      <c r="J651" s="39">
        <f t="shared" si="192"/>
        <v>15.083333333333334</v>
      </c>
      <c r="K651" s="38">
        <f>0.5*$J$3*(J652)^2</f>
        <v>134130.88888888891</v>
      </c>
      <c r="L651" s="38">
        <f t="shared" si="180"/>
        <v>1461.9062499999709</v>
      </c>
      <c r="M651" s="40" t="str">
        <f t="shared" si="181"/>
        <v>NO</v>
      </c>
      <c r="N651" s="38">
        <f>0.5*$N$3*$L$3*$O$3*((J651)^2)</f>
        <v>97.831829840937502</v>
      </c>
      <c r="O651" s="38">
        <f>$M$3*$J$3*$P$3</f>
        <v>125.0281557</v>
      </c>
      <c r="P651" s="38">
        <f>H651*$J$3</f>
        <v>332.79166666666686</v>
      </c>
      <c r="Q651" s="38">
        <f t="shared" si="182"/>
        <v>555.65165220760434</v>
      </c>
      <c r="R651" s="44">
        <f t="shared" si="183"/>
        <v>8381.0790874646991</v>
      </c>
      <c r="S651" s="80">
        <f>Q651*J651</f>
        <v>8381.0790874646991</v>
      </c>
      <c r="T651" s="43"/>
      <c r="U651" s="43"/>
      <c r="V651" s="80">
        <f>R651*1</f>
        <v>8381.0790874646991</v>
      </c>
      <c r="W651" s="77">
        <f>(L651-Q651)*-1</f>
        <v>-906.25459779236655</v>
      </c>
      <c r="X651" s="38">
        <f>IF((H651&gt;0),0,$J$3*H651)*-1</f>
        <v>0</v>
      </c>
      <c r="Y651" s="38">
        <f t="shared" si="193"/>
        <v>1237449.6711914919</v>
      </c>
      <c r="Z651" s="112">
        <f t="shared" si="184"/>
        <v>1237.4496711914919</v>
      </c>
      <c r="AA651" s="82">
        <f t="shared" si="185"/>
        <v>555.65165220760434</v>
      </c>
      <c r="AB651" s="80">
        <f t="shared" si="194"/>
        <v>499318.75203242269</v>
      </c>
      <c r="AG651" s="125">
        <f t="shared" si="195"/>
        <v>-752.19131616766424</v>
      </c>
      <c r="AH651" s="47">
        <f t="shared" si="186"/>
        <v>-737.14748984431094</v>
      </c>
      <c r="AI651" s="125">
        <f t="shared" si="186"/>
        <v>-722.40454004742469</v>
      </c>
      <c r="AJ651" s="47">
        <f t="shared" si="187"/>
        <v>-650.16408604268224</v>
      </c>
      <c r="AK651" s="125">
        <f t="shared" si="187"/>
        <v>-585.14767743841401</v>
      </c>
      <c r="AL651" s="47">
        <f t="shared" si="188"/>
        <v>-561.74177034087745</v>
      </c>
      <c r="AM651" s="125">
        <f t="shared" si="188"/>
        <v>-539.27209952724229</v>
      </c>
      <c r="AN651" s="47">
        <f t="shared" si="196"/>
        <v>-13850.139418748866</v>
      </c>
      <c r="AO651" s="125">
        <f t="shared" si="197"/>
        <v>12178901.737572346</v>
      </c>
      <c r="AP651" s="47">
        <f t="shared" si="189"/>
        <v>324.05787006904234</v>
      </c>
      <c r="AQ651" s="52">
        <f t="shared" si="190"/>
        <v>913.39180112244958</v>
      </c>
    </row>
    <row r="652" spans="4:43" x14ac:dyDescent="0.25">
      <c r="D652" s="12" t="s">
        <v>10</v>
      </c>
      <c r="E652" s="20">
        <v>644</v>
      </c>
      <c r="F652" s="12">
        <v>55</v>
      </c>
      <c r="G652" s="27">
        <v>55.2</v>
      </c>
      <c r="H652" s="31">
        <f t="shared" si="191"/>
        <v>0.16666666666666705</v>
      </c>
      <c r="I652" s="55"/>
      <c r="J652" s="39">
        <f t="shared" si="192"/>
        <v>15.333333333333334</v>
      </c>
      <c r="K652" s="38">
        <f>0.5*$J$3*(J653)^2</f>
        <v>135592.79513888888</v>
      </c>
      <c r="L652" s="38">
        <f t="shared" si="180"/>
        <v>1961.5339506173041</v>
      </c>
      <c r="M652" s="40" t="str">
        <f t="shared" si="181"/>
        <v>NO</v>
      </c>
      <c r="N652" s="38">
        <f>0.5*$N$3*$L$3*$O$3*((J652)^2)</f>
        <v>101.10174998000002</v>
      </c>
      <c r="O652" s="38">
        <f>$M$3*$J$3*$P$3</f>
        <v>125.0281557</v>
      </c>
      <c r="P652" s="38">
        <f>H652*$J$3</f>
        <v>190.16666666666711</v>
      </c>
      <c r="Q652" s="38">
        <f t="shared" si="182"/>
        <v>416.29657234666712</v>
      </c>
      <c r="R652" s="44">
        <f t="shared" si="183"/>
        <v>6383.2141093155624</v>
      </c>
      <c r="S652" s="80">
        <f>Q652*J652</f>
        <v>6383.2141093155624</v>
      </c>
      <c r="T652" s="43"/>
      <c r="U652" s="43"/>
      <c r="V652" s="80">
        <f>R652*1</f>
        <v>6383.2141093155624</v>
      </c>
      <c r="W652" s="77">
        <f>(L652-Q652)*-1</f>
        <v>-1545.237378270637</v>
      </c>
      <c r="X652" s="38">
        <f>IF((H652&gt;0),0,$J$3*H652)*-1</f>
        <v>0</v>
      </c>
      <c r="Y652" s="38">
        <f t="shared" si="193"/>
        <v>1243832.8853008074</v>
      </c>
      <c r="Z652" s="112">
        <f t="shared" si="184"/>
        <v>1243.8328853008074</v>
      </c>
      <c r="AA652" s="82">
        <f t="shared" si="185"/>
        <v>416.29657234666712</v>
      </c>
      <c r="AB652" s="80">
        <f t="shared" si="194"/>
        <v>499318.75203242269</v>
      </c>
      <c r="AG652" s="125">
        <f t="shared" si="195"/>
        <v>-1282.5470239646286</v>
      </c>
      <c r="AH652" s="47">
        <f t="shared" si="186"/>
        <v>-1256.896083485336</v>
      </c>
      <c r="AI652" s="125">
        <f t="shared" si="186"/>
        <v>-1231.7581618156294</v>
      </c>
      <c r="AJ652" s="47">
        <f t="shared" si="187"/>
        <v>-1108.5823456340665</v>
      </c>
      <c r="AK652" s="125">
        <f t="shared" si="187"/>
        <v>-997.72411107065989</v>
      </c>
      <c r="AL652" s="47">
        <f t="shared" si="188"/>
        <v>-957.81514662783343</v>
      </c>
      <c r="AM652" s="125">
        <f t="shared" si="188"/>
        <v>-919.50254076272006</v>
      </c>
      <c r="AN652" s="47">
        <f t="shared" si="196"/>
        <v>-14769.641959511586</v>
      </c>
      <c r="AO652" s="125">
        <f t="shared" si="197"/>
        <v>12178901.737572346</v>
      </c>
      <c r="AP652" s="47">
        <f t="shared" si="189"/>
        <v>324.05787006904234</v>
      </c>
      <c r="AQ652" s="52">
        <f t="shared" si="190"/>
        <v>919.77501523176511</v>
      </c>
    </row>
    <row r="653" spans="4:43" x14ac:dyDescent="0.25">
      <c r="D653" s="12" t="s">
        <v>10</v>
      </c>
      <c r="E653" s="20">
        <v>645</v>
      </c>
      <c r="F653" s="12">
        <v>56</v>
      </c>
      <c r="G653" s="27">
        <v>55.5</v>
      </c>
      <c r="H653" s="31">
        <f t="shared" si="191"/>
        <v>9.7222222222221627E-2</v>
      </c>
      <c r="I653" s="55"/>
      <c r="J653" s="39">
        <f t="shared" si="192"/>
        <v>15.416666666666666</v>
      </c>
      <c r="K653" s="38">
        <f>0.5*$J$3*(J654)^2</f>
        <v>137554.32908950618</v>
      </c>
      <c r="L653" s="38">
        <f t="shared" si="180"/>
        <v>1975.620370370365</v>
      </c>
      <c r="M653" s="40" t="str">
        <f t="shared" si="181"/>
        <v>NO</v>
      </c>
      <c r="N653" s="38">
        <f>0.5*$N$3*$L$3*$O$3*((J653)^2)</f>
        <v>102.20366827343749</v>
      </c>
      <c r="O653" s="38">
        <f>$M$3*$J$3*$P$3</f>
        <v>125.0281557</v>
      </c>
      <c r="P653" s="38">
        <f>H653*$J$3</f>
        <v>110.93055555555488</v>
      </c>
      <c r="Q653" s="38">
        <f t="shared" si="182"/>
        <v>338.16237952899235</v>
      </c>
      <c r="R653" s="44">
        <f t="shared" si="183"/>
        <v>5213.3366844052989</v>
      </c>
      <c r="S653" s="80">
        <f>Q653*J653</f>
        <v>5213.3366844052989</v>
      </c>
      <c r="T653" s="43"/>
      <c r="U653" s="43"/>
      <c r="V653" s="80">
        <f>R653*1</f>
        <v>5213.3366844052989</v>
      </c>
      <c r="W653" s="77">
        <f>(L653-Q653)*-1</f>
        <v>-1637.4579908413725</v>
      </c>
      <c r="X653" s="38">
        <f>IF((H653&gt;0),0,$J$3*H653)*-1</f>
        <v>0</v>
      </c>
      <c r="Y653" s="38">
        <f t="shared" si="193"/>
        <v>1249046.2219852128</v>
      </c>
      <c r="Z653" s="112">
        <f t="shared" si="184"/>
        <v>1249.0462219852127</v>
      </c>
      <c r="AA653" s="82">
        <f t="shared" si="185"/>
        <v>338.16237952899235</v>
      </c>
      <c r="AB653" s="80">
        <f t="shared" si="194"/>
        <v>499318.75203242269</v>
      </c>
      <c r="AG653" s="125">
        <f t="shared" si="195"/>
        <v>-1359.0901323983392</v>
      </c>
      <c r="AH653" s="47">
        <f t="shared" si="186"/>
        <v>-1331.9083297503723</v>
      </c>
      <c r="AI653" s="125">
        <f t="shared" si="186"/>
        <v>-1305.2701631553648</v>
      </c>
      <c r="AJ653" s="47">
        <f t="shared" si="187"/>
        <v>-1174.7431468398283</v>
      </c>
      <c r="AK653" s="125">
        <f t="shared" si="187"/>
        <v>-1057.2688321558455</v>
      </c>
      <c r="AL653" s="47">
        <f t="shared" si="188"/>
        <v>-1014.9780788696116</v>
      </c>
      <c r="AM653" s="125">
        <f t="shared" si="188"/>
        <v>-974.37895571482716</v>
      </c>
      <c r="AN653" s="47">
        <f t="shared" si="196"/>
        <v>-15744.020915226412</v>
      </c>
      <c r="AO653" s="125">
        <f t="shared" si="197"/>
        <v>12178901.737572346</v>
      </c>
      <c r="AP653" s="47">
        <f t="shared" si="189"/>
        <v>324.05787006904234</v>
      </c>
      <c r="AQ653" s="52">
        <f t="shared" si="190"/>
        <v>924.98835191617036</v>
      </c>
    </row>
    <row r="654" spans="4:43" x14ac:dyDescent="0.25">
      <c r="D654" s="12" t="s">
        <v>10</v>
      </c>
      <c r="E654" s="20">
        <v>646</v>
      </c>
      <c r="F654" s="12">
        <v>57</v>
      </c>
      <c r="G654" s="27">
        <v>55.9</v>
      </c>
      <c r="H654" s="31">
        <f t="shared" si="191"/>
        <v>0.11111111111111072</v>
      </c>
      <c r="I654" s="55"/>
      <c r="J654" s="39">
        <f t="shared" si="192"/>
        <v>15.527777777777779</v>
      </c>
      <c r="K654" s="38">
        <f>0.5*$J$3*(J655)^2</f>
        <v>139529.94945987655</v>
      </c>
      <c r="L654" s="38">
        <f t="shared" si="180"/>
        <v>1989.706790123455</v>
      </c>
      <c r="M654" s="40" t="str">
        <f t="shared" si="181"/>
        <v>NO</v>
      </c>
      <c r="N654" s="38">
        <f>0.5*$N$3*$L$3*$O$3*((J654)^2)</f>
        <v>103.68218315315973</v>
      </c>
      <c r="O654" s="38">
        <f>$M$3*$J$3*$P$3</f>
        <v>125.0281557</v>
      </c>
      <c r="P654" s="38">
        <f>H654*$J$3</f>
        <v>126.77777777777733</v>
      </c>
      <c r="Q654" s="38">
        <f t="shared" si="182"/>
        <v>355.48811663093704</v>
      </c>
      <c r="R654" s="44">
        <f t="shared" si="183"/>
        <v>5519.9404776859392</v>
      </c>
      <c r="S654" s="80">
        <f>Q654*J654</f>
        <v>5519.9404776859392</v>
      </c>
      <c r="T654" s="43"/>
      <c r="U654" s="43"/>
      <c r="V654" s="80">
        <f>R654*1</f>
        <v>5519.9404776859392</v>
      </c>
      <c r="W654" s="77">
        <f>(L654-Q654)*-1</f>
        <v>-1634.2186734925181</v>
      </c>
      <c r="X654" s="38">
        <f>IF((H654&gt;0),0,$J$3*H654)*-1</f>
        <v>0</v>
      </c>
      <c r="Y654" s="38">
        <f t="shared" si="193"/>
        <v>1254566.1624628988</v>
      </c>
      <c r="Z654" s="112">
        <f t="shared" si="184"/>
        <v>1254.5661624628988</v>
      </c>
      <c r="AA654" s="82">
        <f t="shared" si="185"/>
        <v>355.48811663093704</v>
      </c>
      <c r="AB654" s="80">
        <f t="shared" si="194"/>
        <v>499318.75203242269</v>
      </c>
      <c r="AG654" s="125">
        <f t="shared" si="195"/>
        <v>-1356.40149899879</v>
      </c>
      <c r="AH654" s="47">
        <f t="shared" si="186"/>
        <v>-1329.2734690188142</v>
      </c>
      <c r="AI654" s="125">
        <f t="shared" si="186"/>
        <v>-1302.687999638438</v>
      </c>
      <c r="AJ654" s="47">
        <f t="shared" si="187"/>
        <v>-1172.4191996745942</v>
      </c>
      <c r="AK654" s="125">
        <f t="shared" si="187"/>
        <v>-1055.1772797071349</v>
      </c>
      <c r="AL654" s="47">
        <f t="shared" si="188"/>
        <v>-1012.9701885188495</v>
      </c>
      <c r="AM654" s="125">
        <f t="shared" si="188"/>
        <v>-972.45138097809547</v>
      </c>
      <c r="AN654" s="47">
        <f t="shared" si="196"/>
        <v>-16716.472296204509</v>
      </c>
      <c r="AO654" s="125">
        <f t="shared" si="197"/>
        <v>12178901.737572346</v>
      </c>
      <c r="AP654" s="47">
        <f t="shared" si="189"/>
        <v>324.05787006904234</v>
      </c>
      <c r="AQ654" s="52">
        <f t="shared" si="190"/>
        <v>930.50829239385644</v>
      </c>
    </row>
    <row r="655" spans="4:43" x14ac:dyDescent="0.25">
      <c r="D655" s="12" t="s">
        <v>10</v>
      </c>
      <c r="E655" s="20">
        <v>647</v>
      </c>
      <c r="F655" s="12">
        <v>58</v>
      </c>
      <c r="G655" s="27">
        <v>56.3</v>
      </c>
      <c r="H655" s="31">
        <f t="shared" si="191"/>
        <v>0.1111111111111117</v>
      </c>
      <c r="I655" s="55"/>
      <c r="J655" s="39">
        <f t="shared" si="192"/>
        <v>15.638888888888889</v>
      </c>
      <c r="K655" s="38">
        <f>0.5*$J$3*(J656)^2</f>
        <v>141519.65625</v>
      </c>
      <c r="L655" s="38">
        <f t="shared" si="180"/>
        <v>1000.135802469129</v>
      </c>
      <c r="M655" s="40" t="str">
        <f t="shared" si="181"/>
        <v>NO</v>
      </c>
      <c r="N655" s="38">
        <f>0.5*$N$3*$L$3*$O$3*((J655)^2)</f>
        <v>105.17131573399307</v>
      </c>
      <c r="O655" s="38">
        <f>$M$3*$J$3*$P$3</f>
        <v>125.0281557</v>
      </c>
      <c r="P655" s="38">
        <f>H655*$J$3</f>
        <v>126.77777777777845</v>
      </c>
      <c r="Q655" s="38">
        <f t="shared" si="182"/>
        <v>356.97724921177155</v>
      </c>
      <c r="R655" s="44">
        <f t="shared" si="183"/>
        <v>5582.7275362840937</v>
      </c>
      <c r="S655" s="80">
        <f>Q655*J655</f>
        <v>5582.7275362840937</v>
      </c>
      <c r="T655" s="43"/>
      <c r="U655" s="43"/>
      <c r="V655" s="80">
        <f>R655*1</f>
        <v>5582.7275362840937</v>
      </c>
      <c r="W655" s="77">
        <f>(L655-Q655)*-1</f>
        <v>-643.15855325735743</v>
      </c>
      <c r="X655" s="38">
        <f>IF((H655&gt;0),0,$J$3*H655)*-1</f>
        <v>0</v>
      </c>
      <c r="Y655" s="38">
        <f t="shared" si="193"/>
        <v>1260148.8899991829</v>
      </c>
      <c r="Z655" s="112">
        <f t="shared" si="184"/>
        <v>1260.148889999183</v>
      </c>
      <c r="AA655" s="82">
        <f t="shared" si="185"/>
        <v>356.97724921177155</v>
      </c>
      <c r="AB655" s="80">
        <f t="shared" si="194"/>
        <v>499318.75203242269</v>
      </c>
      <c r="AG655" s="125">
        <f t="shared" si="195"/>
        <v>-533.82159920360664</v>
      </c>
      <c r="AH655" s="47">
        <f t="shared" si="186"/>
        <v>-523.14516721953453</v>
      </c>
      <c r="AI655" s="125">
        <f t="shared" si="186"/>
        <v>-512.6822638751438</v>
      </c>
      <c r="AJ655" s="47">
        <f t="shared" si="187"/>
        <v>-461.41403748762946</v>
      </c>
      <c r="AK655" s="125">
        <f t="shared" si="187"/>
        <v>-415.27263373886655</v>
      </c>
      <c r="AL655" s="47">
        <f t="shared" si="188"/>
        <v>-398.66172838931186</v>
      </c>
      <c r="AM655" s="125">
        <f t="shared" si="188"/>
        <v>-382.71525925373936</v>
      </c>
      <c r="AN655" s="47">
        <f t="shared" si="196"/>
        <v>-17099.187555458248</v>
      </c>
      <c r="AO655" s="125">
        <f t="shared" si="197"/>
        <v>12178901.737572346</v>
      </c>
      <c r="AP655" s="47">
        <f t="shared" si="189"/>
        <v>324.05787006904234</v>
      </c>
      <c r="AQ655" s="52">
        <f t="shared" si="190"/>
        <v>936.09101993014065</v>
      </c>
    </row>
    <row r="656" spans="4:43" x14ac:dyDescent="0.25">
      <c r="D656" s="12" t="s">
        <v>10</v>
      </c>
      <c r="E656" s="20">
        <v>648</v>
      </c>
      <c r="F656" s="12">
        <v>59</v>
      </c>
      <c r="G656" s="27">
        <v>56.7</v>
      </c>
      <c r="H656" s="31">
        <f t="shared" si="191"/>
        <v>8.3333333333333523E-2</v>
      </c>
      <c r="I656" s="55"/>
      <c r="J656" s="39">
        <f t="shared" si="192"/>
        <v>15.75</v>
      </c>
      <c r="K656" s="38">
        <f>0.5*$J$3*(J657)^2</f>
        <v>142519.79205246913</v>
      </c>
      <c r="L656" s="38">
        <f t="shared" si="180"/>
        <v>-500.5081018518249</v>
      </c>
      <c r="M656" s="40" t="str">
        <f t="shared" si="181"/>
        <v>NO</v>
      </c>
      <c r="N656" s="38">
        <f>0.5*$N$3*$L$3*$O$3*((J656)^2)</f>
        <v>106.6710660159375</v>
      </c>
      <c r="O656" s="38">
        <f>$M$3*$J$3*$P$3</f>
        <v>125.0281557</v>
      </c>
      <c r="P656" s="38">
        <f>H656*$J$3</f>
        <v>95.083333333333556</v>
      </c>
      <c r="Q656" s="38">
        <f t="shared" si="182"/>
        <v>326.78255504927108</v>
      </c>
      <c r="R656" s="44">
        <f t="shared" si="183"/>
        <v>5146.8252420260196</v>
      </c>
      <c r="S656" s="80">
        <f>Q656*J656</f>
        <v>5146.8252420260196</v>
      </c>
      <c r="T656" s="43"/>
      <c r="U656" s="43"/>
      <c r="V656" s="80">
        <f>R656*1</f>
        <v>5146.8252420260196</v>
      </c>
      <c r="W656" s="77">
        <f>(L656-Q656)*-1</f>
        <v>827.29065690109599</v>
      </c>
      <c r="X656" s="38">
        <f>IF((H656&gt;0),0,$J$3*H656)*-1</f>
        <v>0</v>
      </c>
      <c r="Y656" s="38">
        <f t="shared" si="193"/>
        <v>1265295.7152412089</v>
      </c>
      <c r="Z656" s="112">
        <f t="shared" si="184"/>
        <v>1265.2957152412089</v>
      </c>
      <c r="AA656" s="82">
        <f t="shared" si="185"/>
        <v>326.78255504927108</v>
      </c>
      <c r="AB656" s="80">
        <f t="shared" si="194"/>
        <v>499318.75203242269</v>
      </c>
      <c r="AG656" s="125">
        <f t="shared" si="195"/>
        <v>686.65124522790961</v>
      </c>
      <c r="AH656" s="47">
        <f t="shared" si="186"/>
        <v>672.91822032335142</v>
      </c>
      <c r="AI656" s="125">
        <f t="shared" si="186"/>
        <v>659.45985591688441</v>
      </c>
      <c r="AJ656" s="47">
        <f t="shared" si="187"/>
        <v>593.51387032519597</v>
      </c>
      <c r="AK656" s="125">
        <f t="shared" si="187"/>
        <v>534.16248329267637</v>
      </c>
      <c r="AL656" s="47">
        <f t="shared" si="188"/>
        <v>512.79598396096935</v>
      </c>
      <c r="AM656" s="125">
        <f t="shared" si="188"/>
        <v>492.28414460253055</v>
      </c>
      <c r="AN656" s="47">
        <f t="shared" si="196"/>
        <v>-16606.903410855717</v>
      </c>
      <c r="AO656" s="125">
        <f t="shared" si="197"/>
        <v>12178901.737572346</v>
      </c>
      <c r="AP656" s="47">
        <f t="shared" si="189"/>
        <v>324.05787006904234</v>
      </c>
      <c r="AQ656" s="52">
        <f t="shared" si="190"/>
        <v>941.23784517216654</v>
      </c>
    </row>
    <row r="657" spans="4:43" x14ac:dyDescent="0.25">
      <c r="D657" s="12" t="s">
        <v>10</v>
      </c>
      <c r="E657" s="20">
        <v>649</v>
      </c>
      <c r="F657" s="12">
        <v>60</v>
      </c>
      <c r="G657" s="27">
        <v>56.9</v>
      </c>
      <c r="H657" s="31">
        <f t="shared" si="191"/>
        <v>1.3888888888888099E-2</v>
      </c>
      <c r="I657" s="55"/>
      <c r="J657" s="39">
        <f t="shared" si="192"/>
        <v>15.805555555555555</v>
      </c>
      <c r="K657" s="38">
        <f>0.5*$J$3*(J658)^2</f>
        <v>142019.2839506173</v>
      </c>
      <c r="L657" s="38">
        <f t="shared" si="180"/>
        <v>-3972.3703703703941</v>
      </c>
      <c r="M657" s="40" t="str">
        <f t="shared" si="181"/>
        <v>NO</v>
      </c>
      <c r="N657" s="38">
        <f>0.5*$N$3*$L$3*$O$3*((J657)^2)</f>
        <v>107.42492279482639</v>
      </c>
      <c r="O657" s="38">
        <f>$M$3*$J$3*$P$3</f>
        <v>125.0281557</v>
      </c>
      <c r="P657" s="38">
        <f>H657*$J$3</f>
        <v>15.847222222221321</v>
      </c>
      <c r="Q657" s="38">
        <f t="shared" si="182"/>
        <v>248.30030071704772</v>
      </c>
      <c r="R657" s="44">
        <f t="shared" si="183"/>
        <v>3924.5241974444484</v>
      </c>
      <c r="S657" s="80">
        <f>Q657*J657</f>
        <v>3924.5241974444484</v>
      </c>
      <c r="T657" s="43"/>
      <c r="U657" s="43"/>
      <c r="V657" s="80">
        <f>R657*1</f>
        <v>3924.5241974444484</v>
      </c>
      <c r="W657" s="77">
        <f>(L657-Q657)*-1</f>
        <v>4220.6706710874414</v>
      </c>
      <c r="X657" s="38">
        <f>IF((H657&gt;0),0,$J$3*H657)*-1</f>
        <v>0</v>
      </c>
      <c r="Y657" s="38">
        <f t="shared" si="193"/>
        <v>1269220.2394386535</v>
      </c>
      <c r="Z657" s="112">
        <f t="shared" si="184"/>
        <v>1269.2202394386534</v>
      </c>
      <c r="AA657" s="82">
        <f t="shared" si="185"/>
        <v>248.30030071704772</v>
      </c>
      <c r="AB657" s="80">
        <f t="shared" si="194"/>
        <v>499318.75203242269</v>
      </c>
      <c r="AG657" s="125">
        <f t="shared" si="195"/>
        <v>3503.1566570025761</v>
      </c>
      <c r="AH657" s="47">
        <f t="shared" si="186"/>
        <v>3433.0935238625248</v>
      </c>
      <c r="AI657" s="125">
        <f t="shared" si="186"/>
        <v>3364.4316533852743</v>
      </c>
      <c r="AJ657" s="47">
        <f t="shared" si="187"/>
        <v>3027.9884880467471</v>
      </c>
      <c r="AK657" s="125">
        <f t="shared" si="187"/>
        <v>2725.1896392420726</v>
      </c>
      <c r="AL657" s="47">
        <f t="shared" si="188"/>
        <v>2616.1820536723894</v>
      </c>
      <c r="AM657" s="125">
        <f t="shared" si="188"/>
        <v>2511.5347715254939</v>
      </c>
      <c r="AN657" s="47">
        <f t="shared" si="196"/>
        <v>-14095.368639330223</v>
      </c>
      <c r="AO657" s="125">
        <f t="shared" si="197"/>
        <v>12178901.737572346</v>
      </c>
      <c r="AP657" s="47">
        <f t="shared" si="189"/>
        <v>324.05787006904234</v>
      </c>
      <c r="AQ657" s="52">
        <f t="shared" si="190"/>
        <v>945.16236936961104</v>
      </c>
    </row>
    <row r="658" spans="4:43" x14ac:dyDescent="0.25">
      <c r="D658" s="12" t="s">
        <v>10</v>
      </c>
      <c r="E658" s="20">
        <v>650</v>
      </c>
      <c r="F658" s="12">
        <v>61</v>
      </c>
      <c r="G658" s="27">
        <v>56.8</v>
      </c>
      <c r="H658" s="31">
        <f t="shared" si="191"/>
        <v>-0.12499999999999981</v>
      </c>
      <c r="I658" s="55"/>
      <c r="J658" s="39">
        <f t="shared" si="192"/>
        <v>15.777777777777779</v>
      </c>
      <c r="K658" s="38">
        <f>0.5*$J$3*(J659)^2</f>
        <v>138046.91358024691</v>
      </c>
      <c r="L658" s="38">
        <f t="shared" si="180"/>
        <v>-8731.819444444438</v>
      </c>
      <c r="M658" s="40" t="str">
        <f t="shared" si="181"/>
        <v>YES</v>
      </c>
      <c r="N658" s="38">
        <f>0.5*$N$3*$L$3*$O$3*((J658)^2)</f>
        <v>107.04766260222225</v>
      </c>
      <c r="O658" s="38">
        <f>$M$3*$J$3*$P$3</f>
        <v>125.0281557</v>
      </c>
      <c r="P658" s="38">
        <f>H658*$J$3</f>
        <v>-142.62499999999977</v>
      </c>
      <c r="Q658" s="38">
        <f t="shared" si="182"/>
        <v>89.450818302222473</v>
      </c>
      <c r="R658" s="44">
        <f t="shared" si="183"/>
        <v>1411.3351332128436</v>
      </c>
      <c r="S658" s="80">
        <f>Q658*J658</f>
        <v>1411.3351332128436</v>
      </c>
      <c r="T658" s="43"/>
      <c r="U658" s="43"/>
      <c r="V658" s="80">
        <f>R658*1</f>
        <v>1411.3351332128436</v>
      </c>
      <c r="W658" s="77">
        <f>(L658-Q658)*-1</f>
        <v>8821.2702627466606</v>
      </c>
      <c r="X658" s="38">
        <f>IF((H658&gt;0),0,$J$3*H658)*-1</f>
        <v>142.62499999999977</v>
      </c>
      <c r="Y658" s="38">
        <f t="shared" si="193"/>
        <v>1270631.5745718663</v>
      </c>
      <c r="Z658" s="112">
        <f t="shared" si="184"/>
        <v>1270.6315745718664</v>
      </c>
      <c r="AA658" s="82">
        <f t="shared" si="185"/>
        <v>89.450818302222473</v>
      </c>
      <c r="AB658" s="80">
        <f t="shared" si="194"/>
        <v>499318.75203242269</v>
      </c>
      <c r="AG658" s="125">
        <f t="shared" si="195"/>
        <v>7321.654318079728</v>
      </c>
      <c r="AH658" s="47">
        <f t="shared" si="186"/>
        <v>7175.2212317181329</v>
      </c>
      <c r="AI658" s="125">
        <f t="shared" si="186"/>
        <v>7031.7168070837697</v>
      </c>
      <c r="AJ658" s="47">
        <f t="shared" si="187"/>
        <v>6328.545126375393</v>
      </c>
      <c r="AK658" s="125">
        <f t="shared" si="187"/>
        <v>5695.6906137378537</v>
      </c>
      <c r="AL658" s="47">
        <f t="shared" si="188"/>
        <v>5467.8629891883393</v>
      </c>
      <c r="AM658" s="125">
        <f t="shared" si="188"/>
        <v>5249.1484696208054</v>
      </c>
      <c r="AN658" s="47">
        <f t="shared" si="196"/>
        <v>-8846.220169709417</v>
      </c>
      <c r="AO658" s="125">
        <f t="shared" si="197"/>
        <v>12178901.737572346</v>
      </c>
      <c r="AP658" s="47">
        <f t="shared" si="189"/>
        <v>324.05787006904234</v>
      </c>
      <c r="AQ658" s="52">
        <f t="shared" si="190"/>
        <v>946.57370450282406</v>
      </c>
    </row>
    <row r="659" spans="4:43" x14ac:dyDescent="0.25">
      <c r="D659" s="12" t="s">
        <v>10</v>
      </c>
      <c r="E659" s="20">
        <v>651</v>
      </c>
      <c r="F659" s="12">
        <v>62</v>
      </c>
      <c r="G659" s="27">
        <v>56</v>
      </c>
      <c r="H659" s="31">
        <f t="shared" si="191"/>
        <v>-0.36111111111111033</v>
      </c>
      <c r="I659" s="55"/>
      <c r="J659" s="39">
        <f t="shared" si="192"/>
        <v>15.555555555555555</v>
      </c>
      <c r="K659" s="38">
        <f>0.5*$J$3*(J660)^2</f>
        <v>129315.09413580247</v>
      </c>
      <c r="L659" s="38">
        <f t="shared" si="180"/>
        <v>-9826.5983796296496</v>
      </c>
      <c r="M659" s="40" t="str">
        <f t="shared" si="181"/>
        <v>YES</v>
      </c>
      <c r="N659" s="38">
        <f>0.5*$N$3*$L$3*$O$3*((J659)^2)</f>
        <v>104.05347088888888</v>
      </c>
      <c r="O659" s="38">
        <f>$M$3*$J$3*$P$3</f>
        <v>125.0281557</v>
      </c>
      <c r="P659" s="38">
        <f>H659*$J$3</f>
        <v>-412.02777777777686</v>
      </c>
      <c r="Q659" s="38">
        <f t="shared" si="182"/>
        <v>-182.94615118888797</v>
      </c>
      <c r="R659" s="44">
        <f t="shared" si="183"/>
        <v>-2845.8290184938128</v>
      </c>
      <c r="S659" s="80">
        <f>Q659*J659</f>
        <v>-2845.8290184938128</v>
      </c>
      <c r="T659" s="43"/>
      <c r="U659" s="43"/>
      <c r="V659" s="80">
        <f>R659*1</f>
        <v>-2845.8290184938128</v>
      </c>
      <c r="W659" s="77">
        <f>(L659-Q659)*-1</f>
        <v>9643.652228440762</v>
      </c>
      <c r="X659" s="38">
        <f>IF((H659&gt;0),0,$J$3*H659)*-1</f>
        <v>412.02777777777686</v>
      </c>
      <c r="Y659" s="38">
        <f t="shared" si="193"/>
        <v>1270631.5745718663</v>
      </c>
      <c r="Z659" s="112">
        <f t="shared" si="184"/>
        <v>1270.6315745718664</v>
      </c>
      <c r="AA659" s="82">
        <f t="shared" si="185"/>
        <v>-182.94615118888797</v>
      </c>
      <c r="AB659" s="80">
        <f t="shared" si="194"/>
        <v>502164.58105091652</v>
      </c>
      <c r="AG659" s="125">
        <f t="shared" si="195"/>
        <v>8004.2313496058323</v>
      </c>
      <c r="AH659" s="47">
        <f t="shared" si="186"/>
        <v>7844.1467226137156</v>
      </c>
      <c r="AI659" s="125">
        <f t="shared" si="186"/>
        <v>7687.263788161441</v>
      </c>
      <c r="AJ659" s="47">
        <f t="shared" si="187"/>
        <v>6918.5374093452974</v>
      </c>
      <c r="AK659" s="125">
        <f t="shared" si="187"/>
        <v>6226.6836684107675</v>
      </c>
      <c r="AL659" s="47">
        <f t="shared" si="188"/>
        <v>5977.6163216743362</v>
      </c>
      <c r="AM659" s="125">
        <f t="shared" si="188"/>
        <v>5738.5116688073622</v>
      </c>
      <c r="AN659" s="47">
        <f t="shared" si="196"/>
        <v>-3107.7085009020548</v>
      </c>
      <c r="AO659" s="125">
        <f t="shared" si="197"/>
        <v>12178901.737572346</v>
      </c>
      <c r="AP659" s="47">
        <f t="shared" si="189"/>
        <v>325.90481310204478</v>
      </c>
      <c r="AQ659" s="52">
        <f t="shared" si="190"/>
        <v>944.72676146982167</v>
      </c>
    </row>
    <row r="660" spans="4:43" x14ac:dyDescent="0.25">
      <c r="D660" s="12" t="s">
        <v>10</v>
      </c>
      <c r="E660" s="20">
        <v>652</v>
      </c>
      <c r="F660" s="12">
        <v>63</v>
      </c>
      <c r="G660" s="27">
        <v>54.2</v>
      </c>
      <c r="H660" s="31">
        <f t="shared" si="191"/>
        <v>-0.54166666666666641</v>
      </c>
      <c r="I660" s="55"/>
      <c r="J660" s="39">
        <f t="shared" si="192"/>
        <v>15.055555555555555</v>
      </c>
      <c r="K660" s="38">
        <f>0.5*$J$3*(J661)^2</f>
        <v>119488.49575617282</v>
      </c>
      <c r="L660" s="38">
        <f t="shared" si="180"/>
        <v>-8997.7006172839465</v>
      </c>
      <c r="M660" s="40" t="str">
        <f t="shared" si="181"/>
        <v>YES</v>
      </c>
      <c r="N660" s="38">
        <f>0.5*$N$3*$L$3*$O$3*((J660)^2)</f>
        <v>97.471823412638884</v>
      </c>
      <c r="O660" s="38">
        <f>$M$3*$J$3*$P$3</f>
        <v>125.0281557</v>
      </c>
      <c r="P660" s="38">
        <f>H660*$J$3</f>
        <v>-618.0416666666664</v>
      </c>
      <c r="Q660" s="38">
        <f t="shared" si="182"/>
        <v>-395.54168755402748</v>
      </c>
      <c r="R660" s="44">
        <f t="shared" si="183"/>
        <v>-5955.0998515078581</v>
      </c>
      <c r="S660" s="80">
        <f>Q660*J660</f>
        <v>-5955.0998515078581</v>
      </c>
      <c r="T660" s="43"/>
      <c r="U660" s="43"/>
      <c r="V660" s="80">
        <f>R660*1</f>
        <v>-5955.0998515078581</v>
      </c>
      <c r="W660" s="77">
        <f>(L660-Q660)*-1</f>
        <v>8602.1589297299197</v>
      </c>
      <c r="X660" s="38">
        <f>IF((H660&gt;0),0,$J$3*H660)*-1</f>
        <v>618.0416666666664</v>
      </c>
      <c r="Y660" s="38">
        <f t="shared" si="193"/>
        <v>1270631.5745718663</v>
      </c>
      <c r="Z660" s="112">
        <f t="shared" si="184"/>
        <v>1270.6315745718664</v>
      </c>
      <c r="AA660" s="82">
        <f t="shared" si="185"/>
        <v>-395.54168755402748</v>
      </c>
      <c r="AB660" s="80">
        <f t="shared" si="194"/>
        <v>508119.68090242438</v>
      </c>
      <c r="AG660" s="125">
        <f t="shared" si="195"/>
        <v>7139.791911675833</v>
      </c>
      <c r="AH660" s="47">
        <f t="shared" si="186"/>
        <v>6996.9960734423166</v>
      </c>
      <c r="AI660" s="125">
        <f t="shared" si="186"/>
        <v>6857.0561519734702</v>
      </c>
      <c r="AJ660" s="47">
        <f t="shared" si="187"/>
        <v>6171.3505367761236</v>
      </c>
      <c r="AK660" s="125">
        <f t="shared" si="187"/>
        <v>5554.215483098511</v>
      </c>
      <c r="AL660" s="47">
        <f t="shared" si="188"/>
        <v>5332.0468637745707</v>
      </c>
      <c r="AM660" s="125">
        <f t="shared" si="188"/>
        <v>5118.7649892235877</v>
      </c>
      <c r="AN660" s="47">
        <f t="shared" si="196"/>
        <v>2011.0564883215329</v>
      </c>
      <c r="AO660" s="125">
        <f t="shared" si="197"/>
        <v>12180912.794060668</v>
      </c>
      <c r="AP660" s="47">
        <f t="shared" si="189"/>
        <v>329.76967290567347</v>
      </c>
      <c r="AQ660" s="52">
        <f t="shared" si="190"/>
        <v>940.86190166619292</v>
      </c>
    </row>
    <row r="661" spans="4:43" x14ac:dyDescent="0.25">
      <c r="D661" s="12" t="s">
        <v>10</v>
      </c>
      <c r="E661" s="20">
        <v>653</v>
      </c>
      <c r="F661" s="12">
        <v>64</v>
      </c>
      <c r="G661" s="27">
        <v>52.1</v>
      </c>
      <c r="H661" s="31">
        <f t="shared" si="191"/>
        <v>-0.56944444444444464</v>
      </c>
      <c r="I661" s="55"/>
      <c r="J661" s="39">
        <f t="shared" si="192"/>
        <v>14.472222222222221</v>
      </c>
      <c r="K661" s="38">
        <f>0.5*$J$3*(J662)^2</f>
        <v>110490.79513888888</v>
      </c>
      <c r="L661" s="38">
        <f t="shared" si="180"/>
        <v>-12421.140817901236</v>
      </c>
      <c r="M661" s="40" t="str">
        <f t="shared" si="181"/>
        <v>YES</v>
      </c>
      <c r="N661" s="38">
        <f>0.5*$N$3*$L$3*$O$3*((J661)^2)</f>
        <v>90.064981478159709</v>
      </c>
      <c r="O661" s="38">
        <f>$M$3*$J$3*$P$3</f>
        <v>125.0281557</v>
      </c>
      <c r="P661" s="38">
        <f>H661*$J$3</f>
        <v>-649.73611111111131</v>
      </c>
      <c r="Q661" s="38">
        <f t="shared" si="182"/>
        <v>-434.64297393295163</v>
      </c>
      <c r="R661" s="44">
        <f t="shared" si="183"/>
        <v>-6290.2497060852165</v>
      </c>
      <c r="S661" s="80">
        <f>Q661*J661</f>
        <v>-6290.2497060852165</v>
      </c>
      <c r="T661" s="43"/>
      <c r="U661" s="43"/>
      <c r="V661" s="80">
        <f>R661*1</f>
        <v>-6290.2497060852165</v>
      </c>
      <c r="W661" s="77">
        <f>(L661-Q661)*-1</f>
        <v>11986.497843968284</v>
      </c>
      <c r="X661" s="38">
        <f>IF((H661&gt;0),0,$J$3*H661)*-1</f>
        <v>649.73611111111131</v>
      </c>
      <c r="Y661" s="38">
        <f t="shared" si="193"/>
        <v>1270631.5745718663</v>
      </c>
      <c r="Z661" s="112">
        <f t="shared" si="184"/>
        <v>1270.6315745718664</v>
      </c>
      <c r="AA661" s="82">
        <f t="shared" si="185"/>
        <v>-434.64297393295163</v>
      </c>
      <c r="AB661" s="80">
        <f t="shared" si="194"/>
        <v>514409.93060850957</v>
      </c>
      <c r="AG661" s="125">
        <f t="shared" si="195"/>
        <v>9948.7932104936754</v>
      </c>
      <c r="AH661" s="47">
        <f t="shared" si="186"/>
        <v>9749.8173462838022</v>
      </c>
      <c r="AI661" s="125">
        <f t="shared" si="186"/>
        <v>9554.8209993581258</v>
      </c>
      <c r="AJ661" s="47">
        <f t="shared" si="187"/>
        <v>8599.3388994223133</v>
      </c>
      <c r="AK661" s="125">
        <f t="shared" si="187"/>
        <v>7739.4050094800823</v>
      </c>
      <c r="AL661" s="47">
        <f t="shared" si="188"/>
        <v>7429.828809100879</v>
      </c>
      <c r="AM661" s="125">
        <f t="shared" si="188"/>
        <v>7132.6356567368439</v>
      </c>
      <c r="AN661" s="47">
        <f t="shared" si="196"/>
        <v>9143.6921450583759</v>
      </c>
      <c r="AO661" s="125">
        <f t="shared" si="197"/>
        <v>12190056.486205727</v>
      </c>
      <c r="AP661" s="47">
        <f t="shared" si="189"/>
        <v>333.8520449649227</v>
      </c>
      <c r="AQ661" s="52">
        <f t="shared" si="190"/>
        <v>936.7795296069437</v>
      </c>
    </row>
    <row r="662" spans="4:43" x14ac:dyDescent="0.25">
      <c r="D662" s="12" t="s">
        <v>10</v>
      </c>
      <c r="E662" s="20">
        <v>654</v>
      </c>
      <c r="F662" s="12">
        <v>65</v>
      </c>
      <c r="G662" s="27">
        <v>50.1</v>
      </c>
      <c r="H662" s="31">
        <f t="shared" si="191"/>
        <v>-0.68055555555555536</v>
      </c>
      <c r="I662" s="55"/>
      <c r="J662" s="39">
        <f t="shared" si="192"/>
        <v>13.916666666666666</v>
      </c>
      <c r="K662" s="38">
        <f>0.5*$J$3*(J663)^2</f>
        <v>98069.65432098764</v>
      </c>
      <c r="L662" s="38">
        <f t="shared" si="180"/>
        <v>-15917.65432098764</v>
      </c>
      <c r="M662" s="40" t="str">
        <f t="shared" si="181"/>
        <v>YES</v>
      </c>
      <c r="N662" s="38">
        <f>0.5*$N$3*$L$3*$O$3*((J662)^2)</f>
        <v>83.282924893437496</v>
      </c>
      <c r="O662" s="38">
        <f>$M$3*$J$3*$P$3</f>
        <v>125.0281557</v>
      </c>
      <c r="P662" s="38">
        <f>H662*$J$3</f>
        <v>-776.51388888888869</v>
      </c>
      <c r="Q662" s="38">
        <f t="shared" si="182"/>
        <v>-568.20280829545118</v>
      </c>
      <c r="R662" s="44">
        <f t="shared" si="183"/>
        <v>-7907.4890821116951</v>
      </c>
      <c r="S662" s="80">
        <f>Q662*J662</f>
        <v>-7907.4890821116951</v>
      </c>
      <c r="T662" s="43"/>
      <c r="U662" s="43"/>
      <c r="V662" s="80">
        <f>R662*1</f>
        <v>-7907.4890821116951</v>
      </c>
      <c r="W662" s="77">
        <f>(L662-Q662)*-1</f>
        <v>15349.451512692189</v>
      </c>
      <c r="X662" s="38">
        <f>IF((H662&gt;0),0,$J$3*H662)*-1</f>
        <v>776.51388888888869</v>
      </c>
      <c r="Y662" s="38">
        <f t="shared" si="193"/>
        <v>1270631.5745718663</v>
      </c>
      <c r="Z662" s="112">
        <f t="shared" si="184"/>
        <v>1270.6315745718664</v>
      </c>
      <c r="AA662" s="82">
        <f t="shared" si="185"/>
        <v>-568.20280829545118</v>
      </c>
      <c r="AB662" s="80">
        <f t="shared" si="194"/>
        <v>522317.41969062126</v>
      </c>
      <c r="AG662" s="125">
        <f t="shared" si="195"/>
        <v>12740.044755534516</v>
      </c>
      <c r="AH662" s="47">
        <f t="shared" si="186"/>
        <v>12485.243860423825</v>
      </c>
      <c r="AI662" s="125">
        <f t="shared" si="186"/>
        <v>12235.538983215349</v>
      </c>
      <c r="AJ662" s="47">
        <f t="shared" si="187"/>
        <v>11011.985084893815</v>
      </c>
      <c r="AK662" s="125">
        <f t="shared" si="187"/>
        <v>9910.7865764044345</v>
      </c>
      <c r="AL662" s="47">
        <f t="shared" si="188"/>
        <v>9514.3551133482561</v>
      </c>
      <c r="AM662" s="125">
        <f t="shared" si="188"/>
        <v>9133.7809088143258</v>
      </c>
      <c r="AN662" s="47">
        <f t="shared" si="196"/>
        <v>18277.473053872702</v>
      </c>
      <c r="AO662" s="125">
        <f t="shared" si="197"/>
        <v>12208333.959259599</v>
      </c>
      <c r="AP662" s="47">
        <f t="shared" si="189"/>
        <v>338.98400537921322</v>
      </c>
      <c r="AQ662" s="52">
        <f t="shared" si="190"/>
        <v>931.64756919265324</v>
      </c>
    </row>
    <row r="663" spans="4:43" x14ac:dyDescent="0.25">
      <c r="D663" s="12" t="s">
        <v>10</v>
      </c>
      <c r="E663" s="20">
        <v>655</v>
      </c>
      <c r="F663" s="12">
        <v>66</v>
      </c>
      <c r="G663" s="27">
        <v>47.2</v>
      </c>
      <c r="H663" s="31">
        <f t="shared" si="191"/>
        <v>-0.95833333333333315</v>
      </c>
      <c r="I663" s="55"/>
      <c r="J663" s="39">
        <f t="shared" si="192"/>
        <v>13.111111111111111</v>
      </c>
      <c r="K663" s="38">
        <f>0.5*$J$3*(J664)^2</f>
        <v>82152</v>
      </c>
      <c r="L663" s="38">
        <f t="shared" si="180"/>
        <v>-14509.012345679002</v>
      </c>
      <c r="M663" s="40" t="str">
        <f t="shared" si="181"/>
        <v>YES</v>
      </c>
      <c r="N663" s="38">
        <f>0.5*$N$3*$L$3*$O$3*((J663)^2)</f>
        <v>73.92043513555555</v>
      </c>
      <c r="O663" s="38">
        <f>$M$3*$J$3*$P$3</f>
        <v>125.0281557</v>
      </c>
      <c r="P663" s="38">
        <f>H663*$J$3</f>
        <v>-1093.458333333333</v>
      </c>
      <c r="Q663" s="38">
        <f t="shared" si="182"/>
        <v>-894.50974249777755</v>
      </c>
      <c r="R663" s="44">
        <f t="shared" si="183"/>
        <v>-11728.01662385975</v>
      </c>
      <c r="S663" s="80">
        <f>Q663*J663</f>
        <v>-11728.01662385975</v>
      </c>
      <c r="T663" s="43"/>
      <c r="U663" s="43"/>
      <c r="V663" s="80">
        <f>R663*1</f>
        <v>-11728.01662385975</v>
      </c>
      <c r="W663" s="77">
        <f>(L663-Q663)*-1</f>
        <v>13614.502603181225</v>
      </c>
      <c r="X663" s="38">
        <f>IF((H663&gt;0),0,$J$3*H663)*-1</f>
        <v>1093.458333333333</v>
      </c>
      <c r="Y663" s="38">
        <f t="shared" si="193"/>
        <v>1270631.5745718663</v>
      </c>
      <c r="Z663" s="112">
        <f t="shared" si="184"/>
        <v>1270.6315745718664</v>
      </c>
      <c r="AA663" s="82">
        <f t="shared" si="185"/>
        <v>-894.50974249777755</v>
      </c>
      <c r="AB663" s="80">
        <f t="shared" si="194"/>
        <v>534045.43631448096</v>
      </c>
      <c r="AG663" s="125">
        <f t="shared" si="195"/>
        <v>11300.037160640417</v>
      </c>
      <c r="AH663" s="47">
        <f t="shared" si="186"/>
        <v>11074.036417427609</v>
      </c>
      <c r="AI663" s="125">
        <f t="shared" si="186"/>
        <v>10852.555689079058</v>
      </c>
      <c r="AJ663" s="47">
        <f t="shared" si="187"/>
        <v>9767.3001201711522</v>
      </c>
      <c r="AK663" s="125">
        <f t="shared" si="187"/>
        <v>8790.5701081540374</v>
      </c>
      <c r="AL663" s="47">
        <f t="shared" si="188"/>
        <v>8438.9473038278757</v>
      </c>
      <c r="AM663" s="125">
        <f t="shared" si="188"/>
        <v>8101.3894116747606</v>
      </c>
      <c r="AN663" s="47">
        <f t="shared" si="196"/>
        <v>26378.862465547463</v>
      </c>
      <c r="AO663" s="125">
        <f t="shared" si="197"/>
        <v>12234712.821725147</v>
      </c>
      <c r="AP663" s="47">
        <f t="shared" si="189"/>
        <v>346.59548816809814</v>
      </c>
      <c r="AQ663" s="52">
        <f t="shared" si="190"/>
        <v>924.03608640376819</v>
      </c>
    </row>
    <row r="664" spans="4:43" x14ac:dyDescent="0.25">
      <c r="D664" s="12" t="s">
        <v>10</v>
      </c>
      <c r="E664" s="20">
        <v>656</v>
      </c>
      <c r="F664" s="12">
        <v>67</v>
      </c>
      <c r="G664" s="27">
        <v>43.2</v>
      </c>
      <c r="H664" s="31">
        <f t="shared" si="191"/>
        <v>-1.1111111111111112</v>
      </c>
      <c r="I664" s="55"/>
      <c r="J664" s="39">
        <f t="shared" si="192"/>
        <v>12</v>
      </c>
      <c r="K664" s="38">
        <f>0.5*$J$3*(J665)^2</f>
        <v>67642.987654320998</v>
      </c>
      <c r="L664" s="38">
        <f t="shared" si="180"/>
        <v>-8997.2604166666788</v>
      </c>
      <c r="M664" s="40" t="str">
        <f t="shared" si="181"/>
        <v>YES</v>
      </c>
      <c r="N664" s="38">
        <f>0.5*$N$3*$L$3*$O$3*((J664)^2)</f>
        <v>61.922432880000002</v>
      </c>
      <c r="O664" s="38">
        <f>$M$3*$J$3*$P$3</f>
        <v>125.0281557</v>
      </c>
      <c r="P664" s="38">
        <f>H664*$J$3</f>
        <v>-1267.7777777777778</v>
      </c>
      <c r="Q664" s="38">
        <f t="shared" si="182"/>
        <v>-1080.8271891977777</v>
      </c>
      <c r="R664" s="44">
        <f t="shared" si="183"/>
        <v>-12969.926270373333</v>
      </c>
      <c r="S664" s="80">
        <f>Q664*J664</f>
        <v>-12969.926270373333</v>
      </c>
      <c r="T664" s="43"/>
      <c r="U664" s="43"/>
      <c r="V664" s="80">
        <f>R664*1</f>
        <v>-12969.926270373333</v>
      </c>
      <c r="W664" s="77">
        <f>(L664-Q664)*-1</f>
        <v>7916.4332274689014</v>
      </c>
      <c r="X664" s="38">
        <f>IF((H664&gt;0),0,$J$3*H664)*-1</f>
        <v>1267.7777777777778</v>
      </c>
      <c r="Y664" s="38">
        <f t="shared" si="193"/>
        <v>1270631.5745718663</v>
      </c>
      <c r="Z664" s="112">
        <f t="shared" si="184"/>
        <v>1270.6315745718664</v>
      </c>
      <c r="AA664" s="82">
        <f t="shared" si="185"/>
        <v>-1080.8271891977777</v>
      </c>
      <c r="AB664" s="80">
        <f t="shared" si="194"/>
        <v>547015.36258485424</v>
      </c>
      <c r="AG664" s="125">
        <f t="shared" si="195"/>
        <v>6570.6395787991878</v>
      </c>
      <c r="AH664" s="47">
        <f t="shared" si="186"/>
        <v>6439.2267872232042</v>
      </c>
      <c r="AI664" s="125">
        <f t="shared" si="186"/>
        <v>6310.4422514787402</v>
      </c>
      <c r="AJ664" s="47">
        <f t="shared" si="187"/>
        <v>5679.3980263308667</v>
      </c>
      <c r="AK664" s="125">
        <f t="shared" si="187"/>
        <v>5111.4582236977803</v>
      </c>
      <c r="AL664" s="47">
        <f t="shared" si="188"/>
        <v>4906.9998947498689</v>
      </c>
      <c r="AM664" s="125">
        <f t="shared" si="188"/>
        <v>4710.7198989598737</v>
      </c>
      <c r="AN664" s="47">
        <f t="shared" si="196"/>
        <v>31089.582364507336</v>
      </c>
      <c r="AO664" s="125">
        <f t="shared" si="197"/>
        <v>12265802.404089654</v>
      </c>
      <c r="AP664" s="47">
        <f t="shared" si="189"/>
        <v>355.01297031757042</v>
      </c>
      <c r="AQ664" s="52">
        <f t="shared" si="190"/>
        <v>915.61860425429597</v>
      </c>
    </row>
    <row r="665" spans="4:43" x14ac:dyDescent="0.25">
      <c r="D665" s="12" t="s">
        <v>10</v>
      </c>
      <c r="E665" s="20">
        <v>657</v>
      </c>
      <c r="F665" s="12">
        <v>68</v>
      </c>
      <c r="G665" s="27">
        <v>39.200000000000003</v>
      </c>
      <c r="H665" s="31">
        <f t="shared" si="191"/>
        <v>-0.93055555555555591</v>
      </c>
      <c r="I665" s="55"/>
      <c r="J665" s="39">
        <f t="shared" si="192"/>
        <v>10.888888888888889</v>
      </c>
      <c r="K665" s="38">
        <f>0.5*$J$3*(J666)^2</f>
        <v>58645.727237654319</v>
      </c>
      <c r="L665" s="38">
        <f t="shared" si="180"/>
        <v>-6856.564814814803</v>
      </c>
      <c r="M665" s="40" t="str">
        <f t="shared" si="181"/>
        <v>YES</v>
      </c>
      <c r="N665" s="38">
        <f>0.5*$N$3*$L$3*$O$3*((J665)^2)</f>
        <v>50.986200735555563</v>
      </c>
      <c r="O665" s="38">
        <f>$M$3*$J$3*$P$3</f>
        <v>125.0281557</v>
      </c>
      <c r="P665" s="38">
        <f>H665*$J$3</f>
        <v>-1061.7638888888894</v>
      </c>
      <c r="Q665" s="38">
        <f t="shared" si="182"/>
        <v>-885.74953245333381</v>
      </c>
      <c r="R665" s="44">
        <f t="shared" si="183"/>
        <v>-9644.8282422696357</v>
      </c>
      <c r="S665" s="80">
        <f>Q665*J665</f>
        <v>-9644.8282422696357</v>
      </c>
      <c r="T665" s="43"/>
      <c r="U665" s="43"/>
      <c r="V665" s="80">
        <f>R665*1</f>
        <v>-9644.8282422696357</v>
      </c>
      <c r="W665" s="77">
        <f>(L665-Q665)*-1</f>
        <v>5970.8152823614691</v>
      </c>
      <c r="X665" s="38">
        <f>IF((H665&gt;0),0,$J$3*H665)*-1</f>
        <v>1061.7638888888894</v>
      </c>
      <c r="Y665" s="38">
        <f t="shared" si="193"/>
        <v>1270631.5745718663</v>
      </c>
      <c r="Z665" s="112">
        <f t="shared" si="184"/>
        <v>1270.6315745718664</v>
      </c>
      <c r="AA665" s="82">
        <f t="shared" si="185"/>
        <v>-885.74953245333381</v>
      </c>
      <c r="AB665" s="80">
        <f t="shared" si="194"/>
        <v>556660.19082712382</v>
      </c>
      <c r="AG665" s="125">
        <f t="shared" si="195"/>
        <v>4955.7766843600193</v>
      </c>
      <c r="AH665" s="47">
        <f t="shared" si="186"/>
        <v>4856.6611506728186</v>
      </c>
      <c r="AI665" s="125">
        <f t="shared" si="186"/>
        <v>4759.5279276593619</v>
      </c>
      <c r="AJ665" s="47">
        <f t="shared" si="187"/>
        <v>4283.5751348934255</v>
      </c>
      <c r="AK665" s="125">
        <f t="shared" si="187"/>
        <v>3855.2176214040828</v>
      </c>
      <c r="AL665" s="47">
        <f t="shared" si="188"/>
        <v>3701.0089165479194</v>
      </c>
      <c r="AM665" s="125">
        <f t="shared" si="188"/>
        <v>3552.9685598860024</v>
      </c>
      <c r="AN665" s="47">
        <f t="shared" si="196"/>
        <v>34642.550924393341</v>
      </c>
      <c r="AO665" s="125">
        <f t="shared" si="197"/>
        <v>12300444.955014046</v>
      </c>
      <c r="AP665" s="47">
        <f t="shared" si="189"/>
        <v>361.27246384680336</v>
      </c>
      <c r="AQ665" s="52">
        <f t="shared" si="190"/>
        <v>909.35911072506303</v>
      </c>
    </row>
    <row r="666" spans="4:43" x14ac:dyDescent="0.25">
      <c r="D666" s="12" t="s">
        <v>10</v>
      </c>
      <c r="E666" s="20">
        <v>658</v>
      </c>
      <c r="F666" s="12">
        <v>69</v>
      </c>
      <c r="G666" s="27">
        <v>36.5</v>
      </c>
      <c r="H666" s="31">
        <f t="shared" si="191"/>
        <v>-0.68055555555555636</v>
      </c>
      <c r="I666" s="55"/>
      <c r="J666" s="39">
        <f t="shared" si="192"/>
        <v>10.138888888888889</v>
      </c>
      <c r="K666" s="38">
        <f>0.5*$J$3*(J667)^2</f>
        <v>51789.162422839516</v>
      </c>
      <c r="L666" s="38">
        <f t="shared" si="180"/>
        <v>-9485.8831018518686</v>
      </c>
      <c r="M666" s="40" t="str">
        <f t="shared" si="181"/>
        <v>YES</v>
      </c>
      <c r="N666" s="38">
        <f>0.5*$N$3*$L$3*$O$3*((J666)^2)</f>
        <v>44.204475953993061</v>
      </c>
      <c r="O666" s="38">
        <f>$M$3*$J$3*$P$3</f>
        <v>125.0281557</v>
      </c>
      <c r="P666" s="38">
        <f>H666*$J$3</f>
        <v>-776.51388888888982</v>
      </c>
      <c r="Q666" s="38">
        <f t="shared" si="182"/>
        <v>-607.28125723489677</v>
      </c>
      <c r="R666" s="44">
        <f t="shared" si="183"/>
        <v>-6157.1571914093702</v>
      </c>
      <c r="S666" s="80">
        <f>Q666*J666</f>
        <v>-6157.1571914093702</v>
      </c>
      <c r="T666" s="43"/>
      <c r="U666" s="43"/>
      <c r="V666" s="80">
        <f>R666*1</f>
        <v>-6157.1571914093702</v>
      </c>
      <c r="W666" s="77">
        <f>(L666-Q666)*-1</f>
        <v>8878.601844616971</v>
      </c>
      <c r="X666" s="38">
        <f>IF((H666&gt;0),0,$J$3*H666)*-1</f>
        <v>776.51388888888982</v>
      </c>
      <c r="Y666" s="38">
        <f t="shared" si="193"/>
        <v>1270631.5745718663</v>
      </c>
      <c r="Z666" s="112">
        <f t="shared" si="184"/>
        <v>1270.6315745718664</v>
      </c>
      <c r="AA666" s="82">
        <f t="shared" si="185"/>
        <v>-607.28125723489677</v>
      </c>
      <c r="AB666" s="80">
        <f t="shared" si="194"/>
        <v>562817.3480185332</v>
      </c>
      <c r="AG666" s="125">
        <f t="shared" si="195"/>
        <v>7369.2395310320853</v>
      </c>
      <c r="AH666" s="47">
        <f t="shared" si="186"/>
        <v>7221.8547404114433</v>
      </c>
      <c r="AI666" s="125">
        <f t="shared" si="186"/>
        <v>7077.4176456032146</v>
      </c>
      <c r="AJ666" s="47">
        <f t="shared" si="187"/>
        <v>6369.6758810428937</v>
      </c>
      <c r="AK666" s="125">
        <f t="shared" si="187"/>
        <v>5732.7082929386042</v>
      </c>
      <c r="AL666" s="47">
        <f t="shared" si="188"/>
        <v>5503.39996122106</v>
      </c>
      <c r="AM666" s="125">
        <f t="shared" si="188"/>
        <v>5283.2639627722174</v>
      </c>
      <c r="AN666" s="47">
        <f t="shared" si="196"/>
        <v>39925.814887165558</v>
      </c>
      <c r="AO666" s="125">
        <f t="shared" si="197"/>
        <v>12340370.769901212</v>
      </c>
      <c r="AP666" s="47">
        <f t="shared" si="189"/>
        <v>365.26845886402805</v>
      </c>
      <c r="AQ666" s="52">
        <f t="shared" si="190"/>
        <v>905.36311570783835</v>
      </c>
    </row>
    <row r="667" spans="4:43" x14ac:dyDescent="0.25">
      <c r="D667" s="12" t="s">
        <v>10</v>
      </c>
      <c r="E667" s="20">
        <v>659</v>
      </c>
      <c r="F667" s="12">
        <v>70</v>
      </c>
      <c r="G667" s="27">
        <v>34.299999999999997</v>
      </c>
      <c r="H667" s="31">
        <f t="shared" si="191"/>
        <v>-0.76388888888888884</v>
      </c>
      <c r="I667" s="55"/>
      <c r="J667" s="39">
        <f t="shared" si="192"/>
        <v>9.5277777777777786</v>
      </c>
      <c r="K667" s="38">
        <f>0.5*$J$3*(J668)^2</f>
        <v>42303.279320987647</v>
      </c>
      <c r="L667" s="38">
        <f t="shared" si="180"/>
        <v>-12545.717592592584</v>
      </c>
      <c r="M667" s="40" t="str">
        <f t="shared" si="181"/>
        <v>YES</v>
      </c>
      <c r="N667" s="38">
        <f>0.5*$N$3*$L$3*$O$3*((J667)^2)</f>
        <v>39.036309938159732</v>
      </c>
      <c r="O667" s="38">
        <f>$M$3*$J$3*$P$3</f>
        <v>125.0281557</v>
      </c>
      <c r="P667" s="38">
        <f>H667*$J$3</f>
        <v>-871.59722222222217</v>
      </c>
      <c r="Q667" s="38">
        <f t="shared" si="182"/>
        <v>-707.53275658406244</v>
      </c>
      <c r="R667" s="44">
        <f t="shared" si="183"/>
        <v>-6741.2148752314843</v>
      </c>
      <c r="S667" s="80">
        <f>Q667*J667</f>
        <v>-6741.2148752314843</v>
      </c>
      <c r="T667" s="43"/>
      <c r="U667" s="43"/>
      <c r="V667" s="80">
        <f>R667*1</f>
        <v>-6741.2148752314843</v>
      </c>
      <c r="W667" s="77">
        <f>(L667-Q667)*-1</f>
        <v>11838.184836008522</v>
      </c>
      <c r="X667" s="38">
        <f>IF((H667&gt;0),0,$J$3*H667)*-1</f>
        <v>871.59722222222217</v>
      </c>
      <c r="Y667" s="38">
        <f t="shared" si="193"/>
        <v>1270631.5745718663</v>
      </c>
      <c r="Z667" s="112">
        <f t="shared" si="184"/>
        <v>1270.6315745718664</v>
      </c>
      <c r="AA667" s="82">
        <f t="shared" si="185"/>
        <v>-707.53275658406244</v>
      </c>
      <c r="AB667" s="80">
        <f t="shared" si="194"/>
        <v>569558.5628937647</v>
      </c>
      <c r="AG667" s="125">
        <f t="shared" si="195"/>
        <v>9825.6934138870729</v>
      </c>
      <c r="AH667" s="47">
        <f t="shared" si="186"/>
        <v>9629.1795456093314</v>
      </c>
      <c r="AI667" s="125">
        <f t="shared" si="186"/>
        <v>9436.5959546971444</v>
      </c>
      <c r="AJ667" s="47">
        <f t="shared" si="187"/>
        <v>8492.9363592274294</v>
      </c>
      <c r="AK667" s="125">
        <f t="shared" si="187"/>
        <v>7643.642723304687</v>
      </c>
      <c r="AL667" s="47">
        <f t="shared" si="188"/>
        <v>7337.8970143724991</v>
      </c>
      <c r="AM667" s="125">
        <f t="shared" si="188"/>
        <v>7044.3811337975985</v>
      </c>
      <c r="AN667" s="47">
        <f t="shared" si="196"/>
        <v>46970.196020963158</v>
      </c>
      <c r="AO667" s="125">
        <f t="shared" si="197"/>
        <v>12387340.965922175</v>
      </c>
      <c r="AP667" s="47">
        <f t="shared" si="189"/>
        <v>369.64350731805325</v>
      </c>
      <c r="AQ667" s="52">
        <f t="shared" si="190"/>
        <v>900.98806725381314</v>
      </c>
    </row>
    <row r="668" spans="4:43" x14ac:dyDescent="0.25">
      <c r="D668" s="12" t="s">
        <v>10</v>
      </c>
      <c r="E668" s="20">
        <v>660</v>
      </c>
      <c r="F668" s="12">
        <v>71</v>
      </c>
      <c r="G668" s="27">
        <v>31</v>
      </c>
      <c r="H668" s="31">
        <f t="shared" si="191"/>
        <v>-1.1527777777777775</v>
      </c>
      <c r="I668" s="55"/>
      <c r="J668" s="39">
        <f t="shared" si="192"/>
        <v>8.6111111111111107</v>
      </c>
      <c r="K668" s="38">
        <f>0.5*$J$3*(J669)^2</f>
        <v>29757.561728395063</v>
      </c>
      <c r="L668" s="38">
        <f t="shared" si="180"/>
        <v>-10895.405478395063</v>
      </c>
      <c r="M668" s="40" t="str">
        <f t="shared" si="181"/>
        <v>YES</v>
      </c>
      <c r="N668" s="38">
        <f>0.5*$N$3*$L$3*$O$3*((J668)^2)</f>
        <v>31.886283649305554</v>
      </c>
      <c r="O668" s="38">
        <f>$M$3*$J$3*$P$3</f>
        <v>125.0281557</v>
      </c>
      <c r="P668" s="38">
        <f>H668*$J$3</f>
        <v>-1315.3194444444441</v>
      </c>
      <c r="Q668" s="38">
        <f t="shared" si="182"/>
        <v>-1158.4050050951384</v>
      </c>
      <c r="R668" s="44">
        <f t="shared" si="183"/>
        <v>-9975.1542105414701</v>
      </c>
      <c r="S668" s="80">
        <f>Q668*J668</f>
        <v>-9975.1542105414701</v>
      </c>
      <c r="T668" s="43"/>
      <c r="U668" s="43"/>
      <c r="V668" s="80">
        <f>R668*1</f>
        <v>-9975.1542105414701</v>
      </c>
      <c r="W668" s="77">
        <f>(L668-Q668)*-1</f>
        <v>9737.0004732999241</v>
      </c>
      <c r="X668" s="38">
        <f>IF((H668&gt;0),0,$J$3*H668)*-1</f>
        <v>1315.3194444444441</v>
      </c>
      <c r="Y668" s="38">
        <f t="shared" si="193"/>
        <v>1270631.5745718663</v>
      </c>
      <c r="Z668" s="112">
        <f t="shared" si="184"/>
        <v>1270.6315745718664</v>
      </c>
      <c r="AA668" s="82">
        <f t="shared" si="185"/>
        <v>-1158.4050050951384</v>
      </c>
      <c r="AB668" s="80">
        <f t="shared" si="194"/>
        <v>579533.71710430621</v>
      </c>
      <c r="AG668" s="125">
        <f t="shared" si="195"/>
        <v>8081.710392838937</v>
      </c>
      <c r="AH668" s="47">
        <f t="shared" si="186"/>
        <v>7920.0761849821583</v>
      </c>
      <c r="AI668" s="125">
        <f t="shared" si="186"/>
        <v>7761.6746612825154</v>
      </c>
      <c r="AJ668" s="47">
        <f t="shared" si="187"/>
        <v>6985.5071951542641</v>
      </c>
      <c r="AK668" s="125">
        <f t="shared" si="187"/>
        <v>6286.9564756388381</v>
      </c>
      <c r="AL668" s="47">
        <f t="shared" si="188"/>
        <v>6035.4782166132845</v>
      </c>
      <c r="AM668" s="125">
        <f t="shared" si="188"/>
        <v>5794.0590879487527</v>
      </c>
      <c r="AN668" s="47">
        <f t="shared" si="196"/>
        <v>52764.255108911908</v>
      </c>
      <c r="AO668" s="125">
        <f t="shared" si="197"/>
        <v>12440105.221031087</v>
      </c>
      <c r="AP668" s="47">
        <f t="shared" si="189"/>
        <v>376.11738240069479</v>
      </c>
      <c r="AQ668" s="52">
        <f t="shared" si="190"/>
        <v>894.51419217117154</v>
      </c>
    </row>
    <row r="669" spans="4:43" x14ac:dyDescent="0.25">
      <c r="D669" s="12" t="s">
        <v>10</v>
      </c>
      <c r="E669" s="20">
        <v>661</v>
      </c>
      <c r="F669" s="12">
        <v>72</v>
      </c>
      <c r="G669" s="27">
        <v>26</v>
      </c>
      <c r="H669" s="31">
        <f t="shared" si="191"/>
        <v>-1.4305555555555556</v>
      </c>
      <c r="I669" s="55"/>
      <c r="J669" s="39">
        <f t="shared" si="192"/>
        <v>7.2222222222222223</v>
      </c>
      <c r="K669" s="38">
        <f>0.5*$J$3*(J670)^2</f>
        <v>18862.15625</v>
      </c>
      <c r="L669" s="38">
        <f t="shared" si="180"/>
        <v>-8422.3584104938273</v>
      </c>
      <c r="M669" s="40" t="str">
        <f t="shared" si="181"/>
        <v>YES</v>
      </c>
      <c r="N669" s="38">
        <f>0.5*$N$3*$L$3*$O$3*((J669)^2)</f>
        <v>22.429893597222222</v>
      </c>
      <c r="O669" s="38">
        <f>$M$3*$J$3*$P$3</f>
        <v>125.0281557</v>
      </c>
      <c r="P669" s="38">
        <f>H669*$J$3</f>
        <v>-1632.2638888888889</v>
      </c>
      <c r="Q669" s="38">
        <f t="shared" si="182"/>
        <v>-1484.8058395916667</v>
      </c>
      <c r="R669" s="44">
        <f t="shared" si="183"/>
        <v>-10723.597730384259</v>
      </c>
      <c r="S669" s="80">
        <f>Q669*J669</f>
        <v>-10723.597730384259</v>
      </c>
      <c r="T669" s="43"/>
      <c r="U669" s="43"/>
      <c r="V669" s="80">
        <f>R669*1</f>
        <v>-10723.597730384259</v>
      </c>
      <c r="W669" s="77">
        <f>(L669-Q669)*-1</f>
        <v>6937.5525709021604</v>
      </c>
      <c r="X669" s="38">
        <f>IF((H669&gt;0),0,$J$3*H669)*-1</f>
        <v>1632.2638888888889</v>
      </c>
      <c r="Y669" s="38">
        <f t="shared" si="193"/>
        <v>1270631.5745718663</v>
      </c>
      <c r="Z669" s="112">
        <f t="shared" si="184"/>
        <v>1270.6315745718664</v>
      </c>
      <c r="AA669" s="82">
        <f t="shared" si="185"/>
        <v>-1484.8058395916667</v>
      </c>
      <c r="AB669" s="80">
        <f t="shared" si="194"/>
        <v>590257.31483469042</v>
      </c>
      <c r="AG669" s="125">
        <f t="shared" si="195"/>
        <v>5758.1686338487925</v>
      </c>
      <c r="AH669" s="47">
        <f t="shared" si="186"/>
        <v>5643.0052611718165</v>
      </c>
      <c r="AI669" s="125">
        <f t="shared" si="186"/>
        <v>5530.1451559483803</v>
      </c>
      <c r="AJ669" s="47">
        <f t="shared" si="187"/>
        <v>4977.1306403535427</v>
      </c>
      <c r="AK669" s="125">
        <f t="shared" si="187"/>
        <v>4479.4175763181884</v>
      </c>
      <c r="AL669" s="47">
        <f t="shared" si="188"/>
        <v>4300.2408732654603</v>
      </c>
      <c r="AM669" s="125">
        <f t="shared" si="188"/>
        <v>4128.2312383348417</v>
      </c>
      <c r="AN669" s="47">
        <f t="shared" si="196"/>
        <v>56892.486347246748</v>
      </c>
      <c r="AO669" s="125">
        <f t="shared" si="197"/>
        <v>12496997.707378333</v>
      </c>
      <c r="AP669" s="47">
        <f t="shared" si="189"/>
        <v>383.07699732771414</v>
      </c>
      <c r="AQ669" s="52">
        <f t="shared" si="190"/>
        <v>887.55457724415226</v>
      </c>
    </row>
    <row r="670" spans="4:43" x14ac:dyDescent="0.25">
      <c r="D670" s="12" t="s">
        <v>10</v>
      </c>
      <c r="E670" s="20">
        <v>662</v>
      </c>
      <c r="F670" s="12">
        <v>73</v>
      </c>
      <c r="G670" s="27">
        <v>20.7</v>
      </c>
      <c r="H670" s="31">
        <f t="shared" si="191"/>
        <v>-1.4722222222222221</v>
      </c>
      <c r="I670" s="55"/>
      <c r="J670" s="39">
        <f t="shared" si="192"/>
        <v>5.75</v>
      </c>
      <c r="K670" s="38">
        <f>0.5*$J$3*(J671)^2</f>
        <v>10439.797839506173</v>
      </c>
      <c r="L670" s="38">
        <f t="shared" si="180"/>
        <v>-2885.5150462962956</v>
      </c>
      <c r="M670" s="40" t="str">
        <f t="shared" si="181"/>
        <v>YES</v>
      </c>
      <c r="N670" s="38">
        <f>0.5*$N$3*$L$3*$O$3*((J670)^2)</f>
        <v>14.2174335909375</v>
      </c>
      <c r="O670" s="38">
        <f>$M$3*$J$3*$P$3</f>
        <v>125.0281557</v>
      </c>
      <c r="P670" s="38">
        <f>H670*$J$3</f>
        <v>-1679.8055555555554</v>
      </c>
      <c r="Q670" s="38">
        <f t="shared" si="182"/>
        <v>-1540.559966264618</v>
      </c>
      <c r="R670" s="44">
        <f t="shared" si="183"/>
        <v>-8858.2198060215542</v>
      </c>
      <c r="S670" s="80">
        <f>Q670*J670</f>
        <v>-8858.2198060215542</v>
      </c>
      <c r="T670" s="43"/>
      <c r="U670" s="43"/>
      <c r="V670" s="80">
        <f>R670*1</f>
        <v>-8858.2198060215542</v>
      </c>
      <c r="W670" s="77">
        <f>(L670-Q670)*-1</f>
        <v>1344.9550800316777</v>
      </c>
      <c r="X670" s="38">
        <f>IF((H670&gt;0),0,$J$3*H670)*-1</f>
        <v>1679.8055555555554</v>
      </c>
      <c r="Y670" s="38">
        <f t="shared" si="193"/>
        <v>1270631.5745718663</v>
      </c>
      <c r="Z670" s="112">
        <f t="shared" si="184"/>
        <v>1270.6315745718664</v>
      </c>
      <c r="AA670" s="82">
        <f t="shared" si="185"/>
        <v>-1540.559966264618</v>
      </c>
      <c r="AB670" s="80">
        <f t="shared" si="194"/>
        <v>599115.53464071197</v>
      </c>
      <c r="AG670" s="125">
        <f t="shared" si="195"/>
        <v>1116.3127164262924</v>
      </c>
      <c r="AH670" s="47">
        <f t="shared" si="186"/>
        <v>1093.9864620977664</v>
      </c>
      <c r="AI670" s="125">
        <f t="shared" si="186"/>
        <v>1072.1067328558111</v>
      </c>
      <c r="AJ670" s="47">
        <f t="shared" si="187"/>
        <v>964.89605957023002</v>
      </c>
      <c r="AK670" s="125">
        <f t="shared" si="187"/>
        <v>868.40645361320708</v>
      </c>
      <c r="AL670" s="47">
        <f t="shared" si="188"/>
        <v>833.6701954686788</v>
      </c>
      <c r="AM670" s="125">
        <f t="shared" si="188"/>
        <v>800.32338764993165</v>
      </c>
      <c r="AN670" s="47">
        <f t="shared" si="196"/>
        <v>57692.809734896677</v>
      </c>
      <c r="AO670" s="125">
        <f t="shared" si="197"/>
        <v>12554690.517113229</v>
      </c>
      <c r="AP670" s="47">
        <f t="shared" si="189"/>
        <v>388.82598198182205</v>
      </c>
      <c r="AQ670" s="52">
        <f t="shared" si="190"/>
        <v>881.8055925900444</v>
      </c>
    </row>
    <row r="671" spans="4:43" x14ac:dyDescent="0.25">
      <c r="D671" s="12" t="s">
        <v>10</v>
      </c>
      <c r="E671" s="20">
        <v>663</v>
      </c>
      <c r="F671" s="12">
        <v>74</v>
      </c>
      <c r="G671" s="27">
        <v>15.4</v>
      </c>
      <c r="H671" s="31">
        <f t="shared" si="191"/>
        <v>-1.0555555555555556</v>
      </c>
      <c r="I671" s="55"/>
      <c r="J671" s="39">
        <f t="shared" si="192"/>
        <v>4.2777777777777777</v>
      </c>
      <c r="K671" s="38">
        <f>0.5*$J$3*(J672)^2</f>
        <v>7554.2827932098771</v>
      </c>
      <c r="L671" s="38">
        <f t="shared" si="180"/>
        <v>-1215.3939043209875</v>
      </c>
      <c r="M671" s="40" t="str">
        <f t="shared" si="181"/>
        <v>YES</v>
      </c>
      <c r="N671" s="38">
        <f>0.5*$N$3*$L$3*$O$3*((J671)^2)</f>
        <v>7.8690437359722223</v>
      </c>
      <c r="O671" s="38">
        <f>$M$3*$J$3*$P$3</f>
        <v>125.0281557</v>
      </c>
      <c r="P671" s="38">
        <f>H671*$J$3</f>
        <v>-1204.3888888888889</v>
      </c>
      <c r="Q671" s="38">
        <f t="shared" si="182"/>
        <v>-1071.4916894529167</v>
      </c>
      <c r="R671" s="44">
        <f t="shared" si="183"/>
        <v>-4583.6033382152546</v>
      </c>
      <c r="S671" s="80">
        <f>Q671*J671</f>
        <v>-4583.6033382152546</v>
      </c>
      <c r="T671" s="43"/>
      <c r="U671" s="43"/>
      <c r="V671" s="80">
        <f>R671*1</f>
        <v>-4583.6033382152546</v>
      </c>
      <c r="W671" s="77">
        <f>(L671-Q671)*-1</f>
        <v>143.90221486807081</v>
      </c>
      <c r="X671" s="38">
        <f>IF((H671&gt;0),0,$J$3*H671)*-1</f>
        <v>1204.3888888888889</v>
      </c>
      <c r="Y671" s="38">
        <f t="shared" si="193"/>
        <v>1270631.5745718663</v>
      </c>
      <c r="Z671" s="112">
        <f t="shared" si="184"/>
        <v>1270.6315745718664</v>
      </c>
      <c r="AA671" s="82">
        <f t="shared" si="185"/>
        <v>-1071.4916894529167</v>
      </c>
      <c r="AB671" s="80">
        <f t="shared" si="194"/>
        <v>603699.13797892723</v>
      </c>
      <c r="AG671" s="125">
        <f t="shared" si="195"/>
        <v>119.43883834049878</v>
      </c>
      <c r="AH671" s="47">
        <f t="shared" si="186"/>
        <v>117.05006157368879</v>
      </c>
      <c r="AI671" s="125">
        <f t="shared" si="186"/>
        <v>114.70906034221501</v>
      </c>
      <c r="AJ671" s="47">
        <f t="shared" si="187"/>
        <v>103.23815430799351</v>
      </c>
      <c r="AK671" s="125">
        <f t="shared" si="187"/>
        <v>92.914338877194169</v>
      </c>
      <c r="AL671" s="47">
        <f t="shared" si="188"/>
        <v>89.197765322106392</v>
      </c>
      <c r="AM671" s="125">
        <f t="shared" si="188"/>
        <v>85.62985470922213</v>
      </c>
      <c r="AN671" s="47">
        <f t="shared" si="196"/>
        <v>57778.4395896059</v>
      </c>
      <c r="AO671" s="125">
        <f t="shared" si="197"/>
        <v>12612468.956702836</v>
      </c>
      <c r="AP671" s="47">
        <f t="shared" si="189"/>
        <v>391.8007405483238</v>
      </c>
      <c r="AQ671" s="52">
        <f t="shared" si="190"/>
        <v>878.83083402354259</v>
      </c>
    </row>
    <row r="672" spans="4:43" x14ac:dyDescent="0.25">
      <c r="D672" s="12" t="s">
        <v>10</v>
      </c>
      <c r="E672" s="20">
        <v>664</v>
      </c>
      <c r="F672" s="12">
        <v>75</v>
      </c>
      <c r="G672" s="27">
        <v>13.1</v>
      </c>
      <c r="H672" s="31">
        <f t="shared" si="191"/>
        <v>-0.47222222222222227</v>
      </c>
      <c r="I672" s="55"/>
      <c r="J672" s="39">
        <f t="shared" si="192"/>
        <v>3.6388888888888888</v>
      </c>
      <c r="K672" s="38">
        <f>0.5*$J$3*(J673)^2</f>
        <v>6338.8888888888896</v>
      </c>
      <c r="L672" s="38">
        <f t="shared" si="180"/>
        <v>539.24575617283881</v>
      </c>
      <c r="M672" s="40" t="str">
        <f t="shared" si="181"/>
        <v>YES</v>
      </c>
      <c r="N672" s="38">
        <f>0.5*$N$3*$L$3*$O$3*((J672)^2)</f>
        <v>5.6940740239930561</v>
      </c>
      <c r="O672" s="38">
        <f>$M$3*$J$3*$P$3</f>
        <v>125.0281557</v>
      </c>
      <c r="P672" s="38">
        <f>H672*$J$3</f>
        <v>-538.80555555555566</v>
      </c>
      <c r="Q672" s="38">
        <f t="shared" si="182"/>
        <v>-408.0833258315626</v>
      </c>
      <c r="R672" s="44">
        <f t="shared" si="183"/>
        <v>-1484.9698801092973</v>
      </c>
      <c r="S672" s="80">
        <f>Q672*J672</f>
        <v>-1484.9698801092973</v>
      </c>
      <c r="T672" s="43"/>
      <c r="U672" s="43"/>
      <c r="V672" s="80">
        <f>R672*1</f>
        <v>-1484.9698801092973</v>
      </c>
      <c r="W672" s="77">
        <f>(L672-Q672)*-1</f>
        <v>-947.32908200440147</v>
      </c>
      <c r="X672" s="38">
        <f>IF((H672&gt;0),0,$J$3*H672)*-1</f>
        <v>538.80555555555566</v>
      </c>
      <c r="Y672" s="38">
        <f t="shared" si="193"/>
        <v>1270631.5745718663</v>
      </c>
      <c r="Z672" s="112">
        <f t="shared" si="184"/>
        <v>1270.6315745718664</v>
      </c>
      <c r="AA672" s="82">
        <f t="shared" si="185"/>
        <v>-408.0833258315626</v>
      </c>
      <c r="AB672" s="80">
        <f t="shared" si="194"/>
        <v>605184.10785903654</v>
      </c>
      <c r="AG672" s="125">
        <f t="shared" si="195"/>
        <v>-786.28313806365315</v>
      </c>
      <c r="AH672" s="47">
        <f t="shared" si="186"/>
        <v>-770.55747530238011</v>
      </c>
      <c r="AI672" s="125">
        <f t="shared" si="186"/>
        <v>-755.14632579633246</v>
      </c>
      <c r="AJ672" s="47">
        <f t="shared" si="187"/>
        <v>-679.6316932166992</v>
      </c>
      <c r="AK672" s="125">
        <f t="shared" si="187"/>
        <v>-611.66852389502935</v>
      </c>
      <c r="AL672" s="47">
        <f t="shared" si="188"/>
        <v>-587.20178293922811</v>
      </c>
      <c r="AM672" s="125">
        <f t="shared" si="188"/>
        <v>-563.71371162165894</v>
      </c>
      <c r="AN672" s="47">
        <f t="shared" si="196"/>
        <v>57214.725877984238</v>
      </c>
      <c r="AO672" s="125">
        <f t="shared" si="197"/>
        <v>12669683.682580819</v>
      </c>
      <c r="AP672" s="47">
        <f t="shared" si="189"/>
        <v>392.76448600051469</v>
      </c>
      <c r="AQ672" s="52">
        <f t="shared" si="190"/>
        <v>877.8670885713517</v>
      </c>
    </row>
    <row r="673" spans="4:43" x14ac:dyDescent="0.25">
      <c r="D673" s="12" t="s">
        <v>10</v>
      </c>
      <c r="E673" s="20">
        <v>665</v>
      </c>
      <c r="F673" s="12">
        <v>76</v>
      </c>
      <c r="G673" s="27">
        <v>12</v>
      </c>
      <c r="H673" s="31">
        <f t="shared" si="191"/>
        <v>-8.3333333333333287E-2</v>
      </c>
      <c r="I673" s="55"/>
      <c r="J673" s="39">
        <f t="shared" si="192"/>
        <v>3.3333333333333335</v>
      </c>
      <c r="K673" s="38">
        <f>0.5*$J$3*(J674)^2</f>
        <v>6878.1346450617284</v>
      </c>
      <c r="L673" s="38">
        <f t="shared" si="180"/>
        <v>1749.7974537037035</v>
      </c>
      <c r="M673" s="40" t="str">
        <f t="shared" si="181"/>
        <v>YES</v>
      </c>
      <c r="N673" s="38">
        <f>0.5*$N$3*$L$3*$O$3*((J673)^2)</f>
        <v>4.7779655000000005</v>
      </c>
      <c r="O673" s="38">
        <f>$M$3*$J$3*$P$3</f>
        <v>125.0281557</v>
      </c>
      <c r="P673" s="38">
        <f>H673*$J$3</f>
        <v>-95.083333333333286</v>
      </c>
      <c r="Q673" s="38">
        <f t="shared" si="182"/>
        <v>34.722787866666714</v>
      </c>
      <c r="R673" s="44">
        <f t="shared" si="183"/>
        <v>115.74262622222238</v>
      </c>
      <c r="S673" s="80">
        <f>Q673*J673</f>
        <v>115.74262622222238</v>
      </c>
      <c r="T673" s="43"/>
      <c r="U673" s="43"/>
      <c r="V673" s="80">
        <f>R673*1</f>
        <v>115.74262622222238</v>
      </c>
      <c r="W673" s="77">
        <f>(L673-Q673)*-1</f>
        <v>-1715.0746658370367</v>
      </c>
      <c r="X673" s="38">
        <f>IF((H673&gt;0),0,$J$3*H673)*-1</f>
        <v>95.083333333333286</v>
      </c>
      <c r="Y673" s="38">
        <f t="shared" si="193"/>
        <v>1270747.3171980886</v>
      </c>
      <c r="Z673" s="112">
        <f t="shared" si="184"/>
        <v>1270.7473171980887</v>
      </c>
      <c r="AA673" s="82">
        <f t="shared" si="185"/>
        <v>34.722787866666714</v>
      </c>
      <c r="AB673" s="80">
        <f t="shared" si="194"/>
        <v>605184.10785903654</v>
      </c>
      <c r="AG673" s="125">
        <f t="shared" si="195"/>
        <v>-1423.5119726447404</v>
      </c>
      <c r="AH673" s="47">
        <f t="shared" si="186"/>
        <v>-1395.0417331918454</v>
      </c>
      <c r="AI673" s="125">
        <f t="shared" si="186"/>
        <v>-1367.1408985280084</v>
      </c>
      <c r="AJ673" s="47">
        <f t="shared" si="187"/>
        <v>-1230.4268086752077</v>
      </c>
      <c r="AK673" s="125">
        <f t="shared" si="187"/>
        <v>-1107.384127807687</v>
      </c>
      <c r="AL673" s="47">
        <f t="shared" si="188"/>
        <v>-1063.0887626953795</v>
      </c>
      <c r="AM673" s="125">
        <f t="shared" si="188"/>
        <v>-1020.5652121875643</v>
      </c>
      <c r="AN673" s="47">
        <f t="shared" si="196"/>
        <v>56194.160665796677</v>
      </c>
      <c r="AO673" s="125">
        <f t="shared" si="197"/>
        <v>12725877.843246616</v>
      </c>
      <c r="AP673" s="47">
        <f t="shared" si="189"/>
        <v>392.76448600051469</v>
      </c>
      <c r="AQ673" s="52">
        <f t="shared" si="190"/>
        <v>877.982831197574</v>
      </c>
    </row>
    <row r="674" spans="4:43" x14ac:dyDescent="0.25">
      <c r="D674" s="12" t="s">
        <v>10</v>
      </c>
      <c r="E674" s="20">
        <v>666</v>
      </c>
      <c r="F674" s="12">
        <v>77</v>
      </c>
      <c r="G674" s="27">
        <v>12.5</v>
      </c>
      <c r="H674" s="31">
        <f t="shared" si="191"/>
        <v>0.27777777777777779</v>
      </c>
      <c r="I674" s="55"/>
      <c r="J674" s="39">
        <f t="shared" si="192"/>
        <v>3.4722222222222223</v>
      </c>
      <c r="K674" s="38">
        <f>0.5*$J$3*(J675)^2</f>
        <v>8627.9320987654319</v>
      </c>
      <c r="L674" s="38">
        <f t="shared" si="180"/>
        <v>7263.3101851851843</v>
      </c>
      <c r="M674" s="40" t="str">
        <f t="shared" si="181"/>
        <v>NO</v>
      </c>
      <c r="N674" s="38">
        <f>0.5*$N$3*$L$3*$O$3*((J674)^2)</f>
        <v>5.1844243706597224</v>
      </c>
      <c r="O674" s="38">
        <f>$M$3*$J$3*$P$3</f>
        <v>125.0281557</v>
      </c>
      <c r="P674" s="38">
        <f>H674*$J$3</f>
        <v>316.94444444444446</v>
      </c>
      <c r="Q674" s="38">
        <f t="shared" si="182"/>
        <v>447.15702451510418</v>
      </c>
      <c r="R674" s="44">
        <f t="shared" si="183"/>
        <v>1552.6285573441119</v>
      </c>
      <c r="S674" s="80">
        <f>Q674*J674</f>
        <v>1552.6285573441119</v>
      </c>
      <c r="T674" s="43"/>
      <c r="U674" s="43"/>
      <c r="V674" s="80">
        <f>R674*1</f>
        <v>1552.6285573441119</v>
      </c>
      <c r="W674" s="77">
        <f>(L674-Q674)*-1</f>
        <v>-6816.1531606700801</v>
      </c>
      <c r="X674" s="38">
        <f>IF((H674&gt;0),0,$J$3*H674)*-1</f>
        <v>0</v>
      </c>
      <c r="Y674" s="38">
        <f t="shared" si="193"/>
        <v>1272299.9457554328</v>
      </c>
      <c r="Z674" s="112">
        <f t="shared" si="184"/>
        <v>1272.2999457554329</v>
      </c>
      <c r="AA674" s="82">
        <f t="shared" si="185"/>
        <v>447.15702451510418</v>
      </c>
      <c r="AB674" s="80">
        <f t="shared" si="194"/>
        <v>605184.10785903654</v>
      </c>
      <c r="AG674" s="125">
        <f t="shared" si="195"/>
        <v>-5657.4071233561663</v>
      </c>
      <c r="AH674" s="47">
        <f t="shared" si="186"/>
        <v>-5544.2589808890425</v>
      </c>
      <c r="AI674" s="125">
        <f t="shared" si="186"/>
        <v>-5433.373801271262</v>
      </c>
      <c r="AJ674" s="47">
        <f t="shared" si="187"/>
        <v>-4890.0364211441356</v>
      </c>
      <c r="AK674" s="125">
        <f t="shared" si="187"/>
        <v>-4401.0327790297224</v>
      </c>
      <c r="AL674" s="47">
        <f t="shared" si="188"/>
        <v>-4224.9914678685336</v>
      </c>
      <c r="AM674" s="125">
        <f t="shared" si="188"/>
        <v>-4055.991809153792</v>
      </c>
      <c r="AN674" s="47">
        <f t="shared" si="196"/>
        <v>52138.168856642886</v>
      </c>
      <c r="AO674" s="125">
        <f t="shared" si="197"/>
        <v>12778016.01210326</v>
      </c>
      <c r="AP674" s="47">
        <f t="shared" si="189"/>
        <v>392.76448600051469</v>
      </c>
      <c r="AQ674" s="52">
        <f t="shared" si="190"/>
        <v>879.53545975491818</v>
      </c>
    </row>
    <row r="675" spans="4:43" x14ac:dyDescent="0.25">
      <c r="D675" s="12" t="s">
        <v>10</v>
      </c>
      <c r="E675" s="20">
        <v>667</v>
      </c>
      <c r="F675" s="12">
        <v>78</v>
      </c>
      <c r="G675" s="27">
        <v>14</v>
      </c>
      <c r="H675" s="31">
        <f t="shared" si="191"/>
        <v>0.90277777777777779</v>
      </c>
      <c r="I675" s="55"/>
      <c r="J675" s="39">
        <f t="shared" si="192"/>
        <v>3.8888888888888888</v>
      </c>
      <c r="K675" s="38">
        <f>0.5*$J$3*(J676)^2</f>
        <v>15891.242283950616</v>
      </c>
      <c r="L675" s="38">
        <f t="shared" si="180"/>
        <v>7802.1157407407427</v>
      </c>
      <c r="M675" s="40" t="str">
        <f t="shared" si="181"/>
        <v>NO</v>
      </c>
      <c r="N675" s="38">
        <f>0.5*$N$3*$L$3*$O$3*((J675)^2)</f>
        <v>6.5033419305555551</v>
      </c>
      <c r="O675" s="38">
        <f>$M$3*$J$3*$P$3</f>
        <v>125.0281557</v>
      </c>
      <c r="P675" s="38">
        <f>H675*$J$3</f>
        <v>1030.0694444444446</v>
      </c>
      <c r="Q675" s="38">
        <f t="shared" si="182"/>
        <v>1161.6009420750001</v>
      </c>
      <c r="R675" s="44">
        <f t="shared" si="183"/>
        <v>4517.3369969583337</v>
      </c>
      <c r="S675" s="80">
        <f>Q675*J675</f>
        <v>4517.3369969583337</v>
      </c>
      <c r="T675" s="43"/>
      <c r="U675" s="43"/>
      <c r="V675" s="80">
        <f>R675*1</f>
        <v>4517.3369969583337</v>
      </c>
      <c r="W675" s="77">
        <f>(L675-Q675)*-1</f>
        <v>-6640.514798665743</v>
      </c>
      <c r="X675" s="38">
        <f>IF((H675&gt;0),0,$J$3*H675)*-1</f>
        <v>0</v>
      </c>
      <c r="Y675" s="38">
        <f t="shared" si="193"/>
        <v>1276817.2827523912</v>
      </c>
      <c r="Z675" s="112">
        <f t="shared" si="184"/>
        <v>1276.8172827523913</v>
      </c>
      <c r="AA675" s="82">
        <f t="shared" si="185"/>
        <v>1161.6009420750001</v>
      </c>
      <c r="AB675" s="80">
        <f t="shared" si="194"/>
        <v>605184.10785903654</v>
      </c>
      <c r="AG675" s="125">
        <f t="shared" si="195"/>
        <v>-5511.6272828925667</v>
      </c>
      <c r="AH675" s="47">
        <f t="shared" si="186"/>
        <v>-5401.3947372347156</v>
      </c>
      <c r="AI675" s="125">
        <f t="shared" si="186"/>
        <v>-5293.3668424900216</v>
      </c>
      <c r="AJ675" s="47">
        <f t="shared" si="187"/>
        <v>-4764.0301582410193</v>
      </c>
      <c r="AK675" s="125">
        <f t="shared" si="187"/>
        <v>-4287.6271424169172</v>
      </c>
      <c r="AL675" s="47">
        <f t="shared" si="188"/>
        <v>-4116.1220567202399</v>
      </c>
      <c r="AM675" s="125">
        <f t="shared" si="188"/>
        <v>-3951.4771744514301</v>
      </c>
      <c r="AN675" s="47">
        <f t="shared" si="196"/>
        <v>48186.691682191456</v>
      </c>
      <c r="AO675" s="125">
        <f t="shared" si="197"/>
        <v>12826202.703785451</v>
      </c>
      <c r="AP675" s="47">
        <f t="shared" si="189"/>
        <v>392.76448600051469</v>
      </c>
      <c r="AQ675" s="52">
        <f t="shared" si="190"/>
        <v>884.0527967518766</v>
      </c>
    </row>
    <row r="676" spans="4:43" x14ac:dyDescent="0.25">
      <c r="D676" s="12" t="s">
        <v>10</v>
      </c>
      <c r="E676" s="20">
        <v>668</v>
      </c>
      <c r="F676" s="12">
        <v>79</v>
      </c>
      <c r="G676" s="27">
        <v>19</v>
      </c>
      <c r="H676" s="31">
        <f t="shared" si="191"/>
        <v>1.2777777777777777</v>
      </c>
      <c r="I676" s="55"/>
      <c r="J676" s="39">
        <f t="shared" si="192"/>
        <v>5.2777777777777777</v>
      </c>
      <c r="K676" s="38">
        <f>0.5*$J$3*(J677)^2</f>
        <v>23693.358024691359</v>
      </c>
      <c r="L676" s="38">
        <f t="shared" si="180"/>
        <v>10818.370370370369</v>
      </c>
      <c r="M676" s="40" t="str">
        <f t="shared" si="181"/>
        <v>NO</v>
      </c>
      <c r="N676" s="38">
        <f>0.5*$N$3*$L$3*$O$3*((J676)^2)</f>
        <v>11.978094065972222</v>
      </c>
      <c r="O676" s="38">
        <f>$M$3*$J$3*$P$3</f>
        <v>125.0281557</v>
      </c>
      <c r="P676" s="38">
        <f>H676*$J$3</f>
        <v>1457.9444444444443</v>
      </c>
      <c r="Q676" s="38">
        <f t="shared" si="182"/>
        <v>1594.9506942104167</v>
      </c>
      <c r="R676" s="44">
        <f t="shared" si="183"/>
        <v>8417.7953305549763</v>
      </c>
      <c r="S676" s="80">
        <f>Q676*J676</f>
        <v>8417.7953305549763</v>
      </c>
      <c r="T676" s="43"/>
      <c r="U676" s="43"/>
      <c r="V676" s="80">
        <f>R676*1</f>
        <v>8417.7953305549763</v>
      </c>
      <c r="W676" s="77">
        <f>(L676-Q676)*-1</f>
        <v>-9223.4196761599524</v>
      </c>
      <c r="X676" s="38">
        <f>IF((H676&gt;0),0,$J$3*H676)*-1</f>
        <v>0</v>
      </c>
      <c r="Y676" s="38">
        <f t="shared" si="193"/>
        <v>1285235.0780829461</v>
      </c>
      <c r="Z676" s="112">
        <f t="shared" si="184"/>
        <v>1285.2350780829461</v>
      </c>
      <c r="AA676" s="82">
        <f t="shared" si="185"/>
        <v>1594.9506942104167</v>
      </c>
      <c r="AB676" s="80">
        <f t="shared" si="194"/>
        <v>605184.10785903654</v>
      </c>
      <c r="AG676" s="125">
        <f t="shared" si="195"/>
        <v>-7655.4383312127602</v>
      </c>
      <c r="AH676" s="47">
        <f t="shared" si="186"/>
        <v>-7502.3295645885046</v>
      </c>
      <c r="AI676" s="125">
        <f t="shared" si="186"/>
        <v>-7352.2829732967348</v>
      </c>
      <c r="AJ676" s="47">
        <f t="shared" si="187"/>
        <v>-6617.0546759670615</v>
      </c>
      <c r="AK676" s="125">
        <f t="shared" si="187"/>
        <v>-5955.3492083703559</v>
      </c>
      <c r="AL676" s="47">
        <f t="shared" si="188"/>
        <v>-5717.1352400355418</v>
      </c>
      <c r="AM676" s="125">
        <f t="shared" si="188"/>
        <v>-5488.4498304341196</v>
      </c>
      <c r="AN676" s="47">
        <f t="shared" si="196"/>
        <v>42698.241851757339</v>
      </c>
      <c r="AO676" s="125">
        <f t="shared" si="197"/>
        <v>12868900.945637209</v>
      </c>
      <c r="AP676" s="47">
        <f t="shared" si="189"/>
        <v>392.76448600051469</v>
      </c>
      <c r="AQ676" s="52">
        <f t="shared" si="190"/>
        <v>892.47059208243138</v>
      </c>
    </row>
    <row r="677" spans="4:43" x14ac:dyDescent="0.25">
      <c r="D677" s="12" t="s">
        <v>10</v>
      </c>
      <c r="E677" s="20">
        <v>669</v>
      </c>
      <c r="F677" s="12">
        <v>80</v>
      </c>
      <c r="G677" s="27">
        <v>23.2</v>
      </c>
      <c r="H677" s="31">
        <f t="shared" si="191"/>
        <v>1.25</v>
      </c>
      <c r="I677" s="55"/>
      <c r="J677" s="39">
        <f t="shared" si="192"/>
        <v>6.4444444444444446</v>
      </c>
      <c r="K677" s="38">
        <f>0.5*$J$3*(J678)^2</f>
        <v>34511.728395061727</v>
      </c>
      <c r="L677" s="38">
        <f t="shared" si="180"/>
        <v>10564.814814814825</v>
      </c>
      <c r="M677" s="40" t="str">
        <f t="shared" si="181"/>
        <v>NO</v>
      </c>
      <c r="N677" s="38">
        <f>0.5*$N$3*$L$3*$O$3*((J677)^2)</f>
        <v>17.858973268888892</v>
      </c>
      <c r="O677" s="38">
        <f>$M$3*$J$3*$P$3</f>
        <v>125.0281557</v>
      </c>
      <c r="P677" s="38">
        <f>H677*$J$3</f>
        <v>1426.25</v>
      </c>
      <c r="Q677" s="38">
        <f t="shared" si="182"/>
        <v>1569.1371289688889</v>
      </c>
      <c r="R677" s="44">
        <f t="shared" si="183"/>
        <v>10112.217053355062</v>
      </c>
      <c r="S677" s="80">
        <f>Q677*J677</f>
        <v>10112.217053355062</v>
      </c>
      <c r="T677" s="43"/>
      <c r="U677" s="43"/>
      <c r="V677" s="80">
        <f>R677*1</f>
        <v>10112.217053355062</v>
      </c>
      <c r="W677" s="77">
        <f>(L677-Q677)*-1</f>
        <v>-8995.6776858459361</v>
      </c>
      <c r="X677" s="38">
        <f>IF((H677&gt;0),0,$J$3*H677)*-1</f>
        <v>0</v>
      </c>
      <c r="Y677" s="38">
        <f t="shared" si="193"/>
        <v>1295347.2951363011</v>
      </c>
      <c r="Z677" s="112">
        <f t="shared" si="184"/>
        <v>1295.347295136301</v>
      </c>
      <c r="AA677" s="82">
        <f t="shared" si="185"/>
        <v>1569.1371289688889</v>
      </c>
      <c r="AB677" s="80">
        <f t="shared" si="194"/>
        <v>605184.10785903654</v>
      </c>
      <c r="AG677" s="125">
        <f t="shared" si="195"/>
        <v>-7466.412479252127</v>
      </c>
      <c r="AH677" s="47">
        <f t="shared" si="186"/>
        <v>-7317.0842296670844</v>
      </c>
      <c r="AI677" s="125">
        <f t="shared" si="186"/>
        <v>-7170.7425450737428</v>
      </c>
      <c r="AJ677" s="47">
        <f t="shared" si="187"/>
        <v>-6453.6682905663683</v>
      </c>
      <c r="AK677" s="125">
        <f t="shared" si="187"/>
        <v>-5808.3014615097318</v>
      </c>
      <c r="AL677" s="47">
        <f t="shared" si="188"/>
        <v>-5575.969403049342</v>
      </c>
      <c r="AM677" s="125">
        <f t="shared" si="188"/>
        <v>-5352.9306269273684</v>
      </c>
      <c r="AN677" s="47">
        <f t="shared" si="196"/>
        <v>37345.311224829973</v>
      </c>
      <c r="AO677" s="125">
        <f t="shared" si="197"/>
        <v>12906246.256862039</v>
      </c>
      <c r="AP677" s="47">
        <f t="shared" si="189"/>
        <v>392.76448600051469</v>
      </c>
      <c r="AQ677" s="52">
        <f t="shared" si="190"/>
        <v>902.58280913578631</v>
      </c>
    </row>
    <row r="678" spans="4:43" x14ac:dyDescent="0.25">
      <c r="D678" s="12" t="s">
        <v>10</v>
      </c>
      <c r="E678" s="20">
        <v>670</v>
      </c>
      <c r="F678" s="12">
        <v>81</v>
      </c>
      <c r="G678" s="27">
        <v>28</v>
      </c>
      <c r="H678" s="31">
        <f t="shared" si="191"/>
        <v>1.2222222222222223</v>
      </c>
      <c r="I678" s="55"/>
      <c r="J678" s="39">
        <f t="shared" si="192"/>
        <v>7.7777777777777777</v>
      </c>
      <c r="K678" s="38">
        <f>0.5*$J$3*(J679)^2</f>
        <v>45076.543209876552</v>
      </c>
      <c r="L678" s="38">
        <f t="shared" si="180"/>
        <v>5810.6481481481387</v>
      </c>
      <c r="M678" s="40" t="str">
        <f t="shared" si="181"/>
        <v>NO</v>
      </c>
      <c r="N678" s="38">
        <f>0.5*$N$3*$L$3*$O$3*((J678)^2)</f>
        <v>26.01336772222222</v>
      </c>
      <c r="O678" s="38">
        <f>$M$3*$J$3*$P$3</f>
        <v>125.0281557</v>
      </c>
      <c r="P678" s="38">
        <f>H678*$J$3</f>
        <v>1394.5555555555557</v>
      </c>
      <c r="Q678" s="38">
        <f t="shared" si="182"/>
        <v>1545.597078977778</v>
      </c>
      <c r="R678" s="44">
        <f t="shared" si="183"/>
        <v>12021.310614271606</v>
      </c>
      <c r="S678" s="80">
        <f>Q678*J678</f>
        <v>12021.310614271606</v>
      </c>
      <c r="T678" s="43"/>
      <c r="U678" s="43"/>
      <c r="V678" s="80">
        <f>R678*1</f>
        <v>12021.310614271606</v>
      </c>
      <c r="W678" s="77">
        <f>(L678-Q678)*-1</f>
        <v>-4265.0510691703603</v>
      </c>
      <c r="X678" s="38">
        <f>IF((H678&gt;0),0,$J$3*H678)*-1</f>
        <v>0</v>
      </c>
      <c r="Y678" s="38">
        <f t="shared" si="193"/>
        <v>1307368.6057505726</v>
      </c>
      <c r="Z678" s="112">
        <f t="shared" si="184"/>
        <v>1307.3686057505727</v>
      </c>
      <c r="AA678" s="82">
        <f t="shared" si="185"/>
        <v>1545.597078977778</v>
      </c>
      <c r="AB678" s="80">
        <f t="shared" si="194"/>
        <v>605184.10785903654</v>
      </c>
      <c r="AG678" s="125">
        <f t="shared" si="195"/>
        <v>-3539.9923874113988</v>
      </c>
      <c r="AH678" s="47">
        <f t="shared" si="186"/>
        <v>-3469.1925396631709</v>
      </c>
      <c r="AI678" s="125">
        <f t="shared" si="186"/>
        <v>-3399.8086888699077</v>
      </c>
      <c r="AJ678" s="47">
        <f t="shared" si="187"/>
        <v>-3059.8278199829169</v>
      </c>
      <c r="AK678" s="125">
        <f t="shared" si="187"/>
        <v>-2753.8450379846254</v>
      </c>
      <c r="AL678" s="47">
        <f t="shared" si="188"/>
        <v>-2643.6912364652403</v>
      </c>
      <c r="AM678" s="125">
        <f t="shared" si="188"/>
        <v>-2537.9435870066304</v>
      </c>
      <c r="AN678" s="47">
        <f t="shared" si="196"/>
        <v>34807.367637823343</v>
      </c>
      <c r="AO678" s="125">
        <f t="shared" si="197"/>
        <v>12941053.624499863</v>
      </c>
      <c r="AP678" s="47">
        <f t="shared" si="189"/>
        <v>392.76448600051469</v>
      </c>
      <c r="AQ678" s="52">
        <f t="shared" si="190"/>
        <v>914.60411975005798</v>
      </c>
    </row>
    <row r="679" spans="4:43" x14ac:dyDescent="0.25">
      <c r="D679" s="12" t="s">
        <v>10</v>
      </c>
      <c r="E679" s="20">
        <v>671</v>
      </c>
      <c r="F679" s="12">
        <v>82</v>
      </c>
      <c r="G679" s="27">
        <v>32</v>
      </c>
      <c r="H679" s="31">
        <f t="shared" si="191"/>
        <v>0.83333333333333326</v>
      </c>
      <c r="I679" s="55"/>
      <c r="J679" s="39">
        <f t="shared" si="192"/>
        <v>8.8888888888888893</v>
      </c>
      <c r="K679" s="38">
        <f>0.5*$J$3*(J680)^2</f>
        <v>50887.191358024691</v>
      </c>
      <c r="L679" s="38">
        <f t="shared" si="180"/>
        <v>6162.808641975309</v>
      </c>
      <c r="M679" s="40" t="str">
        <f t="shared" si="181"/>
        <v>NO</v>
      </c>
      <c r="N679" s="38">
        <f>0.5*$N$3*$L$3*$O$3*((J679)^2)</f>
        <v>33.976643555555562</v>
      </c>
      <c r="O679" s="38">
        <f>$M$3*$J$3*$P$3</f>
        <v>125.0281557</v>
      </c>
      <c r="P679" s="38">
        <f>H679*$J$3</f>
        <v>950.83333333333326</v>
      </c>
      <c r="Q679" s="38">
        <f t="shared" si="182"/>
        <v>1109.8381325888888</v>
      </c>
      <c r="R679" s="44">
        <f t="shared" si="183"/>
        <v>9865.2278452345672</v>
      </c>
      <c r="S679" s="80">
        <f>Q679*J679</f>
        <v>9865.2278452345672</v>
      </c>
      <c r="T679" s="43"/>
      <c r="U679" s="43"/>
      <c r="V679" s="80">
        <f>R679*1</f>
        <v>9865.2278452345672</v>
      </c>
      <c r="W679" s="77">
        <f>(L679-Q679)*-1</f>
        <v>-5052.9705093864204</v>
      </c>
      <c r="X679" s="38">
        <f>IF((H679&gt;0),0,$J$3*H679)*-1</f>
        <v>0</v>
      </c>
      <c r="Y679" s="38">
        <f t="shared" si="193"/>
        <v>1317233.8335958072</v>
      </c>
      <c r="Z679" s="112">
        <f t="shared" si="184"/>
        <v>1317.2338335958073</v>
      </c>
      <c r="AA679" s="82">
        <f t="shared" si="185"/>
        <v>1109.8381325888888</v>
      </c>
      <c r="AB679" s="80">
        <f t="shared" si="194"/>
        <v>605184.10785903654</v>
      </c>
      <c r="AG679" s="125">
        <f t="shared" si="195"/>
        <v>-4193.9655227907288</v>
      </c>
      <c r="AH679" s="47">
        <f t="shared" si="186"/>
        <v>-4110.0862123349143</v>
      </c>
      <c r="AI679" s="125">
        <f t="shared" si="186"/>
        <v>-4027.8844880882161</v>
      </c>
      <c r="AJ679" s="47">
        <f t="shared" si="187"/>
        <v>-3625.0960392793945</v>
      </c>
      <c r="AK679" s="125">
        <f t="shared" si="187"/>
        <v>-3262.5864353514553</v>
      </c>
      <c r="AL679" s="47">
        <f t="shared" si="188"/>
        <v>-3132.0829779373971</v>
      </c>
      <c r="AM679" s="125">
        <f t="shared" si="188"/>
        <v>-3006.7996588199012</v>
      </c>
      <c r="AN679" s="47">
        <f t="shared" si="196"/>
        <v>31800.567979003441</v>
      </c>
      <c r="AO679" s="125">
        <f t="shared" si="197"/>
        <v>12972854.192478867</v>
      </c>
      <c r="AP679" s="47">
        <f t="shared" si="189"/>
        <v>392.76448600051469</v>
      </c>
      <c r="AQ679" s="52">
        <f t="shared" si="190"/>
        <v>924.46934759529256</v>
      </c>
    </row>
    <row r="680" spans="4:43" x14ac:dyDescent="0.25">
      <c r="D680" s="12" t="s">
        <v>10</v>
      </c>
      <c r="E680" s="20">
        <v>672</v>
      </c>
      <c r="F680" s="12">
        <v>83</v>
      </c>
      <c r="G680" s="27">
        <v>34</v>
      </c>
      <c r="H680" s="31">
        <f t="shared" si="191"/>
        <v>0.55555555555555558</v>
      </c>
      <c r="I680" s="55"/>
      <c r="J680" s="39">
        <f t="shared" si="192"/>
        <v>9.4444444444444446</v>
      </c>
      <c r="K680" s="38">
        <f>0.5*$J$3*(J681)^2</f>
        <v>57050</v>
      </c>
      <c r="L680" s="38">
        <f t="shared" si="180"/>
        <v>6514.9691358024647</v>
      </c>
      <c r="M680" s="40" t="str">
        <f t="shared" si="181"/>
        <v>NO</v>
      </c>
      <c r="N680" s="38">
        <f>0.5*$N$3*$L$3*$O$3*((J680)^2)</f>
        <v>38.356445263888887</v>
      </c>
      <c r="O680" s="38">
        <f>$M$3*$J$3*$P$3</f>
        <v>125.0281557</v>
      </c>
      <c r="P680" s="38">
        <f>H680*$J$3</f>
        <v>633.88888888888891</v>
      </c>
      <c r="Q680" s="38">
        <f t="shared" si="182"/>
        <v>797.27348985277774</v>
      </c>
      <c r="R680" s="44">
        <f t="shared" si="183"/>
        <v>7529.8051819429011</v>
      </c>
      <c r="S680" s="80">
        <f>Q680*J680</f>
        <v>7529.8051819429011</v>
      </c>
      <c r="T680" s="43"/>
      <c r="U680" s="43"/>
      <c r="V680" s="80">
        <f>R680*1</f>
        <v>7529.8051819429011</v>
      </c>
      <c r="W680" s="77">
        <f>(L680-Q680)*-1</f>
        <v>-5717.6956459496869</v>
      </c>
      <c r="X680" s="38">
        <f>IF((H680&gt;0),0,$J$3*H680)*-1</f>
        <v>0</v>
      </c>
      <c r="Y680" s="38">
        <f t="shared" si="193"/>
        <v>1324763.6387777501</v>
      </c>
      <c r="Z680" s="112">
        <f t="shared" si="184"/>
        <v>1324.76363877775</v>
      </c>
      <c r="AA680" s="82">
        <f t="shared" si="185"/>
        <v>797.27348985277774</v>
      </c>
      <c r="AB680" s="80">
        <f t="shared" si="194"/>
        <v>605184.10785903654</v>
      </c>
      <c r="AG680" s="125">
        <f t="shared" si="195"/>
        <v>-4745.6873861382401</v>
      </c>
      <c r="AH680" s="47">
        <f t="shared" si="186"/>
        <v>-4650.773638415475</v>
      </c>
      <c r="AI680" s="125">
        <f t="shared" si="186"/>
        <v>-4557.7581656471657</v>
      </c>
      <c r="AJ680" s="47">
        <f t="shared" si="187"/>
        <v>-4101.9823490824492</v>
      </c>
      <c r="AK680" s="125">
        <f t="shared" si="187"/>
        <v>-3691.7841141742042</v>
      </c>
      <c r="AL680" s="47">
        <f t="shared" si="188"/>
        <v>-3544.1127496072359</v>
      </c>
      <c r="AM680" s="125">
        <f t="shared" si="188"/>
        <v>-3402.3482396229465</v>
      </c>
      <c r="AN680" s="47">
        <f t="shared" si="196"/>
        <v>28398.219739380496</v>
      </c>
      <c r="AO680" s="125">
        <f t="shared" si="197"/>
        <v>13001252.412218248</v>
      </c>
      <c r="AP680" s="47">
        <f t="shared" si="189"/>
        <v>392.76448600051469</v>
      </c>
      <c r="AQ680" s="52">
        <f t="shared" si="190"/>
        <v>931.99915277723528</v>
      </c>
    </row>
    <row r="681" spans="4:43" x14ac:dyDescent="0.25">
      <c r="D681" s="12" t="s">
        <v>10</v>
      </c>
      <c r="E681" s="20">
        <v>673</v>
      </c>
      <c r="F681" s="12">
        <v>84</v>
      </c>
      <c r="G681" s="27">
        <v>36</v>
      </c>
      <c r="H681" s="31">
        <f t="shared" si="191"/>
        <v>0.55555555555555558</v>
      </c>
      <c r="I681" s="55"/>
      <c r="J681" s="39">
        <f t="shared" si="192"/>
        <v>10</v>
      </c>
      <c r="K681" s="38">
        <f>0.5*$J$3*(J682)^2</f>
        <v>63564.969135802465</v>
      </c>
      <c r="L681" s="38">
        <f t="shared" si="180"/>
        <v>6867.1296296296277</v>
      </c>
      <c r="M681" s="40" t="str">
        <f t="shared" si="181"/>
        <v>NO</v>
      </c>
      <c r="N681" s="38">
        <f>0.5*$N$3*$L$3*$O$3*((J681)^2)</f>
        <v>43.001689499999998</v>
      </c>
      <c r="O681" s="38">
        <f>$M$3*$J$3*$P$3</f>
        <v>125.0281557</v>
      </c>
      <c r="P681" s="38">
        <f>H681*$J$3</f>
        <v>633.88888888888891</v>
      </c>
      <c r="Q681" s="38">
        <f t="shared" si="182"/>
        <v>801.91873408888887</v>
      </c>
      <c r="R681" s="44">
        <f t="shared" si="183"/>
        <v>8019.1873408888887</v>
      </c>
      <c r="S681" s="80">
        <f>Q681*J681</f>
        <v>8019.1873408888887</v>
      </c>
      <c r="T681" s="43"/>
      <c r="U681" s="43"/>
      <c r="V681" s="80">
        <f>R681*1</f>
        <v>8019.1873408888887</v>
      </c>
      <c r="W681" s="77">
        <f>(L681-Q681)*-1</f>
        <v>-6065.2108955407384</v>
      </c>
      <c r="X681" s="38">
        <f>IF((H681&gt;0),0,$J$3*H681)*-1</f>
        <v>0</v>
      </c>
      <c r="Y681" s="38">
        <f t="shared" si="193"/>
        <v>1332782.826118639</v>
      </c>
      <c r="Z681" s="112">
        <f t="shared" si="184"/>
        <v>1332.7828261186389</v>
      </c>
      <c r="AA681" s="82">
        <f t="shared" si="185"/>
        <v>801.91873408888887</v>
      </c>
      <c r="AB681" s="80">
        <f t="shared" si="194"/>
        <v>605184.10785903654</v>
      </c>
      <c r="AG681" s="125">
        <f t="shared" si="195"/>
        <v>-5034.1250432988127</v>
      </c>
      <c r="AH681" s="47">
        <f t="shared" si="186"/>
        <v>-4933.4425424328365</v>
      </c>
      <c r="AI681" s="125">
        <f t="shared" si="186"/>
        <v>-4834.7736915841797</v>
      </c>
      <c r="AJ681" s="47">
        <f t="shared" si="187"/>
        <v>-4351.2963224257619</v>
      </c>
      <c r="AK681" s="125">
        <f t="shared" si="187"/>
        <v>-3916.1666901831859</v>
      </c>
      <c r="AL681" s="47">
        <f t="shared" si="188"/>
        <v>-3759.5200225758581</v>
      </c>
      <c r="AM681" s="125">
        <f t="shared" si="188"/>
        <v>-3609.1392216728236</v>
      </c>
      <c r="AN681" s="47">
        <f t="shared" si="196"/>
        <v>24789.080517707673</v>
      </c>
      <c r="AO681" s="125">
        <f t="shared" si="197"/>
        <v>13026041.492735956</v>
      </c>
      <c r="AP681" s="47">
        <f t="shared" si="189"/>
        <v>392.76448600051469</v>
      </c>
      <c r="AQ681" s="52">
        <f t="shared" si="190"/>
        <v>940.01834011812423</v>
      </c>
    </row>
    <row r="682" spans="4:43" x14ac:dyDescent="0.25">
      <c r="D682" s="12" t="s">
        <v>10</v>
      </c>
      <c r="E682" s="20">
        <v>674</v>
      </c>
      <c r="F682" s="12">
        <v>85</v>
      </c>
      <c r="G682" s="27">
        <v>38</v>
      </c>
      <c r="H682" s="31">
        <f t="shared" si="191"/>
        <v>0.55555555555555558</v>
      </c>
      <c r="I682" s="55"/>
      <c r="J682" s="39">
        <f t="shared" si="192"/>
        <v>10.555555555555555</v>
      </c>
      <c r="K682" s="38">
        <f>0.5*$J$3*(J683)^2</f>
        <v>70432.098765432092</v>
      </c>
      <c r="L682" s="38">
        <f t="shared" si="180"/>
        <v>1060.443287037051</v>
      </c>
      <c r="M682" s="40" t="str">
        <f t="shared" si="181"/>
        <v>NO</v>
      </c>
      <c r="N682" s="38">
        <f>0.5*$N$3*$L$3*$O$3*((J682)^2)</f>
        <v>47.912376263888888</v>
      </c>
      <c r="O682" s="38">
        <f>$M$3*$J$3*$P$3</f>
        <v>125.0281557</v>
      </c>
      <c r="P682" s="38">
        <f>H682*$J$3</f>
        <v>633.88888888888891</v>
      </c>
      <c r="Q682" s="38">
        <f t="shared" si="182"/>
        <v>806.82942085277773</v>
      </c>
      <c r="R682" s="44">
        <f t="shared" si="183"/>
        <v>8516.5327756682091</v>
      </c>
      <c r="S682" s="80">
        <f>Q682*J682</f>
        <v>8516.5327756682091</v>
      </c>
      <c r="T682" s="43"/>
      <c r="U682" s="43"/>
      <c r="V682" s="80">
        <f>R682*1</f>
        <v>8516.5327756682091</v>
      </c>
      <c r="W682" s="77">
        <f>(L682-Q682)*-1</f>
        <v>-253.61386618427332</v>
      </c>
      <c r="X682" s="38">
        <f>IF((H682&gt;0),0,$J$3*H682)*-1</f>
        <v>0</v>
      </c>
      <c r="Y682" s="38">
        <f t="shared" si="193"/>
        <v>1341299.3588943072</v>
      </c>
      <c r="Z682" s="112">
        <f t="shared" si="184"/>
        <v>1341.2993588943073</v>
      </c>
      <c r="AA682" s="82">
        <f t="shared" si="185"/>
        <v>806.82942085277773</v>
      </c>
      <c r="AB682" s="80">
        <f t="shared" si="194"/>
        <v>605184.10785903654</v>
      </c>
      <c r="AG682" s="125">
        <f t="shared" si="195"/>
        <v>-210.49950893294684</v>
      </c>
      <c r="AH682" s="47">
        <f t="shared" si="186"/>
        <v>-206.28951875428791</v>
      </c>
      <c r="AI682" s="125">
        <f t="shared" si="186"/>
        <v>-202.16372837920215</v>
      </c>
      <c r="AJ682" s="47">
        <f t="shared" si="187"/>
        <v>-181.94735554128195</v>
      </c>
      <c r="AK682" s="125">
        <f t="shared" si="187"/>
        <v>-163.75261998715376</v>
      </c>
      <c r="AL682" s="47">
        <f t="shared" si="188"/>
        <v>-157.20251518766761</v>
      </c>
      <c r="AM682" s="125">
        <f t="shared" si="188"/>
        <v>-150.91441458016089</v>
      </c>
      <c r="AN682" s="47">
        <f t="shared" si="196"/>
        <v>24638.166103127511</v>
      </c>
      <c r="AO682" s="125">
        <f t="shared" si="197"/>
        <v>13050679.658839084</v>
      </c>
      <c r="AP682" s="47">
        <f t="shared" si="189"/>
        <v>392.76448600051469</v>
      </c>
      <c r="AQ682" s="52">
        <f t="shared" si="190"/>
        <v>948.53487289379257</v>
      </c>
    </row>
    <row r="683" spans="4:43" x14ac:dyDescent="0.25">
      <c r="D683" s="12" t="s">
        <v>10</v>
      </c>
      <c r="E683" s="20">
        <v>675</v>
      </c>
      <c r="F683" s="12">
        <v>86</v>
      </c>
      <c r="G683" s="27">
        <v>40</v>
      </c>
      <c r="H683" s="31">
        <f t="shared" si="191"/>
        <v>0.31944444444444403</v>
      </c>
      <c r="I683" s="55"/>
      <c r="J683" s="39">
        <f t="shared" si="192"/>
        <v>11.111111111111111</v>
      </c>
      <c r="K683" s="38">
        <f>0.5*$J$3*(J684)^2</f>
        <v>71492.542052469144</v>
      </c>
      <c r="L683" s="38">
        <f t="shared" si="180"/>
        <v>711.36419753085647</v>
      </c>
      <c r="M683" s="40" t="str">
        <f t="shared" si="181"/>
        <v>NO</v>
      </c>
      <c r="N683" s="38">
        <f>0.5*$N$3*$L$3*$O$3*((J683)^2)</f>
        <v>53.088505555555557</v>
      </c>
      <c r="O683" s="38">
        <f>$M$3*$J$3*$P$3</f>
        <v>125.0281557</v>
      </c>
      <c r="P683" s="38">
        <f>H683*$J$3</f>
        <v>364.48611111111063</v>
      </c>
      <c r="Q683" s="38">
        <f t="shared" si="182"/>
        <v>542.60277236666616</v>
      </c>
      <c r="R683" s="44">
        <f t="shared" si="183"/>
        <v>6028.919692962957</v>
      </c>
      <c r="S683" s="80">
        <f>Q683*J683</f>
        <v>6028.919692962957</v>
      </c>
      <c r="T683" s="43"/>
      <c r="U683" s="43"/>
      <c r="V683" s="80">
        <f>R683*1</f>
        <v>6028.919692962957</v>
      </c>
      <c r="W683" s="77">
        <f>(L683-Q683)*-1</f>
        <v>-168.76142516419031</v>
      </c>
      <c r="X683" s="38">
        <f>IF((H683&gt;0),0,$J$3*H683)*-1</f>
        <v>0</v>
      </c>
      <c r="Y683" s="38">
        <f t="shared" si="193"/>
        <v>1347328.2785872701</v>
      </c>
      <c r="Z683" s="112">
        <f t="shared" si="184"/>
        <v>1347.32827858727</v>
      </c>
      <c r="AA683" s="82">
        <f t="shared" si="185"/>
        <v>542.60277236666616</v>
      </c>
      <c r="AB683" s="80">
        <f t="shared" si="194"/>
        <v>605184.10785903654</v>
      </c>
      <c r="AG683" s="125">
        <f t="shared" si="195"/>
        <v>-140.07198288627797</v>
      </c>
      <c r="AH683" s="47">
        <f t="shared" si="186"/>
        <v>-137.27054322855241</v>
      </c>
      <c r="AI683" s="125">
        <f t="shared" si="186"/>
        <v>-134.52513236398136</v>
      </c>
      <c r="AJ683" s="47">
        <f t="shared" si="187"/>
        <v>-121.07261912758322</v>
      </c>
      <c r="AK683" s="125">
        <f t="shared" si="187"/>
        <v>-108.96535721482491</v>
      </c>
      <c r="AL683" s="47">
        <f t="shared" si="188"/>
        <v>-104.6067429262319</v>
      </c>
      <c r="AM683" s="125">
        <f t="shared" si="188"/>
        <v>-100.42247320918263</v>
      </c>
      <c r="AN683" s="47">
        <f t="shared" si="196"/>
        <v>24537.743629918328</v>
      </c>
      <c r="AO683" s="125">
        <f t="shared" si="197"/>
        <v>13075217.402469002</v>
      </c>
      <c r="AP683" s="47">
        <f t="shared" si="189"/>
        <v>392.76448600051469</v>
      </c>
      <c r="AQ683" s="52">
        <f t="shared" si="190"/>
        <v>954.56379258675531</v>
      </c>
    </row>
    <row r="684" spans="4:43" x14ac:dyDescent="0.25">
      <c r="D684" s="12" t="s">
        <v>10</v>
      </c>
      <c r="E684" s="20">
        <v>676</v>
      </c>
      <c r="F684" s="12">
        <v>87</v>
      </c>
      <c r="G684" s="27">
        <v>40.299999999999997</v>
      </c>
      <c r="H684" s="31">
        <f t="shared" si="191"/>
        <v>6.9444444444444448E-2</v>
      </c>
      <c r="I684" s="55"/>
      <c r="J684" s="39">
        <f t="shared" si="192"/>
        <v>11.194444444444445</v>
      </c>
      <c r="K684" s="38">
        <f>0.5*$J$3*(J685)^2</f>
        <v>72203.90625</v>
      </c>
      <c r="L684" s="38">
        <f t="shared" si="180"/>
        <v>-5249.3923611110949</v>
      </c>
      <c r="M684" s="40" t="str">
        <f t="shared" si="181"/>
        <v>NO</v>
      </c>
      <c r="N684" s="38">
        <f>0.5*$N$3*$L$3*$O$3*((J684)^2)</f>
        <v>53.887819367326394</v>
      </c>
      <c r="O684" s="38">
        <f>$M$3*$J$3*$P$3</f>
        <v>125.0281557</v>
      </c>
      <c r="P684" s="38">
        <f>H684*$J$3</f>
        <v>79.236111111111114</v>
      </c>
      <c r="Q684" s="38">
        <f t="shared" si="182"/>
        <v>258.15208617843751</v>
      </c>
      <c r="R684" s="44">
        <f t="shared" si="183"/>
        <v>2889.8691869419536</v>
      </c>
      <c r="S684" s="80">
        <f>Q684*J684</f>
        <v>2889.8691869419536</v>
      </c>
      <c r="T684" s="43"/>
      <c r="U684" s="43"/>
      <c r="V684" s="80">
        <f>R684*1</f>
        <v>2889.8691869419536</v>
      </c>
      <c r="W684" s="77">
        <f>(L684-Q684)*-1</f>
        <v>5507.5444472895324</v>
      </c>
      <c r="X684" s="38">
        <f>IF((H684&gt;0),0,$J$3*H684)*-1</f>
        <v>0</v>
      </c>
      <c r="Y684" s="38">
        <f t="shared" si="193"/>
        <v>1350218.1477742121</v>
      </c>
      <c r="Z684" s="112">
        <f t="shared" si="184"/>
        <v>1350.218147774212</v>
      </c>
      <c r="AA684" s="82">
        <f t="shared" si="185"/>
        <v>258.15208617843751</v>
      </c>
      <c r="AB684" s="80">
        <f t="shared" si="194"/>
        <v>605184.10785903654</v>
      </c>
      <c r="AG684" s="125">
        <f t="shared" si="195"/>
        <v>4571.2618912503112</v>
      </c>
      <c r="AH684" s="47">
        <f t="shared" si="186"/>
        <v>4479.8366534253046</v>
      </c>
      <c r="AI684" s="125">
        <f t="shared" si="186"/>
        <v>4390.2399203567984</v>
      </c>
      <c r="AJ684" s="47">
        <f t="shared" si="187"/>
        <v>3951.2159283211186</v>
      </c>
      <c r="AK684" s="125">
        <f t="shared" si="187"/>
        <v>3556.0943354890069</v>
      </c>
      <c r="AL684" s="47">
        <f t="shared" si="188"/>
        <v>3413.8505620694464</v>
      </c>
      <c r="AM684" s="125">
        <f t="shared" si="188"/>
        <v>3277.2965395866686</v>
      </c>
      <c r="AN684" s="47">
        <f t="shared" si="196"/>
        <v>27815.040169504995</v>
      </c>
      <c r="AO684" s="125">
        <f t="shared" si="197"/>
        <v>13103032.442638507</v>
      </c>
      <c r="AP684" s="47">
        <f t="shared" si="189"/>
        <v>392.76448600051469</v>
      </c>
      <c r="AQ684" s="52">
        <f t="shared" si="190"/>
        <v>957.45366177369726</v>
      </c>
    </row>
    <row r="685" spans="4:43" x14ac:dyDescent="0.25">
      <c r="D685" s="12" t="s">
        <v>10</v>
      </c>
      <c r="E685" s="20">
        <v>677</v>
      </c>
      <c r="F685" s="12">
        <v>88</v>
      </c>
      <c r="G685" s="27">
        <v>40.5</v>
      </c>
      <c r="H685" s="31">
        <f t="shared" si="191"/>
        <v>-0.18055555555555516</v>
      </c>
      <c r="I685" s="55"/>
      <c r="J685" s="39">
        <f t="shared" si="192"/>
        <v>11.25</v>
      </c>
      <c r="K685" s="38">
        <f>0.5*$J$3*(J686)^2</f>
        <v>66954.513888888905</v>
      </c>
      <c r="L685" s="38">
        <f t="shared" si="180"/>
        <v>-10851.385416666686</v>
      </c>
      <c r="M685" s="40" t="str">
        <f t="shared" si="181"/>
        <v>YES</v>
      </c>
      <c r="N685" s="38">
        <f>0.5*$N$3*$L$3*$O$3*((J685)^2)</f>
        <v>54.424013273437502</v>
      </c>
      <c r="O685" s="38">
        <f>$M$3*$J$3*$P$3</f>
        <v>125.0281557</v>
      </c>
      <c r="P685" s="38">
        <f>H685*$J$3</f>
        <v>-206.01388888888843</v>
      </c>
      <c r="Q685" s="38">
        <f t="shared" si="182"/>
        <v>-26.561719915450929</v>
      </c>
      <c r="R685" s="44">
        <f t="shared" si="183"/>
        <v>-298.81934904882297</v>
      </c>
      <c r="S685" s="80">
        <f>Q685*J685</f>
        <v>-298.81934904882297</v>
      </c>
      <c r="T685" s="43"/>
      <c r="U685" s="43"/>
      <c r="V685" s="80">
        <f>R685*1</f>
        <v>-298.81934904882297</v>
      </c>
      <c r="W685" s="77">
        <f>(L685-Q685)*-1</f>
        <v>10824.823696751235</v>
      </c>
      <c r="X685" s="38">
        <f>IF((H685&gt;0),0,$J$3*H685)*-1</f>
        <v>206.01388888888843</v>
      </c>
      <c r="Y685" s="38">
        <f t="shared" si="193"/>
        <v>1350218.1477742121</v>
      </c>
      <c r="Z685" s="112">
        <f t="shared" si="184"/>
        <v>1350.218147774212</v>
      </c>
      <c r="AA685" s="82">
        <f t="shared" si="185"/>
        <v>-26.561719915450929</v>
      </c>
      <c r="AB685" s="80">
        <f t="shared" si="194"/>
        <v>605482.92720808531</v>
      </c>
      <c r="AG685" s="125">
        <f t="shared" si="195"/>
        <v>8984.6036683035236</v>
      </c>
      <c r="AH685" s="47">
        <f t="shared" si="186"/>
        <v>8804.9115949374536</v>
      </c>
      <c r="AI685" s="125">
        <f t="shared" si="186"/>
        <v>8628.8133630387038</v>
      </c>
      <c r="AJ685" s="47">
        <f t="shared" si="187"/>
        <v>7765.9320267348339</v>
      </c>
      <c r="AK685" s="125">
        <f t="shared" si="187"/>
        <v>6989.3388240613504</v>
      </c>
      <c r="AL685" s="47">
        <f t="shared" si="188"/>
        <v>6709.7652710988959</v>
      </c>
      <c r="AM685" s="125">
        <f t="shared" si="188"/>
        <v>6441.37466025494</v>
      </c>
      <c r="AN685" s="47">
        <f t="shared" si="196"/>
        <v>34256.414829759931</v>
      </c>
      <c r="AO685" s="125">
        <f t="shared" si="197"/>
        <v>13137288.857468268</v>
      </c>
      <c r="AP685" s="47">
        <f t="shared" si="189"/>
        <v>392.9584197580474</v>
      </c>
      <c r="AQ685" s="52">
        <f t="shared" si="190"/>
        <v>957.25972801616456</v>
      </c>
    </row>
    <row r="686" spans="4:43" x14ac:dyDescent="0.25">
      <c r="D686" s="12" t="s">
        <v>10</v>
      </c>
      <c r="E686" s="20">
        <v>678</v>
      </c>
      <c r="F686" s="12">
        <v>89</v>
      </c>
      <c r="G686" s="27">
        <v>39</v>
      </c>
      <c r="H686" s="31">
        <f t="shared" si="191"/>
        <v>-0.6666666666666663</v>
      </c>
      <c r="I686" s="55"/>
      <c r="J686" s="39">
        <f t="shared" si="192"/>
        <v>10.833333333333334</v>
      </c>
      <c r="K686" s="38">
        <f>0.5*$J$3*(J687)^2</f>
        <v>56103.128472222219</v>
      </c>
      <c r="L686" s="38">
        <f t="shared" si="180"/>
        <v>-11588.281249999993</v>
      </c>
      <c r="M686" s="40" t="str">
        <f t="shared" si="181"/>
        <v>YES</v>
      </c>
      <c r="N686" s="38">
        <f>0.5*$N$3*$L$3*$O$3*((J686)^2)</f>
        <v>50.467260593750005</v>
      </c>
      <c r="O686" s="38">
        <f>$M$3*$J$3*$P$3</f>
        <v>125.0281557</v>
      </c>
      <c r="P686" s="38">
        <f>H686*$J$3</f>
        <v>-760.66666666666629</v>
      </c>
      <c r="Q686" s="38">
        <f t="shared" si="182"/>
        <v>-585.17125037291635</v>
      </c>
      <c r="R686" s="44">
        <f t="shared" si="183"/>
        <v>-6339.3552123732607</v>
      </c>
      <c r="S686" s="80">
        <f>Q686*J686</f>
        <v>-6339.3552123732607</v>
      </c>
      <c r="T686" s="43"/>
      <c r="U686" s="43"/>
      <c r="V686" s="80">
        <f>R686*1</f>
        <v>-6339.3552123732607</v>
      </c>
      <c r="W686" s="77">
        <f>(L686-Q686)*-1</f>
        <v>11003.109999627077</v>
      </c>
      <c r="X686" s="38">
        <f>IF((H686&gt;0),0,$J$3*H686)*-1</f>
        <v>760.66666666666629</v>
      </c>
      <c r="Y686" s="38">
        <f t="shared" si="193"/>
        <v>1350218.1477742121</v>
      </c>
      <c r="Z686" s="112">
        <f t="shared" si="184"/>
        <v>1350.218147774212</v>
      </c>
      <c r="AA686" s="82">
        <f t="shared" si="185"/>
        <v>-585.17125037291635</v>
      </c>
      <c r="AB686" s="80">
        <f t="shared" si="194"/>
        <v>611822.28242045862</v>
      </c>
      <c r="AG686" s="125">
        <f t="shared" si="195"/>
        <v>9132.5812996904733</v>
      </c>
      <c r="AH686" s="47">
        <f t="shared" si="186"/>
        <v>8949.9296736966644</v>
      </c>
      <c r="AI686" s="125">
        <f t="shared" si="186"/>
        <v>8770.9310802227301</v>
      </c>
      <c r="AJ686" s="47">
        <f t="shared" si="187"/>
        <v>7893.8379722004574</v>
      </c>
      <c r="AK686" s="125">
        <f t="shared" si="187"/>
        <v>7104.4541749804121</v>
      </c>
      <c r="AL686" s="47">
        <f t="shared" si="188"/>
        <v>6820.2760079811951</v>
      </c>
      <c r="AM686" s="125">
        <f t="shared" si="188"/>
        <v>6547.4649676619474</v>
      </c>
      <c r="AN686" s="47">
        <f t="shared" si="196"/>
        <v>40803.879797421876</v>
      </c>
      <c r="AO686" s="125">
        <f t="shared" si="197"/>
        <v>13178092.737265689</v>
      </c>
      <c r="AP686" s="47">
        <f t="shared" si="189"/>
        <v>397.07266129087765</v>
      </c>
      <c r="AQ686" s="52">
        <f t="shared" si="190"/>
        <v>953.14548648333425</v>
      </c>
    </row>
    <row r="687" spans="4:43" x14ac:dyDescent="0.25">
      <c r="D687" s="12" t="s">
        <v>10</v>
      </c>
      <c r="E687" s="20">
        <v>679</v>
      </c>
      <c r="F687" s="12">
        <v>90</v>
      </c>
      <c r="G687" s="27">
        <v>35.700000000000003</v>
      </c>
      <c r="H687" s="31">
        <f t="shared" si="191"/>
        <v>-0.99999999999999989</v>
      </c>
      <c r="I687" s="55"/>
      <c r="J687" s="39">
        <f t="shared" si="192"/>
        <v>9.9166666666666661</v>
      </c>
      <c r="K687" s="38">
        <f>0.5*$J$3*(J688)^2</f>
        <v>44514.847222222226</v>
      </c>
      <c r="L687" s="38">
        <f t="shared" si="180"/>
        <v>-12186.073688271608</v>
      </c>
      <c r="M687" s="40" t="str">
        <f t="shared" si="181"/>
        <v>YES</v>
      </c>
      <c r="N687" s="38">
        <f>0.5*$N$3*$L$3*$O$3*((J687)^2)</f>
        <v>42.2879809034375</v>
      </c>
      <c r="O687" s="38">
        <f>$M$3*$J$3*$P$3</f>
        <v>125.0281557</v>
      </c>
      <c r="P687" s="38">
        <f>H687*$J$3</f>
        <v>-1140.9999999999998</v>
      </c>
      <c r="Q687" s="38">
        <f t="shared" si="182"/>
        <v>-973.68386339656229</v>
      </c>
      <c r="R687" s="44">
        <f t="shared" si="183"/>
        <v>-9655.6983120159093</v>
      </c>
      <c r="S687" s="80">
        <f>Q687*J687</f>
        <v>-9655.6983120159093</v>
      </c>
      <c r="T687" s="43"/>
      <c r="U687" s="43"/>
      <c r="V687" s="80">
        <f>R687*1</f>
        <v>-9655.6983120159093</v>
      </c>
      <c r="W687" s="77">
        <f>(L687-Q687)*-1</f>
        <v>11212.389824875047</v>
      </c>
      <c r="X687" s="38">
        <f>IF((H687&gt;0),0,$J$3*H687)*-1</f>
        <v>1140.9999999999998</v>
      </c>
      <c r="Y687" s="38">
        <f t="shared" si="193"/>
        <v>1350218.1477742121</v>
      </c>
      <c r="Z687" s="112">
        <f t="shared" si="184"/>
        <v>1350.218147774212</v>
      </c>
      <c r="AA687" s="82">
        <f t="shared" si="185"/>
        <v>-973.68386339656229</v>
      </c>
      <c r="AB687" s="80">
        <f t="shared" si="194"/>
        <v>621477.98073247448</v>
      </c>
      <c r="AG687" s="125">
        <f t="shared" si="195"/>
        <v>9306.2835546462884</v>
      </c>
      <c r="AH687" s="47">
        <f t="shared" si="186"/>
        <v>9120.1578835533619</v>
      </c>
      <c r="AI687" s="125">
        <f t="shared" si="186"/>
        <v>8937.7547258822942</v>
      </c>
      <c r="AJ687" s="47">
        <f t="shared" si="187"/>
        <v>8043.9792532940646</v>
      </c>
      <c r="AK687" s="125">
        <f t="shared" si="187"/>
        <v>7239.5813279646582</v>
      </c>
      <c r="AL687" s="47">
        <f t="shared" si="188"/>
        <v>6949.9980748460712</v>
      </c>
      <c r="AM687" s="125">
        <f t="shared" si="188"/>
        <v>6671.9981518522281</v>
      </c>
      <c r="AN687" s="47">
        <f t="shared" si="196"/>
        <v>47475.877949274101</v>
      </c>
      <c r="AO687" s="125">
        <f t="shared" si="197"/>
        <v>13225568.615214963</v>
      </c>
      <c r="AP687" s="47">
        <f t="shared" si="189"/>
        <v>403.33920949537594</v>
      </c>
      <c r="AQ687" s="52">
        <f t="shared" si="190"/>
        <v>946.87893827883602</v>
      </c>
    </row>
    <row r="688" spans="4:43" x14ac:dyDescent="0.25">
      <c r="D688" s="12" t="s">
        <v>10</v>
      </c>
      <c r="E688" s="20">
        <v>680</v>
      </c>
      <c r="F688" s="12">
        <v>91</v>
      </c>
      <c r="G688" s="27">
        <v>31.8</v>
      </c>
      <c r="H688" s="31">
        <f t="shared" si="191"/>
        <v>-1.1944444444444446</v>
      </c>
      <c r="I688" s="55"/>
      <c r="J688" s="39">
        <f t="shared" si="192"/>
        <v>8.8333333333333339</v>
      </c>
      <c r="K688" s="38">
        <f>0.5*$J$3*(J689)^2</f>
        <v>32328.773533950618</v>
      </c>
      <c r="L688" s="38">
        <f t="shared" si="180"/>
        <v>-9445.3846450617311</v>
      </c>
      <c r="M688" s="40" t="str">
        <f t="shared" si="181"/>
        <v>YES</v>
      </c>
      <c r="N688" s="38">
        <f>0.5*$N$3*$L$3*$O$3*((J688)^2)</f>
        <v>33.553262723750002</v>
      </c>
      <c r="O688" s="38">
        <f>$M$3*$J$3*$P$3</f>
        <v>125.0281557</v>
      </c>
      <c r="P688" s="38">
        <f>H688*$J$3</f>
        <v>-1362.8611111111113</v>
      </c>
      <c r="Q688" s="38">
        <f t="shared" si="182"/>
        <v>-1204.2796926873611</v>
      </c>
      <c r="R688" s="44">
        <f t="shared" si="183"/>
        <v>-10637.80395207169</v>
      </c>
      <c r="S688" s="80">
        <f>Q688*J688</f>
        <v>-10637.80395207169</v>
      </c>
      <c r="T688" s="43"/>
      <c r="U688" s="43"/>
      <c r="V688" s="80">
        <f>R688*1</f>
        <v>-10637.80395207169</v>
      </c>
      <c r="W688" s="77">
        <f>(L688-Q688)*-1</f>
        <v>8241.1049523743695</v>
      </c>
      <c r="X688" s="38">
        <f>IF((H688&gt;0),0,$J$3*H688)*-1</f>
        <v>1362.8611111111113</v>
      </c>
      <c r="Y688" s="38">
        <f t="shared" si="193"/>
        <v>1350218.1477742121</v>
      </c>
      <c r="Z688" s="112">
        <f t="shared" si="184"/>
        <v>1350.218147774212</v>
      </c>
      <c r="AA688" s="82">
        <f t="shared" si="185"/>
        <v>-1204.2796926873611</v>
      </c>
      <c r="AB688" s="80">
        <f t="shared" si="194"/>
        <v>632115.78468454618</v>
      </c>
      <c r="AG688" s="125">
        <f t="shared" si="195"/>
        <v>6840.1171104707264</v>
      </c>
      <c r="AH688" s="47">
        <f t="shared" si="186"/>
        <v>6703.3147682613117</v>
      </c>
      <c r="AI688" s="125">
        <f t="shared" si="186"/>
        <v>6569.2484728960853</v>
      </c>
      <c r="AJ688" s="47">
        <f t="shared" si="187"/>
        <v>5912.3236256064765</v>
      </c>
      <c r="AK688" s="125">
        <f t="shared" si="187"/>
        <v>5321.0912630458288</v>
      </c>
      <c r="AL688" s="47">
        <f t="shared" si="188"/>
        <v>5108.2476125239955</v>
      </c>
      <c r="AM688" s="125">
        <f t="shared" si="188"/>
        <v>4903.9177080230356</v>
      </c>
      <c r="AN688" s="47">
        <f t="shared" si="196"/>
        <v>52379.795657297138</v>
      </c>
      <c r="AO688" s="125">
        <f t="shared" si="197"/>
        <v>13277948.41087226</v>
      </c>
      <c r="AP688" s="47">
        <f t="shared" si="189"/>
        <v>410.24314426027047</v>
      </c>
      <c r="AQ688" s="52">
        <f t="shared" si="190"/>
        <v>939.97500351394149</v>
      </c>
    </row>
    <row r="689" spans="4:43" x14ac:dyDescent="0.25">
      <c r="D689" s="12" t="s">
        <v>10</v>
      </c>
      <c r="E689" s="20">
        <v>681</v>
      </c>
      <c r="F689" s="12">
        <v>92</v>
      </c>
      <c r="G689" s="27">
        <v>27.1</v>
      </c>
      <c r="H689" s="31">
        <f t="shared" si="191"/>
        <v>-1.25</v>
      </c>
      <c r="I689" s="55"/>
      <c r="J689" s="39">
        <f t="shared" si="192"/>
        <v>7.5277777777777777</v>
      </c>
      <c r="K689" s="38">
        <f>0.5*$J$3*(J690)^2</f>
        <v>22883.388888888887</v>
      </c>
      <c r="L689" s="38">
        <f t="shared" si="180"/>
        <v>-3285.2172067901229</v>
      </c>
      <c r="M689" s="40" t="str">
        <f t="shared" si="181"/>
        <v>YES</v>
      </c>
      <c r="N689" s="38">
        <f>0.5*$N$3*$L$3*$O$3*((J689)^2)</f>
        <v>24.367955853159721</v>
      </c>
      <c r="O689" s="38">
        <f>$M$3*$J$3*$P$3</f>
        <v>125.0281557</v>
      </c>
      <c r="P689" s="38">
        <f>H689*$J$3</f>
        <v>-1426.25</v>
      </c>
      <c r="Q689" s="38">
        <f t="shared" si="182"/>
        <v>-1276.8538884468403</v>
      </c>
      <c r="R689" s="44">
        <f t="shared" si="183"/>
        <v>-9611.8723269192706</v>
      </c>
      <c r="S689" s="80">
        <f>Q689*J689</f>
        <v>-9611.8723269192706</v>
      </c>
      <c r="T689" s="43"/>
      <c r="U689" s="43"/>
      <c r="V689" s="80">
        <f>R689*1</f>
        <v>-9611.8723269192706</v>
      </c>
      <c r="W689" s="77">
        <f>(L689-Q689)*-1</f>
        <v>2008.3633183432826</v>
      </c>
      <c r="X689" s="38">
        <f>IF((H689&gt;0),0,$J$3*H689)*-1</f>
        <v>1426.25</v>
      </c>
      <c r="Y689" s="38">
        <f t="shared" si="193"/>
        <v>1350218.1477742121</v>
      </c>
      <c r="Z689" s="112">
        <f t="shared" si="184"/>
        <v>1350.218147774212</v>
      </c>
      <c r="AA689" s="82">
        <f t="shared" si="185"/>
        <v>-1276.8538884468403</v>
      </c>
      <c r="AB689" s="80">
        <f t="shared" si="194"/>
        <v>641727.6570114654</v>
      </c>
      <c r="AG689" s="125">
        <f t="shared" si="195"/>
        <v>1666.9415542249244</v>
      </c>
      <c r="AH689" s="47">
        <f t="shared" si="186"/>
        <v>1633.602723140426</v>
      </c>
      <c r="AI689" s="125">
        <f t="shared" si="186"/>
        <v>1600.9306686776174</v>
      </c>
      <c r="AJ689" s="47">
        <f t="shared" si="187"/>
        <v>1440.8376018098556</v>
      </c>
      <c r="AK689" s="125">
        <f t="shared" si="187"/>
        <v>1296.7538416288701</v>
      </c>
      <c r="AL689" s="47">
        <f t="shared" si="188"/>
        <v>1244.8836879637151</v>
      </c>
      <c r="AM689" s="125">
        <f t="shared" si="188"/>
        <v>1195.0883404451665</v>
      </c>
      <c r="AN689" s="47">
        <f t="shared" si="196"/>
        <v>53574.883997742305</v>
      </c>
      <c r="AO689" s="125">
        <f t="shared" si="197"/>
        <v>13331523.294870002</v>
      </c>
      <c r="AP689" s="47">
        <f t="shared" si="189"/>
        <v>416.48124940044107</v>
      </c>
      <c r="AQ689" s="52">
        <f t="shared" si="190"/>
        <v>933.73689837377083</v>
      </c>
    </row>
    <row r="690" spans="4:43" x14ac:dyDescent="0.25">
      <c r="D690" s="12" t="s">
        <v>10</v>
      </c>
      <c r="E690" s="20">
        <v>682</v>
      </c>
      <c r="F690" s="12">
        <v>93</v>
      </c>
      <c r="G690" s="27">
        <v>22.8</v>
      </c>
      <c r="H690" s="31">
        <f t="shared" si="191"/>
        <v>-0.83333333333333326</v>
      </c>
      <c r="I690" s="55"/>
      <c r="J690" s="39">
        <f t="shared" si="192"/>
        <v>6.333333333333333</v>
      </c>
      <c r="K690" s="38">
        <f>0.5*$J$3*(J691)^2</f>
        <v>19598.171682098764</v>
      </c>
      <c r="L690" s="38">
        <f t="shared" si="180"/>
        <v>-3873.765432098764</v>
      </c>
      <c r="M690" s="40" t="str">
        <f t="shared" si="181"/>
        <v>YES</v>
      </c>
      <c r="N690" s="38">
        <f>0.5*$N$3*$L$3*$O$3*((J690)^2)</f>
        <v>17.248455454999998</v>
      </c>
      <c r="O690" s="38">
        <f>$M$3*$J$3*$P$3</f>
        <v>125.0281557</v>
      </c>
      <c r="P690" s="38">
        <f>H690*$J$3</f>
        <v>-950.83333333333326</v>
      </c>
      <c r="Q690" s="38">
        <f t="shared" si="182"/>
        <v>-808.5567221783333</v>
      </c>
      <c r="R690" s="44">
        <f t="shared" si="183"/>
        <v>-5120.8592404627771</v>
      </c>
      <c r="S690" s="80">
        <f>Q690*J690</f>
        <v>-5120.8592404627771</v>
      </c>
      <c r="T690" s="43"/>
      <c r="U690" s="43"/>
      <c r="V690" s="80">
        <f>R690*1</f>
        <v>-5120.8592404627771</v>
      </c>
      <c r="W690" s="77">
        <f>(L690-Q690)*-1</f>
        <v>3065.2087099204309</v>
      </c>
      <c r="X690" s="38">
        <f>IF((H690&gt;0),0,$J$3*H690)*-1</f>
        <v>950.83333333333326</v>
      </c>
      <c r="Y690" s="38">
        <f t="shared" si="193"/>
        <v>1350218.1477742121</v>
      </c>
      <c r="Z690" s="112">
        <f t="shared" si="184"/>
        <v>1350.218147774212</v>
      </c>
      <c r="AA690" s="82">
        <f t="shared" si="185"/>
        <v>-808.5567221783333</v>
      </c>
      <c r="AB690" s="80">
        <f t="shared" si="194"/>
        <v>646848.51625192817</v>
      </c>
      <c r="AG690" s="125">
        <f t="shared" si="195"/>
        <v>2544.1232292339573</v>
      </c>
      <c r="AH690" s="47">
        <f t="shared" si="186"/>
        <v>2493.2407646492779</v>
      </c>
      <c r="AI690" s="125">
        <f t="shared" si="186"/>
        <v>2443.3759493562925</v>
      </c>
      <c r="AJ690" s="47">
        <f t="shared" si="187"/>
        <v>2199.0383544206634</v>
      </c>
      <c r="AK690" s="125">
        <f t="shared" si="187"/>
        <v>1979.134518978597</v>
      </c>
      <c r="AL690" s="47">
        <f t="shared" si="188"/>
        <v>1899.969138219453</v>
      </c>
      <c r="AM690" s="125">
        <f t="shared" si="188"/>
        <v>1823.9703726906748</v>
      </c>
      <c r="AN690" s="47">
        <f t="shared" si="196"/>
        <v>55398.854370432979</v>
      </c>
      <c r="AO690" s="125">
        <f t="shared" si="197"/>
        <v>13386922.149240436</v>
      </c>
      <c r="AP690" s="47">
        <f t="shared" si="189"/>
        <v>419.80468704750137</v>
      </c>
      <c r="AQ690" s="52">
        <f t="shared" si="190"/>
        <v>930.41346072671058</v>
      </c>
    </row>
    <row r="691" spans="4:43" x14ac:dyDescent="0.25">
      <c r="D691" s="12" t="s">
        <v>10</v>
      </c>
      <c r="E691" s="20">
        <v>683</v>
      </c>
      <c r="F691" s="12">
        <v>94</v>
      </c>
      <c r="G691" s="27">
        <v>21.1</v>
      </c>
      <c r="H691" s="31">
        <f t="shared" si="191"/>
        <v>-0.54166666666666696</v>
      </c>
      <c r="I691" s="55"/>
      <c r="J691" s="39">
        <f t="shared" si="192"/>
        <v>5.8611111111111107</v>
      </c>
      <c r="K691" s="38">
        <f>0.5*$J$3*(J692)^2</f>
        <v>15724.40625</v>
      </c>
      <c r="L691" s="38">
        <f t="shared" si="180"/>
        <v>0</v>
      </c>
      <c r="M691" s="40" t="str">
        <f t="shared" si="181"/>
        <v>YES</v>
      </c>
      <c r="N691" s="38">
        <f>0.5*$N$3*$L$3*$O$3*((J691)^2)</f>
        <v>14.772208473993054</v>
      </c>
      <c r="O691" s="38">
        <f>$M$3*$J$3*$P$3</f>
        <v>125.0281557</v>
      </c>
      <c r="P691" s="38">
        <f>H691*$J$3</f>
        <v>-618.04166666666697</v>
      </c>
      <c r="Q691" s="38">
        <f t="shared" si="182"/>
        <v>-478.24130249267392</v>
      </c>
      <c r="R691" s="44">
        <f t="shared" si="183"/>
        <v>-2803.0254118320609</v>
      </c>
      <c r="S691" s="80">
        <f>Q691*J691</f>
        <v>-2803.0254118320609</v>
      </c>
      <c r="T691" s="43"/>
      <c r="U691" s="43"/>
      <c r="V691" s="80">
        <f>R691*1</f>
        <v>-2803.0254118320609</v>
      </c>
      <c r="W691" s="77">
        <f>(L691-Q691)*-1</f>
        <v>-478.24130249267392</v>
      </c>
      <c r="X691" s="38">
        <f>IF((H691&gt;0),0,$J$3*H691)*-1</f>
        <v>618.04166666666697</v>
      </c>
      <c r="Y691" s="38">
        <f t="shared" si="193"/>
        <v>1350218.1477742121</v>
      </c>
      <c r="Z691" s="112">
        <f t="shared" si="184"/>
        <v>1350.218147774212</v>
      </c>
      <c r="AA691" s="82">
        <f t="shared" si="185"/>
        <v>-478.24130249267392</v>
      </c>
      <c r="AB691" s="80">
        <f t="shared" si="194"/>
        <v>649651.5416637602</v>
      </c>
      <c r="AG691" s="125">
        <f t="shared" si="195"/>
        <v>-396.94028106891932</v>
      </c>
      <c r="AH691" s="47">
        <f t="shared" si="186"/>
        <v>-389.00147544754094</v>
      </c>
      <c r="AI691" s="125">
        <f t="shared" si="186"/>
        <v>-381.22144593859014</v>
      </c>
      <c r="AJ691" s="47">
        <f t="shared" si="187"/>
        <v>-343.09930134473115</v>
      </c>
      <c r="AK691" s="125">
        <f t="shared" si="187"/>
        <v>-308.78937121025803</v>
      </c>
      <c r="AL691" s="47">
        <f t="shared" si="188"/>
        <v>-296.43779636184769</v>
      </c>
      <c r="AM691" s="125">
        <f t="shared" si="188"/>
        <v>-284.58028450737379</v>
      </c>
      <c r="AN691" s="47">
        <f t="shared" si="196"/>
        <v>55114.274085925608</v>
      </c>
      <c r="AO691" s="125">
        <f t="shared" si="197"/>
        <v>13442036.423326362</v>
      </c>
      <c r="AP691" s="47">
        <f t="shared" si="189"/>
        <v>421.62385053978039</v>
      </c>
      <c r="AQ691" s="52">
        <f t="shared" si="190"/>
        <v>928.59429723443156</v>
      </c>
    </row>
    <row r="692" spans="4:43" x14ac:dyDescent="0.25">
      <c r="D692" s="12" t="s">
        <v>10</v>
      </c>
      <c r="E692" s="20">
        <v>684</v>
      </c>
      <c r="F692" s="12">
        <v>95</v>
      </c>
      <c r="G692" s="27">
        <v>18.899999999999999</v>
      </c>
      <c r="H692" s="31">
        <f t="shared" si="191"/>
        <v>-0.30555555555555597</v>
      </c>
      <c r="I692" s="55"/>
      <c r="J692" s="39">
        <f t="shared" si="192"/>
        <v>5.25</v>
      </c>
      <c r="K692" s="38">
        <f>0.5*$J$3*(J693)^2</f>
        <v>15724.40625</v>
      </c>
      <c r="L692" s="38">
        <f t="shared" si="180"/>
        <v>4247.0555555555584</v>
      </c>
      <c r="M692" s="40" t="str">
        <f t="shared" si="181"/>
        <v>YES</v>
      </c>
      <c r="N692" s="38">
        <f>0.5*$N$3*$L$3*$O$3*((J692)^2)</f>
        <v>11.852340668437501</v>
      </c>
      <c r="O692" s="38">
        <f>$M$3*$J$3*$P$3</f>
        <v>125.0281557</v>
      </c>
      <c r="P692" s="38">
        <f>H692*$J$3</f>
        <v>-348.63888888888937</v>
      </c>
      <c r="Q692" s="38">
        <f t="shared" si="182"/>
        <v>-211.75839252045185</v>
      </c>
      <c r="R692" s="44">
        <f t="shared" si="183"/>
        <v>-1111.7315607323721</v>
      </c>
      <c r="S692" s="80">
        <f>Q692*J692</f>
        <v>-1111.7315607323721</v>
      </c>
      <c r="T692" s="43"/>
      <c r="U692" s="43"/>
      <c r="V692" s="80">
        <f>R692*1</f>
        <v>-1111.7315607323721</v>
      </c>
      <c r="W692" s="77">
        <f>(L692-Q692)*-1</f>
        <v>-4458.8139480760101</v>
      </c>
      <c r="X692" s="38">
        <f>IF((H692&gt;0),0,$J$3*H692)*-1</f>
        <v>348.63888888888937</v>
      </c>
      <c r="Y692" s="38">
        <f t="shared" si="193"/>
        <v>1350218.1477742121</v>
      </c>
      <c r="Z692" s="112">
        <f t="shared" si="184"/>
        <v>1350.218147774212</v>
      </c>
      <c r="AA692" s="82">
        <f t="shared" si="185"/>
        <v>-211.75839252045185</v>
      </c>
      <c r="AB692" s="80">
        <f t="shared" si="194"/>
        <v>650763.27322449256</v>
      </c>
      <c r="AG692" s="125">
        <f t="shared" si="195"/>
        <v>-3700.8155769030882</v>
      </c>
      <c r="AH692" s="47">
        <f t="shared" si="186"/>
        <v>-3626.7992653650263</v>
      </c>
      <c r="AI692" s="125">
        <f t="shared" si="186"/>
        <v>-3554.2632800577258</v>
      </c>
      <c r="AJ692" s="47">
        <f t="shared" si="187"/>
        <v>-3198.8369520519532</v>
      </c>
      <c r="AK692" s="125">
        <f t="shared" si="187"/>
        <v>-2878.953256846758</v>
      </c>
      <c r="AL692" s="47">
        <f t="shared" si="188"/>
        <v>-2763.7951265728875</v>
      </c>
      <c r="AM692" s="125">
        <f t="shared" si="188"/>
        <v>-2653.2433215099718</v>
      </c>
      <c r="AN692" s="47">
        <f t="shared" si="196"/>
        <v>52461.030764415635</v>
      </c>
      <c r="AO692" s="125">
        <f t="shared" si="197"/>
        <v>13494497.454090778</v>
      </c>
      <c r="AP692" s="47">
        <f t="shared" si="189"/>
        <v>422.34536432269573</v>
      </c>
      <c r="AQ692" s="52">
        <f t="shared" si="190"/>
        <v>927.87278345151617</v>
      </c>
    </row>
    <row r="693" spans="4:43" x14ac:dyDescent="0.25">
      <c r="D693" s="12" t="s">
        <v>10</v>
      </c>
      <c r="E693" s="20">
        <v>685</v>
      </c>
      <c r="F693" s="12">
        <v>96</v>
      </c>
      <c r="G693" s="27">
        <v>18.899999999999999</v>
      </c>
      <c r="H693" s="31">
        <f t="shared" si="191"/>
        <v>0.33333333333333365</v>
      </c>
      <c r="I693" s="55"/>
      <c r="J693" s="39">
        <f t="shared" si="192"/>
        <v>5.25</v>
      </c>
      <c r="K693" s="38">
        <f>0.5*$J$3*(J694)^2</f>
        <v>19971.461805555558</v>
      </c>
      <c r="L693" s="38">
        <f t="shared" si="180"/>
        <v>5173.2376543209866</v>
      </c>
      <c r="M693" s="40" t="str">
        <f t="shared" si="181"/>
        <v>NO</v>
      </c>
      <c r="N693" s="38">
        <f>0.5*$N$3*$L$3*$O$3*((J693)^2)</f>
        <v>11.852340668437501</v>
      </c>
      <c r="O693" s="38">
        <f>$M$3*$J$3*$P$3</f>
        <v>125.0281557</v>
      </c>
      <c r="P693" s="38">
        <f>H693*$J$3</f>
        <v>380.33333333333371</v>
      </c>
      <c r="Q693" s="38">
        <f t="shared" si="182"/>
        <v>517.21382970177126</v>
      </c>
      <c r="R693" s="44">
        <f t="shared" si="183"/>
        <v>2715.3726059342989</v>
      </c>
      <c r="S693" s="80">
        <f>Q693*J693</f>
        <v>2715.3726059342989</v>
      </c>
      <c r="T693" s="43"/>
      <c r="U693" s="43"/>
      <c r="V693" s="80">
        <f>R693*1</f>
        <v>2715.3726059342989</v>
      </c>
      <c r="W693" s="77">
        <f>(L693-Q693)*-1</f>
        <v>-4656.0238246192157</v>
      </c>
      <c r="X693" s="38">
        <f>IF((H693&gt;0),0,$J$3*H693)*-1</f>
        <v>0</v>
      </c>
      <c r="Y693" s="38">
        <f t="shared" si="193"/>
        <v>1352933.5203801463</v>
      </c>
      <c r="Z693" s="112">
        <f t="shared" si="184"/>
        <v>1352.9335203801463</v>
      </c>
      <c r="AA693" s="82">
        <f t="shared" si="185"/>
        <v>517.21382970177126</v>
      </c>
      <c r="AB693" s="80">
        <f t="shared" si="194"/>
        <v>650763.27322449256</v>
      </c>
      <c r="AG693" s="125">
        <f t="shared" si="195"/>
        <v>-3864.4997744339489</v>
      </c>
      <c r="AH693" s="47">
        <f t="shared" si="186"/>
        <v>-3787.20977894527</v>
      </c>
      <c r="AI693" s="125">
        <f t="shared" si="186"/>
        <v>-3711.4655833663646</v>
      </c>
      <c r="AJ693" s="47">
        <f t="shared" si="187"/>
        <v>-3340.3190250297284</v>
      </c>
      <c r="AK693" s="125">
        <f t="shared" si="187"/>
        <v>-3006.2871225267559</v>
      </c>
      <c r="AL693" s="47">
        <f t="shared" si="188"/>
        <v>-2886.0356376256855</v>
      </c>
      <c r="AM693" s="125">
        <f t="shared" si="188"/>
        <v>-2770.5942121206581</v>
      </c>
      <c r="AN693" s="47">
        <f t="shared" si="196"/>
        <v>49690.436552294974</v>
      </c>
      <c r="AO693" s="125">
        <f t="shared" si="197"/>
        <v>13544187.890643073</v>
      </c>
      <c r="AP693" s="47">
        <f t="shared" si="189"/>
        <v>422.34536432269573</v>
      </c>
      <c r="AQ693" s="52">
        <f t="shared" si="190"/>
        <v>930.58815605745053</v>
      </c>
    </row>
    <row r="694" spans="4:43" x14ac:dyDescent="0.25">
      <c r="D694" s="12" t="s">
        <v>10</v>
      </c>
      <c r="E694" s="20">
        <v>686</v>
      </c>
      <c r="F694" s="12">
        <v>97</v>
      </c>
      <c r="G694" s="27">
        <v>21.3</v>
      </c>
      <c r="H694" s="31">
        <f t="shared" si="191"/>
        <v>0.69444444444444442</v>
      </c>
      <c r="I694" s="55"/>
      <c r="J694" s="39">
        <f t="shared" si="192"/>
        <v>5.916666666666667</v>
      </c>
      <c r="K694" s="38">
        <f>0.5*$J$3*(J695)^2</f>
        <v>25144.699459876545</v>
      </c>
      <c r="L694" s="38">
        <f t="shared" si="180"/>
        <v>4384.398148148146</v>
      </c>
      <c r="M694" s="40" t="str">
        <f t="shared" si="181"/>
        <v>NO</v>
      </c>
      <c r="N694" s="38">
        <f>0.5*$N$3*$L$3*$O$3*((J694)^2)</f>
        <v>15.053577553437503</v>
      </c>
      <c r="O694" s="38">
        <f>$M$3*$J$3*$P$3</f>
        <v>125.0281557</v>
      </c>
      <c r="P694" s="38">
        <f>H694*$J$3</f>
        <v>792.36111111111109</v>
      </c>
      <c r="Q694" s="38">
        <f t="shared" si="182"/>
        <v>932.44284436454859</v>
      </c>
      <c r="R694" s="44">
        <f t="shared" si="183"/>
        <v>5516.953495823579</v>
      </c>
      <c r="S694" s="80">
        <f>Q694*J694</f>
        <v>5516.953495823579</v>
      </c>
      <c r="T694" s="43"/>
      <c r="U694" s="43"/>
      <c r="V694" s="80">
        <f>R694*1</f>
        <v>5516.953495823579</v>
      </c>
      <c r="W694" s="77">
        <f>(L694-Q694)*-1</f>
        <v>-3451.9553037835976</v>
      </c>
      <c r="X694" s="38">
        <f>IF((H694&gt;0),0,$J$3*H694)*-1</f>
        <v>0</v>
      </c>
      <c r="Y694" s="38">
        <f t="shared" si="193"/>
        <v>1358450.4738759699</v>
      </c>
      <c r="Z694" s="112">
        <f t="shared" si="184"/>
        <v>1358.4504738759699</v>
      </c>
      <c r="AA694" s="82">
        <f t="shared" si="185"/>
        <v>932.44284436454859</v>
      </c>
      <c r="AB694" s="80">
        <f t="shared" si="194"/>
        <v>650763.27322449256</v>
      </c>
      <c r="AG694" s="125">
        <f t="shared" si="195"/>
        <v>-2865.122902140386</v>
      </c>
      <c r="AH694" s="47">
        <f t="shared" si="186"/>
        <v>-2807.8204440975783</v>
      </c>
      <c r="AI694" s="125">
        <f t="shared" si="186"/>
        <v>-2751.6640352156269</v>
      </c>
      <c r="AJ694" s="47">
        <f t="shared" si="187"/>
        <v>-2476.4976316940642</v>
      </c>
      <c r="AK694" s="125">
        <f t="shared" si="187"/>
        <v>-2228.8478685246578</v>
      </c>
      <c r="AL694" s="47">
        <f t="shared" si="188"/>
        <v>-2139.6939537836715</v>
      </c>
      <c r="AM694" s="125">
        <f t="shared" si="188"/>
        <v>-2054.1061956323247</v>
      </c>
      <c r="AN694" s="47">
        <f t="shared" si="196"/>
        <v>47636.330356662649</v>
      </c>
      <c r="AO694" s="125">
        <f t="shared" si="197"/>
        <v>13591824.220999736</v>
      </c>
      <c r="AP694" s="47">
        <f t="shared" si="189"/>
        <v>422.34536432269573</v>
      </c>
      <c r="AQ694" s="52">
        <f t="shared" si="190"/>
        <v>936.10510955327413</v>
      </c>
    </row>
    <row r="695" spans="4:43" x14ac:dyDescent="0.25">
      <c r="D695" s="12" t="s">
        <v>10</v>
      </c>
      <c r="E695" s="20">
        <v>687</v>
      </c>
      <c r="F695" s="12">
        <v>98</v>
      </c>
      <c r="G695" s="27">
        <v>23.9</v>
      </c>
      <c r="H695" s="31">
        <f t="shared" si="191"/>
        <v>0.63888888888888862</v>
      </c>
      <c r="I695" s="55"/>
      <c r="J695" s="39">
        <f t="shared" si="192"/>
        <v>6.6388888888888893</v>
      </c>
      <c r="K695" s="38">
        <f>0.5*$J$3*(J696)^2</f>
        <v>29529.097608024691</v>
      </c>
      <c r="L695" s="38">
        <f t="shared" si="180"/>
        <v>5975.723379629635</v>
      </c>
      <c r="M695" s="40" t="str">
        <f t="shared" si="181"/>
        <v>NO</v>
      </c>
      <c r="N695" s="38">
        <f>0.5*$N$3*$L$3*$O$3*((J695)^2)</f>
        <v>18.952928286493059</v>
      </c>
      <c r="O695" s="38">
        <f>$M$3*$J$3*$P$3</f>
        <v>125.0281557</v>
      </c>
      <c r="P695" s="38">
        <f>H695*$J$3</f>
        <v>728.97222222222194</v>
      </c>
      <c r="Q695" s="38">
        <f t="shared" si="182"/>
        <v>872.95330620871493</v>
      </c>
      <c r="R695" s="44">
        <f t="shared" si="183"/>
        <v>5795.4400051078583</v>
      </c>
      <c r="S695" s="80">
        <f>Q695*J695</f>
        <v>5795.4400051078583</v>
      </c>
      <c r="T695" s="43"/>
      <c r="U695" s="43"/>
      <c r="V695" s="80">
        <f>R695*1</f>
        <v>5795.4400051078583</v>
      </c>
      <c r="W695" s="77">
        <f>(L695-Q695)*-1</f>
        <v>-5102.7700734209202</v>
      </c>
      <c r="X695" s="38">
        <f>IF((H695&gt;0),0,$J$3*H695)*-1</f>
        <v>0</v>
      </c>
      <c r="Y695" s="38">
        <f t="shared" si="193"/>
        <v>1364245.9138810777</v>
      </c>
      <c r="Z695" s="112">
        <f t="shared" si="184"/>
        <v>1364.2459138810777</v>
      </c>
      <c r="AA695" s="82">
        <f t="shared" si="185"/>
        <v>872.95330620871493</v>
      </c>
      <c r="AB695" s="80">
        <f t="shared" si="194"/>
        <v>650763.27322449256</v>
      </c>
      <c r="AG695" s="125">
        <f t="shared" si="195"/>
        <v>-4235.2991609393639</v>
      </c>
      <c r="AH695" s="47">
        <f t="shared" si="186"/>
        <v>-4150.5931777205769</v>
      </c>
      <c r="AI695" s="125">
        <f t="shared" si="186"/>
        <v>-4067.5813141661652</v>
      </c>
      <c r="AJ695" s="47">
        <f t="shared" si="187"/>
        <v>-3660.8231827495488</v>
      </c>
      <c r="AK695" s="125">
        <f t="shared" si="187"/>
        <v>-3294.7408644745938</v>
      </c>
      <c r="AL695" s="47">
        <f t="shared" si="188"/>
        <v>-3162.9512298956097</v>
      </c>
      <c r="AM695" s="125">
        <f t="shared" si="188"/>
        <v>-3036.4331806997852</v>
      </c>
      <c r="AN695" s="47">
        <f t="shared" si="196"/>
        <v>44599.897175962862</v>
      </c>
      <c r="AO695" s="125">
        <f t="shared" si="197"/>
        <v>13636424.118175698</v>
      </c>
      <c r="AP695" s="47">
        <f t="shared" si="189"/>
        <v>422.34536432269573</v>
      </c>
      <c r="AQ695" s="52">
        <f t="shared" si="190"/>
        <v>941.90054955838195</v>
      </c>
    </row>
    <row r="696" spans="4:43" x14ac:dyDescent="0.25">
      <c r="D696" s="12" t="s">
        <v>10</v>
      </c>
      <c r="E696" s="20">
        <v>688</v>
      </c>
      <c r="F696" s="12">
        <v>99</v>
      </c>
      <c r="G696" s="27">
        <v>25.9</v>
      </c>
      <c r="H696" s="31">
        <f t="shared" si="191"/>
        <v>0.625</v>
      </c>
      <c r="I696" s="55"/>
      <c r="J696" s="39">
        <f t="shared" si="192"/>
        <v>7.1944444444444446</v>
      </c>
      <c r="K696" s="38">
        <f>0.5*$J$3*(J697)^2</f>
        <v>35504.820987654326</v>
      </c>
      <c r="L696" s="38">
        <f t="shared" si="180"/>
        <v>4909.557484567893</v>
      </c>
      <c r="M696" s="40" t="str">
        <f t="shared" si="181"/>
        <v>NO</v>
      </c>
      <c r="N696" s="38">
        <f>0.5*$N$3*$L$3*$O$3*((J696)^2)</f>
        <v>22.257687757326391</v>
      </c>
      <c r="O696" s="38">
        <f>$M$3*$J$3*$P$3</f>
        <v>125.0281557</v>
      </c>
      <c r="P696" s="38">
        <f>H696*$J$3</f>
        <v>713.125</v>
      </c>
      <c r="Q696" s="38">
        <f t="shared" si="182"/>
        <v>860.41084345732634</v>
      </c>
      <c r="R696" s="44">
        <f t="shared" si="183"/>
        <v>6190.1780126513204</v>
      </c>
      <c r="S696" s="80">
        <f>Q696*J696</f>
        <v>6190.1780126513204</v>
      </c>
      <c r="T696" s="43"/>
      <c r="U696" s="43"/>
      <c r="V696" s="80">
        <f>R696*1</f>
        <v>6190.1780126513204</v>
      </c>
      <c r="W696" s="77">
        <f>(L696-Q696)*-1</f>
        <v>-4049.1466411105666</v>
      </c>
      <c r="X696" s="38">
        <f>IF((H696&gt;0),0,$J$3*H696)*-1</f>
        <v>0</v>
      </c>
      <c r="Y696" s="38">
        <f t="shared" si="193"/>
        <v>1370436.0918937291</v>
      </c>
      <c r="Z696" s="112">
        <f t="shared" si="184"/>
        <v>1370.4360918937291</v>
      </c>
      <c r="AA696" s="82">
        <f t="shared" si="185"/>
        <v>860.41084345732634</v>
      </c>
      <c r="AB696" s="80">
        <f t="shared" si="194"/>
        <v>650763.27322449256</v>
      </c>
      <c r="AG696" s="125">
        <f t="shared" si="195"/>
        <v>-3360.7917121217702</v>
      </c>
      <c r="AH696" s="47">
        <f t="shared" si="186"/>
        <v>-3293.5758778793347</v>
      </c>
      <c r="AI696" s="125">
        <f t="shared" si="186"/>
        <v>-3227.704360321748</v>
      </c>
      <c r="AJ696" s="47">
        <f t="shared" si="187"/>
        <v>-2904.9339242895735</v>
      </c>
      <c r="AK696" s="125">
        <f t="shared" si="187"/>
        <v>-2614.4405318606164</v>
      </c>
      <c r="AL696" s="47">
        <f t="shared" si="188"/>
        <v>-2509.8629105861914</v>
      </c>
      <c r="AM696" s="125">
        <f t="shared" si="188"/>
        <v>-2409.4683941627436</v>
      </c>
      <c r="AN696" s="47">
        <f t="shared" si="196"/>
        <v>42190.428781800118</v>
      </c>
      <c r="AO696" s="125">
        <f t="shared" si="197"/>
        <v>13678614.546957498</v>
      </c>
      <c r="AP696" s="47">
        <f t="shared" si="189"/>
        <v>422.34536432269573</v>
      </c>
      <c r="AQ696" s="52">
        <f t="shared" si="190"/>
        <v>948.09072757103331</v>
      </c>
    </row>
    <row r="697" spans="4:43" x14ac:dyDescent="0.25">
      <c r="D697" s="12" t="s">
        <v>10</v>
      </c>
      <c r="E697" s="20">
        <v>689</v>
      </c>
      <c r="F697" s="12">
        <v>100</v>
      </c>
      <c r="G697" s="27">
        <v>28.4</v>
      </c>
      <c r="H697" s="31">
        <f t="shared" si="191"/>
        <v>0.61111111111111138</v>
      </c>
      <c r="I697" s="55"/>
      <c r="J697" s="39">
        <f t="shared" si="192"/>
        <v>7.8888888888888893</v>
      </c>
      <c r="K697" s="38">
        <f>0.5*$J$3*(J698)^2</f>
        <v>40414.378472222219</v>
      </c>
      <c r="L697" s="38">
        <f t="shared" si="180"/>
        <v>1616.4166666666715</v>
      </c>
      <c r="M697" s="40" t="str">
        <f t="shared" si="181"/>
        <v>NO</v>
      </c>
      <c r="N697" s="38">
        <f>0.5*$N$3*$L$3*$O$3*((J697)^2)</f>
        <v>26.761915650555562</v>
      </c>
      <c r="O697" s="38">
        <f>$M$3*$J$3*$P$3</f>
        <v>125.0281557</v>
      </c>
      <c r="P697" s="38">
        <f>H697*$J$3</f>
        <v>697.27777777777806</v>
      </c>
      <c r="Q697" s="38">
        <f t="shared" si="182"/>
        <v>849.06784912833359</v>
      </c>
      <c r="R697" s="44">
        <f t="shared" si="183"/>
        <v>6698.2019209012988</v>
      </c>
      <c r="S697" s="80">
        <f>Q697*J697</f>
        <v>6698.2019209012988</v>
      </c>
      <c r="T697" s="43"/>
      <c r="U697" s="43"/>
      <c r="V697" s="80">
        <f>R697*1</f>
        <v>6698.2019209012988</v>
      </c>
      <c r="W697" s="77">
        <f>(L697-Q697)*-1</f>
        <v>-767.34881753833793</v>
      </c>
      <c r="X697" s="38">
        <f>IF((H697&gt;0),0,$J$3*H697)*-1</f>
        <v>0</v>
      </c>
      <c r="Y697" s="38">
        <f t="shared" si="193"/>
        <v>1377134.2938146302</v>
      </c>
      <c r="Z697" s="112">
        <f t="shared" si="184"/>
        <v>1377.1342938146302</v>
      </c>
      <c r="AA697" s="82">
        <f t="shared" si="185"/>
        <v>849.06784912833359</v>
      </c>
      <c r="AB697" s="80">
        <f t="shared" si="194"/>
        <v>650763.27322449256</v>
      </c>
      <c r="AG697" s="125">
        <f t="shared" si="195"/>
        <v>-636.89951855682045</v>
      </c>
      <c r="AH697" s="47">
        <f t="shared" si="186"/>
        <v>-624.16152818568401</v>
      </c>
      <c r="AI697" s="125">
        <f t="shared" si="186"/>
        <v>-611.67829762197027</v>
      </c>
      <c r="AJ697" s="47">
        <f t="shared" si="187"/>
        <v>-550.51046785977326</v>
      </c>
      <c r="AK697" s="125">
        <f t="shared" si="187"/>
        <v>-495.45942107379597</v>
      </c>
      <c r="AL697" s="47">
        <f t="shared" si="188"/>
        <v>-475.6410442308441</v>
      </c>
      <c r="AM697" s="125">
        <f t="shared" si="188"/>
        <v>-456.6154024616103</v>
      </c>
      <c r="AN697" s="47">
        <f t="shared" si="196"/>
        <v>41733.813379338506</v>
      </c>
      <c r="AO697" s="125">
        <f t="shared" si="197"/>
        <v>13720348.360336836</v>
      </c>
      <c r="AP697" s="47">
        <f t="shared" si="189"/>
        <v>422.34536432269573</v>
      </c>
      <c r="AQ697" s="52">
        <f t="shared" si="190"/>
        <v>954.78892949193437</v>
      </c>
    </row>
    <row r="698" spans="4:43" x14ac:dyDescent="0.25">
      <c r="D698" s="12" t="s">
        <v>10</v>
      </c>
      <c r="E698" s="20">
        <v>690</v>
      </c>
      <c r="F698" s="12">
        <v>101</v>
      </c>
      <c r="G698" s="27">
        <v>30.3</v>
      </c>
      <c r="H698" s="31">
        <f t="shared" si="191"/>
        <v>0.34722222222222221</v>
      </c>
      <c r="I698" s="55"/>
      <c r="J698" s="39">
        <f t="shared" si="192"/>
        <v>8.4166666666666661</v>
      </c>
      <c r="K698" s="38">
        <f>0.5*$J$3*(J699)^2</f>
        <v>42030.795138888891</v>
      </c>
      <c r="L698" s="38">
        <f t="shared" si="180"/>
        <v>545.84876543210703</v>
      </c>
      <c r="M698" s="40" t="str">
        <f t="shared" si="181"/>
        <v>NO</v>
      </c>
      <c r="N698" s="38">
        <f>0.5*$N$3*$L$3*$O$3*((J698)^2)</f>
        <v>30.462516290937497</v>
      </c>
      <c r="O698" s="38">
        <f>$M$3*$J$3*$P$3</f>
        <v>125.0281557</v>
      </c>
      <c r="P698" s="38">
        <f>H698*$J$3</f>
        <v>396.18055555555554</v>
      </c>
      <c r="Q698" s="38">
        <f t="shared" si="182"/>
        <v>551.67122754649301</v>
      </c>
      <c r="R698" s="44">
        <f t="shared" si="183"/>
        <v>4643.2328318496493</v>
      </c>
      <c r="S698" s="80">
        <f>Q698*J698</f>
        <v>4643.2328318496493</v>
      </c>
      <c r="T698" s="43"/>
      <c r="U698" s="43"/>
      <c r="V698" s="80">
        <f>R698*1</f>
        <v>4643.2328318496493</v>
      </c>
      <c r="W698" s="77">
        <f>(L698-Q698)*-1</f>
        <v>5.8224621143859849</v>
      </c>
      <c r="X698" s="38">
        <f>IF((H698&gt;0),0,$J$3*H698)*-1</f>
        <v>0</v>
      </c>
      <c r="Y698" s="38">
        <f t="shared" si="193"/>
        <v>1381777.52664648</v>
      </c>
      <c r="Z698" s="112">
        <f t="shared" si="184"/>
        <v>1381.7775266464801</v>
      </c>
      <c r="AA698" s="82">
        <f t="shared" si="185"/>
        <v>551.67122754649301</v>
      </c>
      <c r="AB698" s="80">
        <f t="shared" si="194"/>
        <v>650763.27322449256</v>
      </c>
      <c r="AG698" s="125">
        <f t="shared" si="195"/>
        <v>4.8326435549403675</v>
      </c>
      <c r="AH698" s="47">
        <f t="shared" si="186"/>
        <v>4.7359906838415604</v>
      </c>
      <c r="AI698" s="125">
        <f t="shared" si="186"/>
        <v>4.6412708701647292</v>
      </c>
      <c r="AJ698" s="47">
        <f t="shared" si="187"/>
        <v>4.1771437831482565</v>
      </c>
      <c r="AK698" s="125">
        <f t="shared" si="187"/>
        <v>3.7594294048334311</v>
      </c>
      <c r="AL698" s="47">
        <f t="shared" si="188"/>
        <v>3.6090522286400937</v>
      </c>
      <c r="AM698" s="125">
        <f t="shared" si="188"/>
        <v>3.4646901394944898</v>
      </c>
      <c r="AN698" s="47">
        <f t="shared" si="196"/>
        <v>41737.278069478001</v>
      </c>
      <c r="AO698" s="125">
        <f t="shared" si="197"/>
        <v>13762085.638406314</v>
      </c>
      <c r="AP698" s="47">
        <f t="shared" si="189"/>
        <v>422.34536432269573</v>
      </c>
      <c r="AQ698" s="52">
        <f t="shared" si="190"/>
        <v>959.43216232378427</v>
      </c>
    </row>
    <row r="699" spans="4:43" x14ac:dyDescent="0.25">
      <c r="D699" s="12" t="s">
        <v>10</v>
      </c>
      <c r="E699" s="20">
        <v>691</v>
      </c>
      <c r="F699" s="12">
        <v>102</v>
      </c>
      <c r="G699" s="27">
        <v>30.9</v>
      </c>
      <c r="H699" s="31">
        <f t="shared" si="191"/>
        <v>0.1111111111111112</v>
      </c>
      <c r="I699" s="55"/>
      <c r="J699" s="39">
        <f t="shared" si="192"/>
        <v>8.5833333333333339</v>
      </c>
      <c r="K699" s="38">
        <f>0.5*$J$3*(J700)^2</f>
        <v>42576.643904320998</v>
      </c>
      <c r="L699" s="38">
        <f t="shared" si="180"/>
        <v>1938.2033179012287</v>
      </c>
      <c r="M699" s="40" t="str">
        <f t="shared" si="181"/>
        <v>NO</v>
      </c>
      <c r="N699" s="38">
        <f>0.5*$N$3*$L$3*$O$3*((J699)^2)</f>
        <v>31.680897493437502</v>
      </c>
      <c r="O699" s="38">
        <f>$M$3*$J$3*$P$3</f>
        <v>125.0281557</v>
      </c>
      <c r="P699" s="38">
        <f>H699*$J$3</f>
        <v>126.77777777777789</v>
      </c>
      <c r="Q699" s="38">
        <f t="shared" si="182"/>
        <v>283.4868309712154</v>
      </c>
      <c r="R699" s="44">
        <f t="shared" si="183"/>
        <v>2433.2619658362655</v>
      </c>
      <c r="S699" s="80">
        <f>Q699*J699</f>
        <v>2433.2619658362655</v>
      </c>
      <c r="T699" s="43"/>
      <c r="U699" s="43"/>
      <c r="V699" s="80">
        <f>R699*1</f>
        <v>2433.2619658362655</v>
      </c>
      <c r="W699" s="77">
        <f>(L699-Q699)*-1</f>
        <v>-1654.7164869300134</v>
      </c>
      <c r="X699" s="38">
        <f>IF((H699&gt;0),0,$J$3*H699)*-1</f>
        <v>0</v>
      </c>
      <c r="Y699" s="38">
        <f t="shared" si="193"/>
        <v>1384210.7886123161</v>
      </c>
      <c r="Z699" s="112">
        <f t="shared" si="184"/>
        <v>1384.210788612316</v>
      </c>
      <c r="AA699" s="82">
        <f t="shared" si="185"/>
        <v>283.4868309712154</v>
      </c>
      <c r="AB699" s="80">
        <f t="shared" si="194"/>
        <v>650763.27322449256</v>
      </c>
      <c r="AG699" s="125">
        <f t="shared" si="195"/>
        <v>-1373.4146841519109</v>
      </c>
      <c r="AH699" s="47">
        <f t="shared" si="186"/>
        <v>-1345.9463904688728</v>
      </c>
      <c r="AI699" s="125">
        <f t="shared" si="186"/>
        <v>-1319.0274626594953</v>
      </c>
      <c r="AJ699" s="47">
        <f t="shared" si="187"/>
        <v>-1187.1247163935459</v>
      </c>
      <c r="AK699" s="125">
        <f t="shared" si="187"/>
        <v>-1068.4122447541913</v>
      </c>
      <c r="AL699" s="47">
        <f t="shared" si="188"/>
        <v>-1025.6757549640236</v>
      </c>
      <c r="AM699" s="125">
        <f t="shared" si="188"/>
        <v>-984.64872476546259</v>
      </c>
      <c r="AN699" s="47">
        <f t="shared" si="196"/>
        <v>40752.629344712535</v>
      </c>
      <c r="AO699" s="125">
        <f t="shared" si="197"/>
        <v>13802838.267751027</v>
      </c>
      <c r="AP699" s="47">
        <f t="shared" si="189"/>
        <v>422.34536432269573</v>
      </c>
      <c r="AQ699" s="52">
        <f t="shared" si="190"/>
        <v>961.86542428962025</v>
      </c>
    </row>
    <row r="700" spans="4:43" x14ac:dyDescent="0.25">
      <c r="D700" s="12" t="s">
        <v>10</v>
      </c>
      <c r="E700" s="20">
        <v>692</v>
      </c>
      <c r="F700" s="12">
        <v>103</v>
      </c>
      <c r="G700" s="27">
        <v>31.1</v>
      </c>
      <c r="H700" s="31">
        <f t="shared" si="191"/>
        <v>0.12500000000000031</v>
      </c>
      <c r="I700" s="55"/>
      <c r="J700" s="39">
        <f t="shared" si="192"/>
        <v>8.6388888888888893</v>
      </c>
      <c r="K700" s="38">
        <f>0.5*$J$3*(J701)^2</f>
        <v>44514.847222222226</v>
      </c>
      <c r="L700" s="38">
        <f t="shared" si="180"/>
        <v>2555.3645833333358</v>
      </c>
      <c r="M700" s="40" t="str">
        <f t="shared" si="181"/>
        <v>NO</v>
      </c>
      <c r="N700" s="38">
        <f>0.5*$N$3*$L$3*$O$3*((J700)^2)</f>
        <v>32.092333411493058</v>
      </c>
      <c r="O700" s="38">
        <f>$M$3*$J$3*$P$3</f>
        <v>125.0281557</v>
      </c>
      <c r="P700" s="38">
        <f>H700*$J$3</f>
        <v>142.62500000000034</v>
      </c>
      <c r="Q700" s="38">
        <f t="shared" si="182"/>
        <v>299.74548911149338</v>
      </c>
      <c r="R700" s="44">
        <f t="shared" si="183"/>
        <v>2589.4679753798459</v>
      </c>
      <c r="S700" s="80">
        <f>Q700*J700</f>
        <v>2589.4679753798459</v>
      </c>
      <c r="T700" s="43"/>
      <c r="U700" s="43"/>
      <c r="V700" s="80">
        <f>R700*1</f>
        <v>2589.4679753798459</v>
      </c>
      <c r="W700" s="77">
        <f>(L700-Q700)*-1</f>
        <v>-2255.6190942218423</v>
      </c>
      <c r="X700" s="38">
        <f>IF((H700&gt;0),0,$J$3*H700)*-1</f>
        <v>0</v>
      </c>
      <c r="Y700" s="38">
        <f t="shared" si="193"/>
        <v>1386800.256587696</v>
      </c>
      <c r="Z700" s="112">
        <f t="shared" si="184"/>
        <v>1386.8002565876961</v>
      </c>
      <c r="AA700" s="82">
        <f t="shared" si="185"/>
        <v>299.74548911149338</v>
      </c>
      <c r="AB700" s="80">
        <f t="shared" si="194"/>
        <v>650763.27322449256</v>
      </c>
      <c r="AG700" s="125">
        <f t="shared" si="195"/>
        <v>-1872.163848204129</v>
      </c>
      <c r="AH700" s="47">
        <f t="shared" si="186"/>
        <v>-1834.7205712400464</v>
      </c>
      <c r="AI700" s="125">
        <f t="shared" si="186"/>
        <v>-1798.0261598152454</v>
      </c>
      <c r="AJ700" s="47">
        <f t="shared" si="187"/>
        <v>-1618.2235438337209</v>
      </c>
      <c r="AK700" s="125">
        <f t="shared" si="187"/>
        <v>-1456.4011894503487</v>
      </c>
      <c r="AL700" s="47">
        <f t="shared" si="188"/>
        <v>-1398.1451418723348</v>
      </c>
      <c r="AM700" s="125">
        <f t="shared" si="188"/>
        <v>-1342.2193361974414</v>
      </c>
      <c r="AN700" s="47">
        <f t="shared" si="196"/>
        <v>39410.410008515093</v>
      </c>
      <c r="AO700" s="125">
        <f t="shared" si="197"/>
        <v>13842248.677759541</v>
      </c>
      <c r="AP700" s="47">
        <f t="shared" si="189"/>
        <v>422.34536432269573</v>
      </c>
      <c r="AQ700" s="52">
        <f t="shared" si="190"/>
        <v>964.45489226500035</v>
      </c>
    </row>
    <row r="701" spans="4:43" x14ac:dyDescent="0.25">
      <c r="D701" s="12" t="s">
        <v>10</v>
      </c>
      <c r="E701" s="20">
        <v>693</v>
      </c>
      <c r="F701" s="12">
        <v>104</v>
      </c>
      <c r="G701" s="27">
        <v>31.8</v>
      </c>
      <c r="H701" s="31">
        <f t="shared" si="191"/>
        <v>0.2222222222222224</v>
      </c>
      <c r="I701" s="55"/>
      <c r="J701" s="39">
        <f t="shared" si="192"/>
        <v>8.8333333333333339</v>
      </c>
      <c r="K701" s="38">
        <f>0.5*$J$3*(J702)^2</f>
        <v>47070.211805555562</v>
      </c>
      <c r="L701" s="38">
        <f t="shared" si="180"/>
        <v>1450.4610339506035</v>
      </c>
      <c r="M701" s="40" t="str">
        <f t="shared" si="181"/>
        <v>NO</v>
      </c>
      <c r="N701" s="38">
        <f>0.5*$N$3*$L$3*$O$3*((J701)^2)</f>
        <v>33.553262723750002</v>
      </c>
      <c r="O701" s="38">
        <f>$M$3*$J$3*$P$3</f>
        <v>125.0281557</v>
      </c>
      <c r="P701" s="38">
        <f>H701*$J$3</f>
        <v>253.55555555555577</v>
      </c>
      <c r="Q701" s="38">
        <f t="shared" si="182"/>
        <v>412.13697397930576</v>
      </c>
      <c r="R701" s="44">
        <f t="shared" si="183"/>
        <v>3640.5432701505347</v>
      </c>
      <c r="S701" s="80">
        <f>Q701*J701</f>
        <v>3640.5432701505347</v>
      </c>
      <c r="T701" s="43"/>
      <c r="U701" s="43"/>
      <c r="V701" s="80">
        <f>R701*1</f>
        <v>3640.5432701505347</v>
      </c>
      <c r="W701" s="77">
        <f>(L701-Q701)*-1</f>
        <v>-1038.3240599712976</v>
      </c>
      <c r="X701" s="38">
        <f>IF((H701&gt;0),0,$J$3*H701)*-1</f>
        <v>0</v>
      </c>
      <c r="Y701" s="38">
        <f t="shared" si="193"/>
        <v>1390440.7998578465</v>
      </c>
      <c r="Z701" s="112">
        <f t="shared" si="184"/>
        <v>1390.4407998578465</v>
      </c>
      <c r="AA701" s="82">
        <f t="shared" si="185"/>
        <v>412.13697397930576</v>
      </c>
      <c r="AB701" s="80">
        <f t="shared" si="194"/>
        <v>650763.27322449256</v>
      </c>
      <c r="AG701" s="125">
        <f t="shared" si="195"/>
        <v>-861.80896977617704</v>
      </c>
      <c r="AH701" s="47">
        <f t="shared" si="186"/>
        <v>-844.57279038065349</v>
      </c>
      <c r="AI701" s="125">
        <f t="shared" si="186"/>
        <v>-827.68133457304043</v>
      </c>
      <c r="AJ701" s="47">
        <f t="shared" si="187"/>
        <v>-744.91320111573646</v>
      </c>
      <c r="AK701" s="125">
        <f t="shared" si="187"/>
        <v>-670.42188100416286</v>
      </c>
      <c r="AL701" s="47">
        <f t="shared" si="188"/>
        <v>-643.60500576399636</v>
      </c>
      <c r="AM701" s="125">
        <f t="shared" si="188"/>
        <v>-617.86080553343652</v>
      </c>
      <c r="AN701" s="47">
        <f t="shared" si="196"/>
        <v>38792.54920298166</v>
      </c>
      <c r="AO701" s="125">
        <f t="shared" si="197"/>
        <v>13881041.226962524</v>
      </c>
      <c r="AP701" s="47">
        <f t="shared" si="189"/>
        <v>422.34536432269573</v>
      </c>
      <c r="AQ701" s="52">
        <f t="shared" si="190"/>
        <v>968.09543553515073</v>
      </c>
    </row>
    <row r="702" spans="4:43" x14ac:dyDescent="0.25">
      <c r="D702" s="12" t="s">
        <v>10</v>
      </c>
      <c r="E702" s="20">
        <v>694</v>
      </c>
      <c r="F702" s="12">
        <v>105</v>
      </c>
      <c r="G702" s="27">
        <v>32.700000000000003</v>
      </c>
      <c r="H702" s="31">
        <f t="shared" si="191"/>
        <v>0.19444444444444473</v>
      </c>
      <c r="I702" s="55"/>
      <c r="J702" s="39">
        <f t="shared" si="192"/>
        <v>9.0833333333333339</v>
      </c>
      <c r="K702" s="38">
        <f>0.5*$J$3*(J703)^2</f>
        <v>48520.672839506165</v>
      </c>
      <c r="L702" s="38">
        <f t="shared" si="180"/>
        <v>-2310.1728395061655</v>
      </c>
      <c r="M702" s="40" t="str">
        <f t="shared" si="181"/>
        <v>NO</v>
      </c>
      <c r="N702" s="38">
        <f>0.5*$N$3*$L$3*$O$3*((J702)^2)</f>
        <v>35.479380065937505</v>
      </c>
      <c r="O702" s="38">
        <f>$M$3*$J$3*$P$3</f>
        <v>125.0281557</v>
      </c>
      <c r="P702" s="38">
        <f>H702*$J$3</f>
        <v>221.86111111111143</v>
      </c>
      <c r="Q702" s="38">
        <f t="shared" si="182"/>
        <v>382.36864687704895</v>
      </c>
      <c r="R702" s="44">
        <f t="shared" si="183"/>
        <v>3473.1818757998617</v>
      </c>
      <c r="S702" s="80">
        <f>Q702*J702</f>
        <v>3473.1818757998617</v>
      </c>
      <c r="T702" s="43"/>
      <c r="U702" s="43"/>
      <c r="V702" s="80">
        <f>R702*1</f>
        <v>3473.1818757998617</v>
      </c>
      <c r="W702" s="77">
        <f>(L702-Q702)*-1</f>
        <v>2692.5414863832143</v>
      </c>
      <c r="X702" s="38">
        <f>IF((H702&gt;0),0,$J$3*H702)*-1</f>
        <v>0</v>
      </c>
      <c r="Y702" s="38">
        <f t="shared" si="193"/>
        <v>1393913.9817336462</v>
      </c>
      <c r="Z702" s="112">
        <f t="shared" si="184"/>
        <v>1393.9139817336463</v>
      </c>
      <c r="AA702" s="82">
        <f t="shared" si="185"/>
        <v>382.36864687704895</v>
      </c>
      <c r="AB702" s="80">
        <f t="shared" si="194"/>
        <v>650763.27322449256</v>
      </c>
      <c r="AG702" s="125">
        <f t="shared" si="195"/>
        <v>2234.8094336980676</v>
      </c>
      <c r="AH702" s="47">
        <f t="shared" si="186"/>
        <v>2190.1132450241062</v>
      </c>
      <c r="AI702" s="125">
        <f t="shared" si="186"/>
        <v>2146.3109801236242</v>
      </c>
      <c r="AJ702" s="47">
        <f t="shared" si="187"/>
        <v>1931.6798821112618</v>
      </c>
      <c r="AK702" s="125">
        <f t="shared" si="187"/>
        <v>1738.5118939001356</v>
      </c>
      <c r="AL702" s="47">
        <f t="shared" si="188"/>
        <v>1668.9714181441302</v>
      </c>
      <c r="AM702" s="125">
        <f t="shared" si="188"/>
        <v>1602.2125614183649</v>
      </c>
      <c r="AN702" s="47">
        <f t="shared" si="196"/>
        <v>40394.761764400027</v>
      </c>
      <c r="AO702" s="125">
        <f t="shared" si="197"/>
        <v>13921435.988726923</v>
      </c>
      <c r="AP702" s="47">
        <f t="shared" si="189"/>
        <v>422.34536432269573</v>
      </c>
      <c r="AQ702" s="52">
        <f t="shared" si="190"/>
        <v>971.56861741095054</v>
      </c>
    </row>
    <row r="703" spans="4:43" x14ac:dyDescent="0.25">
      <c r="D703" s="12" t="s">
        <v>10</v>
      </c>
      <c r="E703" s="20">
        <v>695</v>
      </c>
      <c r="F703" s="12">
        <v>106</v>
      </c>
      <c r="G703" s="27">
        <v>33.200000000000003</v>
      </c>
      <c r="H703" s="31">
        <f t="shared" si="191"/>
        <v>-4.1666666666667261E-2</v>
      </c>
      <c r="I703" s="55"/>
      <c r="J703" s="39">
        <f t="shared" si="192"/>
        <v>9.2222222222222214</v>
      </c>
      <c r="K703" s="38">
        <f>0.5*$J$3*(J704)^2</f>
        <v>46210.5</v>
      </c>
      <c r="L703" s="38">
        <f t="shared" si="180"/>
        <v>-10955.272762345681</v>
      </c>
      <c r="M703" s="40" t="str">
        <f t="shared" si="181"/>
        <v>YES</v>
      </c>
      <c r="N703" s="38">
        <f>0.5*$N$3*$L$3*$O$3*((J703)^2)</f>
        <v>36.572671477222215</v>
      </c>
      <c r="O703" s="38">
        <f>$M$3*$J$3*$P$3</f>
        <v>125.0281557</v>
      </c>
      <c r="P703" s="38">
        <f>H703*$J$3</f>
        <v>-47.541666666667346</v>
      </c>
      <c r="Q703" s="38">
        <f t="shared" si="182"/>
        <v>114.05916051055486</v>
      </c>
      <c r="R703" s="44">
        <f t="shared" si="183"/>
        <v>1051.8789247084503</v>
      </c>
      <c r="S703" s="80">
        <f>Q703*J703</f>
        <v>1051.8789247084503</v>
      </c>
      <c r="T703" s="43"/>
      <c r="U703" s="43"/>
      <c r="V703" s="80">
        <f>R703*1</f>
        <v>1051.8789247084503</v>
      </c>
      <c r="W703" s="77">
        <f>(L703-Q703)*-1</f>
        <v>11069.331922856236</v>
      </c>
      <c r="X703" s="38">
        <f>IF((H703&gt;0),0,$J$3*H703)*-1</f>
        <v>47.541666666667346</v>
      </c>
      <c r="Y703" s="38">
        <f t="shared" si="193"/>
        <v>1394965.8606583546</v>
      </c>
      <c r="Z703" s="112">
        <f t="shared" si="184"/>
        <v>1394.9658606583546</v>
      </c>
      <c r="AA703" s="82">
        <f t="shared" si="185"/>
        <v>114.05916051055486</v>
      </c>
      <c r="AB703" s="80">
        <f t="shared" si="194"/>
        <v>650763.27322449256</v>
      </c>
      <c r="AG703" s="125">
        <f t="shared" si="195"/>
        <v>9187.5454959706749</v>
      </c>
      <c r="AH703" s="47">
        <f t="shared" si="186"/>
        <v>9003.7945860512609</v>
      </c>
      <c r="AI703" s="125">
        <f t="shared" si="186"/>
        <v>8823.7186943302349</v>
      </c>
      <c r="AJ703" s="47">
        <f t="shared" si="187"/>
        <v>7941.3468248972113</v>
      </c>
      <c r="AK703" s="125">
        <f t="shared" si="187"/>
        <v>7147.2121424074903</v>
      </c>
      <c r="AL703" s="47">
        <f t="shared" si="188"/>
        <v>6861.3236567111908</v>
      </c>
      <c r="AM703" s="125">
        <f t="shared" si="188"/>
        <v>6586.8707104427431</v>
      </c>
      <c r="AN703" s="47">
        <f t="shared" si="196"/>
        <v>46981.632474842772</v>
      </c>
      <c r="AO703" s="125">
        <f t="shared" si="197"/>
        <v>13968417.621201767</v>
      </c>
      <c r="AP703" s="47">
        <f t="shared" si="189"/>
        <v>422.34536432269573</v>
      </c>
      <c r="AQ703" s="52">
        <f t="shared" si="190"/>
        <v>972.6204963356588</v>
      </c>
    </row>
    <row r="704" spans="4:43" x14ac:dyDescent="0.25">
      <c r="D704" s="12" t="s">
        <v>10</v>
      </c>
      <c r="E704" s="20">
        <v>696</v>
      </c>
      <c r="F704" s="12">
        <v>107</v>
      </c>
      <c r="G704" s="27">
        <v>32.4</v>
      </c>
      <c r="H704" s="31">
        <f t="shared" si="191"/>
        <v>-0.6805555555555558</v>
      </c>
      <c r="I704" s="55"/>
      <c r="J704" s="39">
        <f t="shared" si="192"/>
        <v>9</v>
      </c>
      <c r="K704" s="38">
        <f>0.5*$J$3*(J705)^2</f>
        <v>35255.227237654319</v>
      </c>
      <c r="L704" s="38">
        <f t="shared" si="180"/>
        <v>-5953.7133487654282</v>
      </c>
      <c r="M704" s="40" t="str">
        <f t="shared" si="181"/>
        <v>YES</v>
      </c>
      <c r="N704" s="38">
        <f>0.5*$N$3*$L$3*$O$3*((J704)^2)</f>
        <v>34.831368495</v>
      </c>
      <c r="O704" s="38">
        <f>$M$3*$J$3*$P$3</f>
        <v>125.0281557</v>
      </c>
      <c r="P704" s="38">
        <f>H704*$J$3</f>
        <v>-776.51388888888914</v>
      </c>
      <c r="Q704" s="38">
        <f t="shared" si="182"/>
        <v>-616.65436469388919</v>
      </c>
      <c r="R704" s="44">
        <f t="shared" si="183"/>
        <v>-5549.8892822450025</v>
      </c>
      <c r="S704" s="80">
        <f>Q704*J704</f>
        <v>-5549.8892822450025</v>
      </c>
      <c r="T704" s="43"/>
      <c r="U704" s="43"/>
      <c r="V704" s="80">
        <f>R704*1</f>
        <v>-5549.8892822450025</v>
      </c>
      <c r="W704" s="77">
        <f>(L704-Q704)*-1</f>
        <v>5337.0589840715393</v>
      </c>
      <c r="X704" s="38">
        <f>IF((H704&gt;0),0,$J$3*H704)*-1</f>
        <v>776.51388888888914</v>
      </c>
      <c r="Y704" s="38">
        <f t="shared" si="193"/>
        <v>1394965.8606583546</v>
      </c>
      <c r="Z704" s="112">
        <f t="shared" si="184"/>
        <v>1394.9658606583546</v>
      </c>
      <c r="AA704" s="82">
        <f t="shared" si="185"/>
        <v>-616.65436469388919</v>
      </c>
      <c r="AB704" s="80">
        <f t="shared" si="194"/>
        <v>656313.16250673751</v>
      </c>
      <c r="AG704" s="125">
        <f t="shared" si="195"/>
        <v>4429.7589567793775</v>
      </c>
      <c r="AH704" s="47">
        <f t="shared" si="186"/>
        <v>4341.1637776437901</v>
      </c>
      <c r="AI704" s="125">
        <f t="shared" si="186"/>
        <v>4254.340502090914</v>
      </c>
      <c r="AJ704" s="47">
        <f t="shared" si="187"/>
        <v>3828.9064518818227</v>
      </c>
      <c r="AK704" s="125">
        <f t="shared" si="187"/>
        <v>3446.0158066936406</v>
      </c>
      <c r="AL704" s="47">
        <f t="shared" si="188"/>
        <v>3308.175174425895</v>
      </c>
      <c r="AM704" s="125">
        <f t="shared" si="188"/>
        <v>3175.8481674488589</v>
      </c>
      <c r="AN704" s="47">
        <f t="shared" si="196"/>
        <v>50157.48064229163</v>
      </c>
      <c r="AO704" s="125">
        <f t="shared" si="197"/>
        <v>14018575.101844057</v>
      </c>
      <c r="AP704" s="47">
        <f t="shared" si="189"/>
        <v>425.94724246687269</v>
      </c>
      <c r="AQ704" s="52">
        <f t="shared" si="190"/>
        <v>969.01861819148189</v>
      </c>
    </row>
    <row r="705" spans="4:43" x14ac:dyDescent="0.25">
      <c r="D705" s="12" t="s">
        <v>10</v>
      </c>
      <c r="E705" s="20">
        <v>697</v>
      </c>
      <c r="F705" s="12">
        <v>108</v>
      </c>
      <c r="G705" s="27">
        <v>28.3</v>
      </c>
      <c r="H705" s="31">
        <f t="shared" si="191"/>
        <v>-0.9166666666666663</v>
      </c>
      <c r="I705" s="55"/>
      <c r="J705" s="39">
        <f t="shared" si="192"/>
        <v>7.8611111111111107</v>
      </c>
      <c r="K705" s="38">
        <f>0.5*$J$3*(J706)^2</f>
        <v>29301.513888888891</v>
      </c>
      <c r="L705" s="38">
        <f t="shared" si="180"/>
        <v>-5811.96875</v>
      </c>
      <c r="M705" s="40" t="str">
        <f t="shared" si="181"/>
        <v>YES</v>
      </c>
      <c r="N705" s="38">
        <f>0.5*$N$3*$L$3*$O$3*((J705)^2)</f>
        <v>26.573783258993053</v>
      </c>
      <c r="O705" s="38">
        <f>$M$3*$J$3*$P$3</f>
        <v>125.0281557</v>
      </c>
      <c r="P705" s="38">
        <f>H705*$J$3</f>
        <v>-1045.9166666666663</v>
      </c>
      <c r="Q705" s="38">
        <f t="shared" si="182"/>
        <v>-894.31472770767323</v>
      </c>
      <c r="R705" s="44">
        <f t="shared" si="183"/>
        <v>-7030.3074428130976</v>
      </c>
      <c r="S705" s="80">
        <f>Q705*J705</f>
        <v>-7030.3074428130976</v>
      </c>
      <c r="T705" s="43"/>
      <c r="U705" s="43"/>
      <c r="V705" s="80">
        <f>R705*1</f>
        <v>-7030.3074428130976</v>
      </c>
      <c r="W705" s="77">
        <f>(L705-Q705)*-1</f>
        <v>4917.6540222923268</v>
      </c>
      <c r="X705" s="38">
        <f>IF((H705&gt;0),0,$J$3*H705)*-1</f>
        <v>1045.9166666666663</v>
      </c>
      <c r="Y705" s="38">
        <f t="shared" si="193"/>
        <v>1394965.8606583546</v>
      </c>
      <c r="Z705" s="112">
        <f t="shared" si="184"/>
        <v>1394.9658606583546</v>
      </c>
      <c r="AA705" s="82">
        <f t="shared" si="185"/>
        <v>-894.31472770767323</v>
      </c>
      <c r="AB705" s="80">
        <f t="shared" si="194"/>
        <v>663343.46994955058</v>
      </c>
      <c r="AG705" s="125">
        <f t="shared" si="195"/>
        <v>4081.6528385026309</v>
      </c>
      <c r="AH705" s="47">
        <f t="shared" si="186"/>
        <v>4000.0197817325784</v>
      </c>
      <c r="AI705" s="125">
        <f t="shared" si="186"/>
        <v>3920.0193860979266</v>
      </c>
      <c r="AJ705" s="47">
        <f t="shared" si="187"/>
        <v>3528.0174474881342</v>
      </c>
      <c r="AK705" s="125">
        <f t="shared" si="187"/>
        <v>3175.2157027393209</v>
      </c>
      <c r="AL705" s="47">
        <f t="shared" si="188"/>
        <v>3048.2070746297481</v>
      </c>
      <c r="AM705" s="125">
        <f t="shared" si="188"/>
        <v>2926.2787916445582</v>
      </c>
      <c r="AN705" s="47">
        <f t="shared" si="196"/>
        <v>53083.759433936189</v>
      </c>
      <c r="AO705" s="125">
        <f t="shared" si="197"/>
        <v>14071658.861277994</v>
      </c>
      <c r="AP705" s="47">
        <f t="shared" si="189"/>
        <v>430.50991199725831</v>
      </c>
      <c r="AQ705" s="52">
        <f t="shared" si="190"/>
        <v>964.45594866109627</v>
      </c>
    </row>
    <row r="706" spans="4:43" x14ac:dyDescent="0.25">
      <c r="D706" s="12" t="s">
        <v>10</v>
      </c>
      <c r="E706" s="20">
        <v>698</v>
      </c>
      <c r="F706" s="12">
        <v>109</v>
      </c>
      <c r="G706" s="27">
        <v>25.8</v>
      </c>
      <c r="H706" s="31">
        <f t="shared" si="191"/>
        <v>-0.7222222222222221</v>
      </c>
      <c r="I706" s="55"/>
      <c r="J706" s="39">
        <f t="shared" si="192"/>
        <v>7.166666666666667</v>
      </c>
      <c r="K706" s="38">
        <f>0.5*$J$3*(J707)^2</f>
        <v>23489.545138888891</v>
      </c>
      <c r="L706" s="38">
        <f t="shared" si="180"/>
        <v>-2569.4510030864221</v>
      </c>
      <c r="M706" s="40" t="str">
        <f t="shared" si="181"/>
        <v>YES</v>
      </c>
      <c r="N706" s="38">
        <f>0.5*$N$3*$L$3*$O$3*((J706)^2)</f>
        <v>22.086145523750002</v>
      </c>
      <c r="O706" s="38">
        <f>$M$3*$J$3*$P$3</f>
        <v>125.0281557</v>
      </c>
      <c r="P706" s="38">
        <f>H706*$J$3</f>
        <v>-824.05555555555543</v>
      </c>
      <c r="Q706" s="38">
        <f t="shared" si="182"/>
        <v>-676.94125433180545</v>
      </c>
      <c r="R706" s="44">
        <f t="shared" si="183"/>
        <v>-4851.4123227112723</v>
      </c>
      <c r="S706" s="80">
        <f>Q706*J706</f>
        <v>-4851.4123227112723</v>
      </c>
      <c r="T706" s="43"/>
      <c r="U706" s="43"/>
      <c r="V706" s="80">
        <f>R706*1</f>
        <v>-4851.4123227112723</v>
      </c>
      <c r="W706" s="77">
        <f>(L706-Q706)*-1</f>
        <v>1892.5097487546168</v>
      </c>
      <c r="X706" s="38">
        <f>IF((H706&gt;0),0,$J$3*H706)*-1</f>
        <v>824.05555555555543</v>
      </c>
      <c r="Y706" s="38">
        <f t="shared" si="193"/>
        <v>1394965.8606583546</v>
      </c>
      <c r="Z706" s="112">
        <f t="shared" si="184"/>
        <v>1394.9658606583546</v>
      </c>
      <c r="AA706" s="82">
        <f t="shared" si="185"/>
        <v>-676.94125433180545</v>
      </c>
      <c r="AB706" s="80">
        <f t="shared" si="194"/>
        <v>668194.88227226189</v>
      </c>
      <c r="AG706" s="125">
        <f t="shared" si="195"/>
        <v>1570.7830914663318</v>
      </c>
      <c r="AH706" s="47">
        <f t="shared" si="186"/>
        <v>1539.3674296370052</v>
      </c>
      <c r="AI706" s="125">
        <f t="shared" si="186"/>
        <v>1508.5800810442652</v>
      </c>
      <c r="AJ706" s="47">
        <f t="shared" si="187"/>
        <v>1357.7220729398387</v>
      </c>
      <c r="AK706" s="125">
        <f t="shared" si="187"/>
        <v>1221.9498656458547</v>
      </c>
      <c r="AL706" s="47">
        <f t="shared" si="188"/>
        <v>1173.0718710200206</v>
      </c>
      <c r="AM706" s="125">
        <f t="shared" si="188"/>
        <v>1126.1489961792197</v>
      </c>
      <c r="AN706" s="47">
        <f t="shared" si="196"/>
        <v>54209.908430115407</v>
      </c>
      <c r="AO706" s="125">
        <f t="shared" si="197"/>
        <v>14125868.76970811</v>
      </c>
      <c r="AP706" s="47">
        <f t="shared" si="189"/>
        <v>433.65847859469801</v>
      </c>
      <c r="AQ706" s="52">
        <f t="shared" si="190"/>
        <v>961.30738206365663</v>
      </c>
    </row>
    <row r="707" spans="4:43" x14ac:dyDescent="0.25">
      <c r="D707" s="12" t="s">
        <v>10</v>
      </c>
      <c r="E707" s="20">
        <v>699</v>
      </c>
      <c r="F707" s="12">
        <v>110</v>
      </c>
      <c r="G707" s="27">
        <v>23.1</v>
      </c>
      <c r="H707" s="31">
        <f t="shared" si="191"/>
        <v>-0.55555555555555558</v>
      </c>
      <c r="I707" s="55"/>
      <c r="J707" s="39">
        <f t="shared" si="192"/>
        <v>6.416666666666667</v>
      </c>
      <c r="K707" s="38">
        <f>0.5*$J$3*(J708)^2</f>
        <v>20920.094135802468</v>
      </c>
      <c r="L707" s="38">
        <f t="shared" si="180"/>
        <v>-1135.7175925925876</v>
      </c>
      <c r="M707" s="40" t="str">
        <f t="shared" si="181"/>
        <v>YES</v>
      </c>
      <c r="N707" s="38">
        <f>0.5*$N$3*$L$3*$O$3*((J707)^2)</f>
        <v>17.705348405937503</v>
      </c>
      <c r="O707" s="38">
        <f>$M$3*$J$3*$P$3</f>
        <v>125.0281557</v>
      </c>
      <c r="P707" s="38">
        <f>H707*$J$3</f>
        <v>-633.88888888888891</v>
      </c>
      <c r="Q707" s="38">
        <f t="shared" si="182"/>
        <v>-491.15538478295139</v>
      </c>
      <c r="R707" s="44">
        <f t="shared" si="183"/>
        <v>-3151.580385690605</v>
      </c>
      <c r="S707" s="80">
        <f>Q707*J707</f>
        <v>-3151.580385690605</v>
      </c>
      <c r="T707" s="43"/>
      <c r="U707" s="43"/>
      <c r="V707" s="80">
        <f>R707*1</f>
        <v>-3151.580385690605</v>
      </c>
      <c r="W707" s="77">
        <f>(L707-Q707)*-1</f>
        <v>644.56220780963622</v>
      </c>
      <c r="X707" s="38">
        <f>IF((H707&gt;0),0,$J$3*H707)*-1</f>
        <v>633.88888888888891</v>
      </c>
      <c r="Y707" s="38">
        <f t="shared" si="193"/>
        <v>1394965.8606583546</v>
      </c>
      <c r="Z707" s="112">
        <f t="shared" si="184"/>
        <v>1394.9658606583546</v>
      </c>
      <c r="AA707" s="82">
        <f t="shared" si="185"/>
        <v>-491.15538478295139</v>
      </c>
      <c r="AB707" s="80">
        <f t="shared" si="194"/>
        <v>671346.46265795245</v>
      </c>
      <c r="AG707" s="125">
        <f t="shared" si="195"/>
        <v>534.98663248199807</v>
      </c>
      <c r="AH707" s="47">
        <f t="shared" si="186"/>
        <v>524.28689983235813</v>
      </c>
      <c r="AI707" s="125">
        <f t="shared" si="186"/>
        <v>513.80116183571101</v>
      </c>
      <c r="AJ707" s="47">
        <f t="shared" si="187"/>
        <v>462.42104565213992</v>
      </c>
      <c r="AK707" s="125">
        <f t="shared" si="187"/>
        <v>416.17894108692593</v>
      </c>
      <c r="AL707" s="47">
        <f t="shared" si="188"/>
        <v>399.53178344344889</v>
      </c>
      <c r="AM707" s="125">
        <f t="shared" si="188"/>
        <v>383.55051210571094</v>
      </c>
      <c r="AN707" s="47">
        <f t="shared" si="196"/>
        <v>54593.458942221121</v>
      </c>
      <c r="AO707" s="125">
        <f t="shared" si="197"/>
        <v>14180462.228650331</v>
      </c>
      <c r="AP707" s="47">
        <f t="shared" si="189"/>
        <v>435.70385426501116</v>
      </c>
      <c r="AQ707" s="52">
        <f t="shared" si="190"/>
        <v>959.26200639334343</v>
      </c>
    </row>
    <row r="708" spans="4:43" x14ac:dyDescent="0.25">
      <c r="D708" s="12" t="s">
        <v>10</v>
      </c>
      <c r="E708" s="20">
        <v>700</v>
      </c>
      <c r="F708" s="12">
        <v>111</v>
      </c>
      <c r="G708" s="27">
        <v>21.8</v>
      </c>
      <c r="H708" s="31">
        <f t="shared" si="191"/>
        <v>-0.26388888888888917</v>
      </c>
      <c r="I708" s="55"/>
      <c r="J708" s="39">
        <f t="shared" si="192"/>
        <v>6.0555555555555554</v>
      </c>
      <c r="K708" s="38">
        <f>0.5*$J$3*(J709)^2</f>
        <v>19784.376543209881</v>
      </c>
      <c r="L708" s="38">
        <f t="shared" si="180"/>
        <v>-371.52932098766178</v>
      </c>
      <c r="M708" s="40" t="str">
        <f t="shared" si="181"/>
        <v>YES</v>
      </c>
      <c r="N708" s="38">
        <f>0.5*$N$3*$L$3*$O$3*((J708)^2)</f>
        <v>15.76861336263889</v>
      </c>
      <c r="O708" s="38">
        <f>$M$3*$J$3*$P$3</f>
        <v>125.0281557</v>
      </c>
      <c r="P708" s="38">
        <f>H708*$J$3</f>
        <v>-301.09722222222257</v>
      </c>
      <c r="Q708" s="38">
        <f t="shared" si="182"/>
        <v>-160.30045315958367</v>
      </c>
      <c r="R708" s="44">
        <f t="shared" si="183"/>
        <v>-970.70829968858993</v>
      </c>
      <c r="S708" s="80">
        <f>Q708*J708</f>
        <v>-970.70829968858993</v>
      </c>
      <c r="T708" s="43"/>
      <c r="U708" s="43"/>
      <c r="V708" s="80">
        <f>R708*1</f>
        <v>-970.70829968858993</v>
      </c>
      <c r="W708" s="77">
        <f>(L708-Q708)*-1</f>
        <v>211.22886782807811</v>
      </c>
      <c r="X708" s="38">
        <f>IF((H708&gt;0),0,$J$3*H708)*-1</f>
        <v>301.09722222222257</v>
      </c>
      <c r="Y708" s="38">
        <f t="shared" si="193"/>
        <v>1394965.8606583546</v>
      </c>
      <c r="Z708" s="112">
        <f t="shared" si="184"/>
        <v>1394.9658606583546</v>
      </c>
      <c r="AA708" s="82">
        <f t="shared" si="185"/>
        <v>-160.30045315958367</v>
      </c>
      <c r="AB708" s="80">
        <f t="shared" si="194"/>
        <v>672317.17095764109</v>
      </c>
      <c r="AG708" s="125">
        <f t="shared" si="195"/>
        <v>175.31996029730482</v>
      </c>
      <c r="AH708" s="47">
        <f t="shared" si="186"/>
        <v>171.81356109135871</v>
      </c>
      <c r="AI708" s="125">
        <f t="shared" si="186"/>
        <v>168.37728986953152</v>
      </c>
      <c r="AJ708" s="47">
        <f t="shared" si="187"/>
        <v>151.53956088257837</v>
      </c>
      <c r="AK708" s="125">
        <f t="shared" si="187"/>
        <v>136.38560479432053</v>
      </c>
      <c r="AL708" s="47">
        <f t="shared" si="188"/>
        <v>130.93018060254769</v>
      </c>
      <c r="AM708" s="125">
        <f t="shared" si="188"/>
        <v>125.69297337844579</v>
      </c>
      <c r="AN708" s="47">
        <f t="shared" si="196"/>
        <v>54719.15191559957</v>
      </c>
      <c r="AO708" s="125">
        <f t="shared" si="197"/>
        <v>14235181.38056593</v>
      </c>
      <c r="AP708" s="47">
        <f t="shared" si="189"/>
        <v>436.3338439515091</v>
      </c>
      <c r="AQ708" s="52">
        <f t="shared" si="190"/>
        <v>958.63201670684543</v>
      </c>
    </row>
    <row r="709" spans="4:43" x14ac:dyDescent="0.25">
      <c r="D709" s="12" t="s">
        <v>10</v>
      </c>
      <c r="E709" s="20">
        <v>701</v>
      </c>
      <c r="F709" s="12">
        <v>112</v>
      </c>
      <c r="G709" s="27">
        <v>21.2</v>
      </c>
      <c r="H709" s="31">
        <f t="shared" si="191"/>
        <v>-0.1111111111111112</v>
      </c>
      <c r="I709" s="55"/>
      <c r="J709" s="39">
        <f t="shared" si="192"/>
        <v>5.8888888888888893</v>
      </c>
      <c r="K709" s="38">
        <f>0.5*$J$3*(J710)^2</f>
        <v>19412.847222222219</v>
      </c>
      <c r="L709" s="38">
        <f t="shared" si="180"/>
        <v>0</v>
      </c>
      <c r="M709" s="40" t="str">
        <f t="shared" si="181"/>
        <v>YES</v>
      </c>
      <c r="N709" s="38">
        <f>0.5*$N$3*$L$3*$O$3*((J709)^2)</f>
        <v>14.912561210555559</v>
      </c>
      <c r="O709" s="38">
        <f>$M$3*$J$3*$P$3</f>
        <v>125.0281557</v>
      </c>
      <c r="P709" s="38">
        <f>H709*$J$3</f>
        <v>-126.77777777777789</v>
      </c>
      <c r="Q709" s="38">
        <f t="shared" si="182"/>
        <v>13.162939132777673</v>
      </c>
      <c r="R709" s="44">
        <f t="shared" si="183"/>
        <v>77.515086004135185</v>
      </c>
      <c r="S709" s="80">
        <f>Q709*J709</f>
        <v>77.515086004135185</v>
      </c>
      <c r="T709" s="43"/>
      <c r="U709" s="43"/>
      <c r="V709" s="80">
        <f>R709*1</f>
        <v>77.515086004135185</v>
      </c>
      <c r="W709" s="77">
        <f>(L709-Q709)*-1</f>
        <v>13.162939132777673</v>
      </c>
      <c r="X709" s="38">
        <f>IF((H709&gt;0),0,$J$3*H709)*-1</f>
        <v>126.77777777777789</v>
      </c>
      <c r="Y709" s="38">
        <f t="shared" si="193"/>
        <v>1395043.3757443586</v>
      </c>
      <c r="Z709" s="112">
        <f t="shared" si="184"/>
        <v>1395.0433757443586</v>
      </c>
      <c r="AA709" s="82">
        <f t="shared" si="185"/>
        <v>13.162939132777673</v>
      </c>
      <c r="AB709" s="80">
        <f t="shared" si="194"/>
        <v>672317.17095764109</v>
      </c>
      <c r="AG709" s="125">
        <f t="shared" si="195"/>
        <v>10.925239480205468</v>
      </c>
      <c r="AH709" s="47">
        <f t="shared" si="186"/>
        <v>10.706734690601358</v>
      </c>
      <c r="AI709" s="125">
        <f t="shared" si="186"/>
        <v>10.49259999678933</v>
      </c>
      <c r="AJ709" s="47">
        <f t="shared" si="187"/>
        <v>9.4433399971103977</v>
      </c>
      <c r="AK709" s="125">
        <f t="shared" si="187"/>
        <v>8.4990059973993581</v>
      </c>
      <c r="AL709" s="47">
        <f t="shared" si="188"/>
        <v>8.1590457575033835</v>
      </c>
      <c r="AM709" s="125">
        <f t="shared" si="188"/>
        <v>7.8326839272032478</v>
      </c>
      <c r="AN709" s="47">
        <f t="shared" si="196"/>
        <v>54726.984599526775</v>
      </c>
      <c r="AO709" s="125">
        <f t="shared" si="197"/>
        <v>14289908.365165457</v>
      </c>
      <c r="AP709" s="47">
        <f t="shared" si="189"/>
        <v>436.3338439515091</v>
      </c>
      <c r="AQ709" s="52">
        <f t="shared" si="190"/>
        <v>958.70953179284948</v>
      </c>
    </row>
    <row r="710" spans="4:43" x14ac:dyDescent="0.25">
      <c r="D710" s="12" t="s">
        <v>10</v>
      </c>
      <c r="E710" s="20">
        <v>702</v>
      </c>
      <c r="F710" s="12">
        <v>113</v>
      </c>
      <c r="G710" s="27">
        <v>21</v>
      </c>
      <c r="H710" s="31">
        <f t="shared" si="191"/>
        <v>-2.7777777777777679E-2</v>
      </c>
      <c r="I710" s="55"/>
      <c r="J710" s="39">
        <f t="shared" si="192"/>
        <v>5.833333333333333</v>
      </c>
      <c r="K710" s="38">
        <f>0.5*$J$3*(J711)^2</f>
        <v>19412.847222222219</v>
      </c>
      <c r="L710" s="38">
        <f t="shared" si="180"/>
        <v>-184.44405864197324</v>
      </c>
      <c r="M710" s="40" t="str">
        <f t="shared" si="181"/>
        <v>YES</v>
      </c>
      <c r="N710" s="38">
        <f>0.5*$N$3*$L$3*$O$3*((J710)^2)</f>
        <v>14.632519343749998</v>
      </c>
      <c r="O710" s="38">
        <f>$M$3*$J$3*$P$3</f>
        <v>125.0281557</v>
      </c>
      <c r="P710" s="38">
        <f>H710*$J$3</f>
        <v>-31.694444444444333</v>
      </c>
      <c r="Q710" s="38">
        <f t="shared" si="182"/>
        <v>107.96623059930567</v>
      </c>
      <c r="R710" s="44">
        <f t="shared" si="183"/>
        <v>629.80301182928304</v>
      </c>
      <c r="S710" s="80">
        <f>Q710*J710</f>
        <v>629.80301182928304</v>
      </c>
      <c r="T710" s="43"/>
      <c r="U710" s="43"/>
      <c r="V710" s="80">
        <f>R710*1</f>
        <v>629.80301182928304</v>
      </c>
      <c r="W710" s="77">
        <f>(L710-Q710)*-1</f>
        <v>292.41028924127892</v>
      </c>
      <c r="X710" s="38">
        <f>IF((H710&gt;0),0,$J$3*H710)*-1</f>
        <v>31.694444444444333</v>
      </c>
      <c r="Y710" s="38">
        <f t="shared" si="193"/>
        <v>1395673.1787561879</v>
      </c>
      <c r="Z710" s="112">
        <f t="shared" si="184"/>
        <v>1395.673178756188</v>
      </c>
      <c r="AA710" s="82">
        <f t="shared" si="185"/>
        <v>107.96623059930567</v>
      </c>
      <c r="AB710" s="80">
        <f t="shared" si="194"/>
        <v>672317.17095764109</v>
      </c>
      <c r="AG710" s="125">
        <f t="shared" si="195"/>
        <v>242.7005400702615</v>
      </c>
      <c r="AH710" s="47">
        <f t="shared" si="186"/>
        <v>237.84652926885627</v>
      </c>
      <c r="AI710" s="125">
        <f t="shared" si="186"/>
        <v>233.08959868347915</v>
      </c>
      <c r="AJ710" s="47">
        <f t="shared" si="187"/>
        <v>209.78063881513125</v>
      </c>
      <c r="AK710" s="125">
        <f t="shared" si="187"/>
        <v>188.80257493361813</v>
      </c>
      <c r="AL710" s="47">
        <f t="shared" si="188"/>
        <v>181.25047193627341</v>
      </c>
      <c r="AM710" s="125">
        <f t="shared" si="188"/>
        <v>174.00045305882247</v>
      </c>
      <c r="AN710" s="47">
        <f t="shared" si="196"/>
        <v>54900.985052585595</v>
      </c>
      <c r="AO710" s="125">
        <f t="shared" si="197"/>
        <v>14344809.350218043</v>
      </c>
      <c r="AP710" s="47">
        <f t="shared" si="189"/>
        <v>436.3338439515091</v>
      </c>
      <c r="AQ710" s="52">
        <f t="shared" si="190"/>
        <v>959.33933480467886</v>
      </c>
    </row>
    <row r="711" spans="4:43" x14ac:dyDescent="0.25">
      <c r="D711" s="12" t="s">
        <v>10</v>
      </c>
      <c r="E711" s="20">
        <v>703</v>
      </c>
      <c r="F711" s="12">
        <v>114</v>
      </c>
      <c r="G711" s="27">
        <v>21</v>
      </c>
      <c r="H711" s="31">
        <f t="shared" si="191"/>
        <v>-1.3888888888889086E-2</v>
      </c>
      <c r="I711" s="55"/>
      <c r="J711" s="39">
        <f t="shared" si="192"/>
        <v>5.833333333333333</v>
      </c>
      <c r="K711" s="38">
        <f>0.5*$J$3*(J712)^2</f>
        <v>19228.403163580246</v>
      </c>
      <c r="L711" s="38">
        <f t="shared" si="180"/>
        <v>-1796.0185185185182</v>
      </c>
      <c r="M711" s="40" t="str">
        <f t="shared" si="181"/>
        <v>YES</v>
      </c>
      <c r="N711" s="38">
        <f>0.5*$N$3*$L$3*$O$3*((J711)^2)</f>
        <v>14.632519343749998</v>
      </c>
      <c r="O711" s="38">
        <f>$M$3*$J$3*$P$3</f>
        <v>125.0281557</v>
      </c>
      <c r="P711" s="38">
        <f>H711*$J$3</f>
        <v>-15.847222222222447</v>
      </c>
      <c r="Q711" s="38">
        <f t="shared" si="182"/>
        <v>123.81345282152756</v>
      </c>
      <c r="R711" s="44">
        <f t="shared" si="183"/>
        <v>722.24514145891078</v>
      </c>
      <c r="S711" s="80">
        <f>Q711*J711</f>
        <v>722.24514145891078</v>
      </c>
      <c r="T711" s="43"/>
      <c r="U711" s="43"/>
      <c r="V711" s="80">
        <f>R711*1</f>
        <v>722.24514145891078</v>
      </c>
      <c r="W711" s="77">
        <f>(L711-Q711)*-1</f>
        <v>1919.8319713400458</v>
      </c>
      <c r="X711" s="38">
        <f>IF((H711&gt;0),0,$J$3*H711)*-1</f>
        <v>15.847222222222447</v>
      </c>
      <c r="Y711" s="38">
        <f t="shared" si="193"/>
        <v>1396395.4238976468</v>
      </c>
      <c r="Z711" s="112">
        <f t="shared" si="184"/>
        <v>1396.3954238976469</v>
      </c>
      <c r="AA711" s="82">
        <f t="shared" si="185"/>
        <v>123.81345282152756</v>
      </c>
      <c r="AB711" s="80">
        <f t="shared" si="194"/>
        <v>672317.17095764109</v>
      </c>
      <c r="AG711" s="125">
        <f t="shared" si="195"/>
        <v>1593.4605362122379</v>
      </c>
      <c r="AH711" s="47">
        <f t="shared" si="186"/>
        <v>1561.5913254879931</v>
      </c>
      <c r="AI711" s="125">
        <f t="shared" si="186"/>
        <v>1530.3594989782332</v>
      </c>
      <c r="AJ711" s="47">
        <f t="shared" si="187"/>
        <v>1377.32354908041</v>
      </c>
      <c r="AK711" s="125">
        <f t="shared" si="187"/>
        <v>1239.5911941723691</v>
      </c>
      <c r="AL711" s="47">
        <f t="shared" si="188"/>
        <v>1190.0075464054744</v>
      </c>
      <c r="AM711" s="125">
        <f t="shared" si="188"/>
        <v>1142.4072445492554</v>
      </c>
      <c r="AN711" s="47">
        <f t="shared" si="196"/>
        <v>56043.392297134851</v>
      </c>
      <c r="AO711" s="125">
        <f t="shared" si="197"/>
        <v>14400852.742515178</v>
      </c>
      <c r="AP711" s="47">
        <f t="shared" si="189"/>
        <v>436.3338439515091</v>
      </c>
      <c r="AQ711" s="52">
        <f t="shared" si="190"/>
        <v>960.06157994613773</v>
      </c>
    </row>
    <row r="712" spans="4:43" x14ac:dyDescent="0.25">
      <c r="D712" s="12" t="s">
        <v>10</v>
      </c>
      <c r="E712" s="20">
        <v>704</v>
      </c>
      <c r="F712" s="12">
        <v>115</v>
      </c>
      <c r="G712" s="27">
        <v>20.9</v>
      </c>
      <c r="H712" s="31">
        <f t="shared" si="191"/>
        <v>-0.15277777777777798</v>
      </c>
      <c r="I712" s="55"/>
      <c r="J712" s="39">
        <f t="shared" si="192"/>
        <v>5.8055555555555554</v>
      </c>
      <c r="K712" s="38">
        <f>0.5*$J$3*(J713)^2</f>
        <v>17432.384645061727</v>
      </c>
      <c r="L712" s="38">
        <f t="shared" si="180"/>
        <v>-3327.9166666666661</v>
      </c>
      <c r="M712" s="40" t="str">
        <f t="shared" si="181"/>
        <v>YES</v>
      </c>
      <c r="N712" s="38">
        <f>0.5*$N$3*$L$3*$O$3*((J712)^2)</f>
        <v>14.493493819826389</v>
      </c>
      <c r="O712" s="38">
        <f>$M$3*$J$3*$P$3</f>
        <v>125.0281557</v>
      </c>
      <c r="P712" s="38">
        <f>H712*$J$3</f>
        <v>-174.31944444444468</v>
      </c>
      <c r="Q712" s="38">
        <f t="shared" si="182"/>
        <v>-34.797794924618294</v>
      </c>
      <c r="R712" s="44">
        <f t="shared" si="183"/>
        <v>-202.02053164570066</v>
      </c>
      <c r="S712" s="80">
        <f>Q712*J712</f>
        <v>-202.02053164570066</v>
      </c>
      <c r="T712" s="43"/>
      <c r="U712" s="43"/>
      <c r="V712" s="80">
        <f>R712*1</f>
        <v>-202.02053164570066</v>
      </c>
      <c r="W712" s="77">
        <f>(L712-Q712)*-1</f>
        <v>3293.1188717420478</v>
      </c>
      <c r="X712" s="38">
        <f>IF((H712&gt;0),0,$J$3*H712)*-1</f>
        <v>174.31944444444468</v>
      </c>
      <c r="Y712" s="38">
        <f t="shared" si="193"/>
        <v>1396395.4238976468</v>
      </c>
      <c r="Z712" s="112">
        <f t="shared" si="184"/>
        <v>1396.3954238976469</v>
      </c>
      <c r="AA712" s="82">
        <f t="shared" si="185"/>
        <v>-34.797794924618294</v>
      </c>
      <c r="AB712" s="80">
        <f t="shared" si="194"/>
        <v>672519.19148928684</v>
      </c>
      <c r="AG712" s="125">
        <f t="shared" si="195"/>
        <v>2733.2886635458995</v>
      </c>
      <c r="AH712" s="47">
        <f t="shared" si="186"/>
        <v>2678.6228902749813</v>
      </c>
      <c r="AI712" s="125">
        <f t="shared" si="186"/>
        <v>2625.0504324694816</v>
      </c>
      <c r="AJ712" s="47">
        <f t="shared" si="187"/>
        <v>2362.5453892225337</v>
      </c>
      <c r="AK712" s="125">
        <f t="shared" si="187"/>
        <v>2126.2908503002805</v>
      </c>
      <c r="AL712" s="47">
        <f t="shared" si="188"/>
        <v>2041.2392162882691</v>
      </c>
      <c r="AM712" s="125">
        <f t="shared" si="188"/>
        <v>1959.5896476367382</v>
      </c>
      <c r="AN712" s="47">
        <f t="shared" si="196"/>
        <v>58002.981944771593</v>
      </c>
      <c r="AO712" s="125">
        <f t="shared" si="197"/>
        <v>14458855.72445995</v>
      </c>
      <c r="AP712" s="47">
        <f t="shared" si="189"/>
        <v>436.46495527654719</v>
      </c>
      <c r="AQ712" s="52">
        <f t="shared" si="190"/>
        <v>959.93046862109964</v>
      </c>
    </row>
    <row r="713" spans="4:43" x14ac:dyDescent="0.25">
      <c r="D713" s="12" t="s">
        <v>10</v>
      </c>
      <c r="E713" s="20">
        <v>705</v>
      </c>
      <c r="F713" s="12">
        <v>116</v>
      </c>
      <c r="G713" s="27">
        <v>19.899999999999999</v>
      </c>
      <c r="H713" s="31">
        <f t="shared" si="191"/>
        <v>-0.41666666666666663</v>
      </c>
      <c r="I713" s="55"/>
      <c r="J713" s="39">
        <f t="shared" si="192"/>
        <v>5.5277777777777777</v>
      </c>
      <c r="K713" s="38">
        <f>0.5*$J$3*(J714)^2</f>
        <v>14104.467978395061</v>
      </c>
      <c r="L713" s="38">
        <f t="shared" ref="L713:L776" si="198">K714-K713</f>
        <v>-4067.4537037037007</v>
      </c>
      <c r="M713" s="40" t="str">
        <f t="shared" ref="M713:M776" si="199">IF((H713)&lt;0,"YES","NO")</f>
        <v>YES</v>
      </c>
      <c r="N713" s="38">
        <f>0.5*$N$3*$L$3*$O$3*((J713)^2)</f>
        <v>13.139736928159722</v>
      </c>
      <c r="O713" s="38">
        <f>$M$3*$J$3*$P$3</f>
        <v>125.0281557</v>
      </c>
      <c r="P713" s="38">
        <f>H713*$J$3</f>
        <v>-475.41666666666663</v>
      </c>
      <c r="Q713" s="38">
        <f t="shared" ref="Q713:Q776" si="200">P713+O713+N713</f>
        <v>-337.24877403850689</v>
      </c>
      <c r="R713" s="44">
        <f t="shared" ref="R713:R776" si="201">Q713*J713</f>
        <v>-1864.2362787128575</v>
      </c>
      <c r="S713" s="80">
        <f>Q713*J713</f>
        <v>-1864.2362787128575</v>
      </c>
      <c r="T713" s="43"/>
      <c r="U713" s="43"/>
      <c r="V713" s="80">
        <f>R713*1</f>
        <v>-1864.2362787128575</v>
      </c>
      <c r="W713" s="77">
        <f>(L713-Q713)*-1</f>
        <v>3730.204929665194</v>
      </c>
      <c r="X713" s="38">
        <f>IF((H713&gt;0),0,$J$3*H713)*-1</f>
        <v>475.41666666666663</v>
      </c>
      <c r="Y713" s="38">
        <f t="shared" si="193"/>
        <v>1396395.4238976468</v>
      </c>
      <c r="Z713" s="112">
        <f t="shared" ref="Z713:Z776" si="202">Y713/1000</f>
        <v>1396.3954238976469</v>
      </c>
      <c r="AA713" s="82">
        <f t="shared" ref="AA713:AA776" si="203">Q713</f>
        <v>-337.24877403850689</v>
      </c>
      <c r="AB713" s="80">
        <f t="shared" si="194"/>
        <v>674383.4277679997</v>
      </c>
      <c r="AG713" s="125">
        <f t="shared" si="195"/>
        <v>3096.0700916221108</v>
      </c>
      <c r="AH713" s="47">
        <f t="shared" ref="AH713:AI776" si="204">AG713*0.98</f>
        <v>3034.1486897896684</v>
      </c>
      <c r="AI713" s="125">
        <f t="shared" si="204"/>
        <v>2973.4657159938752</v>
      </c>
      <c r="AJ713" s="47">
        <f t="shared" ref="AJ713:AK776" si="205">AI713*0.9</f>
        <v>2676.1191443944876</v>
      </c>
      <c r="AK713" s="125">
        <f t="shared" si="205"/>
        <v>2408.5072299550388</v>
      </c>
      <c r="AL713" s="47">
        <f t="shared" ref="AL713:AM776" si="206">AK713*0.96</f>
        <v>2312.166940756837</v>
      </c>
      <c r="AM713" s="125">
        <f t="shared" si="206"/>
        <v>2219.6802631265632</v>
      </c>
      <c r="AN713" s="47">
        <f t="shared" si="196"/>
        <v>60222.662207898153</v>
      </c>
      <c r="AO713" s="125">
        <f t="shared" si="197"/>
        <v>14519078.386667848</v>
      </c>
      <c r="AP713" s="47">
        <f t="shared" ref="AP713:AP776" si="207">0.649*AB713/1000</f>
        <v>437.67484462143182</v>
      </c>
      <c r="AQ713" s="52">
        <f t="shared" ref="AQ713:AQ776" si="208">Z713-AP713</f>
        <v>958.72057927621506</v>
      </c>
    </row>
    <row r="714" spans="4:43" x14ac:dyDescent="0.25">
      <c r="D714" s="12" t="s">
        <v>10</v>
      </c>
      <c r="E714" s="20">
        <v>706</v>
      </c>
      <c r="F714" s="12">
        <v>117</v>
      </c>
      <c r="G714" s="27">
        <v>17.899999999999999</v>
      </c>
      <c r="H714" s="31">
        <f t="shared" ref="H714:H777" si="209">($G715-$G713)/2/3.6</f>
        <v>-0.66666666666666652</v>
      </c>
      <c r="I714" s="55"/>
      <c r="J714" s="39">
        <f t="shared" ref="J714:J777" si="210">G714*1000/3600</f>
        <v>4.9722222222222223</v>
      </c>
      <c r="K714" s="38">
        <f>0.5*$J$3*(J715)^2</f>
        <v>10037.014274691361</v>
      </c>
      <c r="L714" s="38">
        <f t="shared" si="198"/>
        <v>-2824.767361111114</v>
      </c>
      <c r="M714" s="40" t="str">
        <f t="shared" si="199"/>
        <v>YES</v>
      </c>
      <c r="N714" s="38">
        <f>0.5*$N$3*$L$3*$O$3*((J714)^2)</f>
        <v>10.631305040659722</v>
      </c>
      <c r="O714" s="38">
        <f>$M$3*$J$3*$P$3</f>
        <v>125.0281557</v>
      </c>
      <c r="P714" s="38">
        <f>H714*$J$3</f>
        <v>-760.66666666666652</v>
      </c>
      <c r="Q714" s="38">
        <f t="shared" si="200"/>
        <v>-625.0072059260068</v>
      </c>
      <c r="R714" s="44">
        <f t="shared" si="201"/>
        <v>-3107.6747183543116</v>
      </c>
      <c r="S714" s="80">
        <f>Q714*J714</f>
        <v>-3107.6747183543116</v>
      </c>
      <c r="T714" s="43"/>
      <c r="U714" s="43"/>
      <c r="V714" s="80">
        <f>R714*1</f>
        <v>-3107.6747183543116</v>
      </c>
      <c r="W714" s="77">
        <f>(L714-Q714)*-1</f>
        <v>2199.7601551851071</v>
      </c>
      <c r="X714" s="38">
        <f>IF((H714&gt;0),0,$J$3*H714)*-1</f>
        <v>760.66666666666652</v>
      </c>
      <c r="Y714" s="38">
        <f t="shared" ref="Y714:Y777" si="211">Y713+ IF(S714&gt;0, S714, 0)</f>
        <v>1396395.4238976468</v>
      </c>
      <c r="Z714" s="112">
        <f t="shared" si="202"/>
        <v>1396.3954238976469</v>
      </c>
      <c r="AA714" s="82">
        <f t="shared" si="203"/>
        <v>-625.0072059260068</v>
      </c>
      <c r="AB714" s="80">
        <f t="shared" ref="AB714:AB777" si="212">AB713 + IF(S714&lt;0, ABS(S714), 0)</f>
        <v>677491.10248635407</v>
      </c>
      <c r="AG714" s="125">
        <f t="shared" ref="AG714:AG777" si="213">W714*0.83</f>
        <v>1825.8009288036387</v>
      </c>
      <c r="AH714" s="47">
        <f t="shared" si="204"/>
        <v>1789.2849102275659</v>
      </c>
      <c r="AI714" s="125">
        <f t="shared" si="204"/>
        <v>1753.4992120230145</v>
      </c>
      <c r="AJ714" s="47">
        <f t="shared" si="205"/>
        <v>1578.1492908207131</v>
      </c>
      <c r="AK714" s="125">
        <f t="shared" si="205"/>
        <v>1420.3343617386417</v>
      </c>
      <c r="AL714" s="47">
        <f t="shared" si="206"/>
        <v>1363.5209872690959</v>
      </c>
      <c r="AM714" s="125">
        <f t="shared" si="206"/>
        <v>1308.9801477783321</v>
      </c>
      <c r="AN714" s="47">
        <f t="shared" ref="AN714:AN777" si="214">AM714+AN713</f>
        <v>61531.642355676486</v>
      </c>
      <c r="AO714" s="125">
        <f t="shared" ref="AO714:AO777" si="215">IF((AN714)&lt;0,AO713,AN714+AO713)</f>
        <v>14580610.029023524</v>
      </c>
      <c r="AP714" s="47">
        <f t="shared" si="207"/>
        <v>439.6917255136438</v>
      </c>
      <c r="AQ714" s="52">
        <f t="shared" si="208"/>
        <v>956.70369838400302</v>
      </c>
    </row>
    <row r="715" spans="4:43" x14ac:dyDescent="0.25">
      <c r="D715" s="12" t="s">
        <v>10</v>
      </c>
      <c r="E715" s="20">
        <v>707</v>
      </c>
      <c r="F715" s="12">
        <v>118</v>
      </c>
      <c r="G715" s="27">
        <v>15.1</v>
      </c>
      <c r="H715" s="31">
        <f t="shared" si="209"/>
        <v>-0.70833333333333304</v>
      </c>
      <c r="I715" s="55"/>
      <c r="J715" s="39">
        <f t="shared" si="210"/>
        <v>4.1944444444444446</v>
      </c>
      <c r="K715" s="38">
        <f>0.5*$J$3*(J716)^2</f>
        <v>7212.2469135802467</v>
      </c>
      <c r="L715" s="38">
        <f t="shared" si="198"/>
        <v>-873.35802469135706</v>
      </c>
      <c r="M715" s="40" t="str">
        <f t="shared" si="199"/>
        <v>YES</v>
      </c>
      <c r="N715" s="38">
        <f>0.5*$N$3*$L$3*$O$3*((J715)^2)</f>
        <v>7.5654438448263903</v>
      </c>
      <c r="O715" s="38">
        <f>$M$3*$J$3*$P$3</f>
        <v>125.0281557</v>
      </c>
      <c r="P715" s="38">
        <f>H715*$J$3</f>
        <v>-808.20833333333303</v>
      </c>
      <c r="Q715" s="38">
        <f t="shared" si="200"/>
        <v>-675.61473378850667</v>
      </c>
      <c r="R715" s="44">
        <f t="shared" si="201"/>
        <v>-2833.8284667240141</v>
      </c>
      <c r="S715" s="80">
        <f>Q715*J715</f>
        <v>-2833.8284667240141</v>
      </c>
      <c r="T715" s="43"/>
      <c r="U715" s="43"/>
      <c r="V715" s="80">
        <f>R715*1</f>
        <v>-2833.8284667240141</v>
      </c>
      <c r="W715" s="77">
        <f>(L715-Q715)*-1</f>
        <v>197.74329090285039</v>
      </c>
      <c r="X715" s="38">
        <f>IF((H715&gt;0),0,$J$3*H715)*-1</f>
        <v>808.20833333333303</v>
      </c>
      <c r="Y715" s="38">
        <f t="shared" si="211"/>
        <v>1396395.4238976468</v>
      </c>
      <c r="Z715" s="112">
        <f t="shared" si="202"/>
        <v>1396.3954238976469</v>
      </c>
      <c r="AA715" s="82">
        <f t="shared" si="203"/>
        <v>-675.61473378850667</v>
      </c>
      <c r="AB715" s="80">
        <f t="shared" si="212"/>
        <v>680324.93095307809</v>
      </c>
      <c r="AG715" s="125">
        <f t="shared" si="213"/>
        <v>164.12693144936583</v>
      </c>
      <c r="AH715" s="47">
        <f t="shared" si="204"/>
        <v>160.84439282037852</v>
      </c>
      <c r="AI715" s="125">
        <f t="shared" si="204"/>
        <v>157.62750496397095</v>
      </c>
      <c r="AJ715" s="47">
        <f t="shared" si="205"/>
        <v>141.86475446757385</v>
      </c>
      <c r="AK715" s="125">
        <f t="shared" si="205"/>
        <v>127.67827902081646</v>
      </c>
      <c r="AL715" s="47">
        <f t="shared" si="206"/>
        <v>122.5711478599838</v>
      </c>
      <c r="AM715" s="125">
        <f t="shared" si="206"/>
        <v>117.66830194558445</v>
      </c>
      <c r="AN715" s="47">
        <f t="shared" si="214"/>
        <v>61649.310657622067</v>
      </c>
      <c r="AO715" s="125">
        <f t="shared" si="215"/>
        <v>14642259.339681147</v>
      </c>
      <c r="AP715" s="47">
        <f t="shared" si="207"/>
        <v>441.53088018854771</v>
      </c>
      <c r="AQ715" s="52">
        <f t="shared" si="208"/>
        <v>954.86454370909917</v>
      </c>
    </row>
    <row r="716" spans="4:43" x14ac:dyDescent="0.25">
      <c r="D716" s="12" t="s">
        <v>10</v>
      </c>
      <c r="E716" s="20">
        <v>708</v>
      </c>
      <c r="F716" s="12">
        <v>119</v>
      </c>
      <c r="G716" s="27">
        <v>12.8</v>
      </c>
      <c r="H716" s="31">
        <f t="shared" si="209"/>
        <v>-0.43055555555555547</v>
      </c>
      <c r="I716" s="55"/>
      <c r="J716" s="39">
        <f t="shared" si="210"/>
        <v>3.5555555555555554</v>
      </c>
      <c r="K716" s="38">
        <f>0.5*$J$3*(J717)^2</f>
        <v>6338.8888888888896</v>
      </c>
      <c r="L716" s="38">
        <f t="shared" si="198"/>
        <v>1331.1666666666652</v>
      </c>
      <c r="M716" s="40" t="str">
        <f t="shared" si="199"/>
        <v>YES</v>
      </c>
      <c r="N716" s="38">
        <f>0.5*$N$3*$L$3*$O$3*((J716)^2)</f>
        <v>5.4362629688888884</v>
      </c>
      <c r="O716" s="38">
        <f>$M$3*$J$3*$P$3</f>
        <v>125.0281557</v>
      </c>
      <c r="P716" s="38">
        <f>H716*$J$3</f>
        <v>-491.2638888888888</v>
      </c>
      <c r="Q716" s="38">
        <f t="shared" si="200"/>
        <v>-360.79947021999988</v>
      </c>
      <c r="R716" s="44">
        <f t="shared" si="201"/>
        <v>-1282.8425607822217</v>
      </c>
      <c r="S716" s="80">
        <f>Q716*J716</f>
        <v>-1282.8425607822217</v>
      </c>
      <c r="T716" s="43"/>
      <c r="U716" s="43"/>
      <c r="V716" s="80">
        <f>R716*1</f>
        <v>-1282.8425607822217</v>
      </c>
      <c r="W716" s="77">
        <f>(L716-Q716)*-1</f>
        <v>-1691.966136886665</v>
      </c>
      <c r="X716" s="38">
        <f>IF((H716&gt;0),0,$J$3*H716)*-1</f>
        <v>491.2638888888888</v>
      </c>
      <c r="Y716" s="38">
        <f t="shared" si="211"/>
        <v>1396395.4238976468</v>
      </c>
      <c r="Z716" s="112">
        <f t="shared" si="202"/>
        <v>1396.3954238976469</v>
      </c>
      <c r="AA716" s="82">
        <f t="shared" si="203"/>
        <v>-360.79947021999988</v>
      </c>
      <c r="AB716" s="80">
        <f t="shared" si="212"/>
        <v>681607.7735138603</v>
      </c>
      <c r="AG716" s="125">
        <f t="shared" si="213"/>
        <v>-1404.3318936159319</v>
      </c>
      <c r="AH716" s="47">
        <f t="shared" si="204"/>
        <v>-1376.2452557436131</v>
      </c>
      <c r="AI716" s="125">
        <f t="shared" si="204"/>
        <v>-1348.7203506287408</v>
      </c>
      <c r="AJ716" s="47">
        <f t="shared" si="205"/>
        <v>-1213.8483155658666</v>
      </c>
      <c r="AK716" s="125">
        <f t="shared" si="205"/>
        <v>-1092.4634840092799</v>
      </c>
      <c r="AL716" s="47">
        <f t="shared" si="206"/>
        <v>-1048.7649446489086</v>
      </c>
      <c r="AM716" s="125">
        <f t="shared" si="206"/>
        <v>-1006.8143468629522</v>
      </c>
      <c r="AN716" s="47">
        <f t="shared" si="214"/>
        <v>60642.496310759117</v>
      </c>
      <c r="AO716" s="125">
        <f t="shared" si="215"/>
        <v>14702901.835991906</v>
      </c>
      <c r="AP716" s="47">
        <f t="shared" si="207"/>
        <v>442.36344501049535</v>
      </c>
      <c r="AQ716" s="52">
        <f t="shared" si="208"/>
        <v>954.03197888715158</v>
      </c>
    </row>
    <row r="717" spans="4:43" x14ac:dyDescent="0.25">
      <c r="D717" s="12" t="s">
        <v>10</v>
      </c>
      <c r="E717" s="20">
        <v>709</v>
      </c>
      <c r="F717" s="12">
        <v>120</v>
      </c>
      <c r="G717" s="27">
        <v>12</v>
      </c>
      <c r="H717" s="31">
        <f t="shared" si="209"/>
        <v>5.5555555555555358E-2</v>
      </c>
      <c r="I717" s="55"/>
      <c r="J717" s="39">
        <f t="shared" si="210"/>
        <v>3.3333333333333335</v>
      </c>
      <c r="K717" s="38">
        <f>0.5*$J$3*(J718)^2</f>
        <v>7670.0555555555547</v>
      </c>
      <c r="L717" s="38">
        <f t="shared" si="198"/>
        <v>5201.8506944444453</v>
      </c>
      <c r="M717" s="40" t="str">
        <f t="shared" si="199"/>
        <v>NO</v>
      </c>
      <c r="N717" s="38">
        <f>0.5*$N$3*$L$3*$O$3*((J717)^2)</f>
        <v>4.7779655000000005</v>
      </c>
      <c r="O717" s="38">
        <f>$M$3*$J$3*$P$3</f>
        <v>125.0281557</v>
      </c>
      <c r="P717" s="38">
        <f>H717*$J$3</f>
        <v>63.388888888888665</v>
      </c>
      <c r="Q717" s="38">
        <f t="shared" si="200"/>
        <v>193.19501008888867</v>
      </c>
      <c r="R717" s="44">
        <f t="shared" si="201"/>
        <v>643.98336696296224</v>
      </c>
      <c r="S717" s="80">
        <f>Q717*J717</f>
        <v>643.98336696296224</v>
      </c>
      <c r="T717" s="43"/>
      <c r="U717" s="43"/>
      <c r="V717" s="80">
        <f>R717*1</f>
        <v>643.98336696296224</v>
      </c>
      <c r="W717" s="77">
        <f>(L717-Q717)*-1</f>
        <v>-5008.6556843555563</v>
      </c>
      <c r="X717" s="38">
        <f>IF((H717&gt;0),0,$J$3*H717)*-1</f>
        <v>0</v>
      </c>
      <c r="Y717" s="38">
        <f t="shared" si="211"/>
        <v>1397039.4072646098</v>
      </c>
      <c r="Z717" s="112">
        <f t="shared" si="202"/>
        <v>1397.0394072646097</v>
      </c>
      <c r="AA717" s="82">
        <f t="shared" si="203"/>
        <v>193.19501008888867</v>
      </c>
      <c r="AB717" s="80">
        <f t="shared" si="212"/>
        <v>681607.7735138603</v>
      </c>
      <c r="AG717" s="125">
        <f t="shared" si="213"/>
        <v>-4157.1842180151116</v>
      </c>
      <c r="AH717" s="47">
        <f t="shared" si="204"/>
        <v>-4074.0405336548092</v>
      </c>
      <c r="AI717" s="125">
        <f t="shared" si="204"/>
        <v>-3992.5597229817131</v>
      </c>
      <c r="AJ717" s="47">
        <f t="shared" si="205"/>
        <v>-3593.3037506835417</v>
      </c>
      <c r="AK717" s="125">
        <f t="shared" si="205"/>
        <v>-3233.9733756151877</v>
      </c>
      <c r="AL717" s="47">
        <f t="shared" si="206"/>
        <v>-3104.6144405905802</v>
      </c>
      <c r="AM717" s="125">
        <f t="shared" si="206"/>
        <v>-2980.429862966957</v>
      </c>
      <c r="AN717" s="47">
        <f t="shared" si="214"/>
        <v>57662.06644779216</v>
      </c>
      <c r="AO717" s="125">
        <f t="shared" si="215"/>
        <v>14760563.902439699</v>
      </c>
      <c r="AP717" s="47">
        <f t="shared" si="207"/>
        <v>442.36344501049535</v>
      </c>
      <c r="AQ717" s="52">
        <f t="shared" si="208"/>
        <v>954.67596225411444</v>
      </c>
    </row>
    <row r="718" spans="4:43" x14ac:dyDescent="0.25">
      <c r="D718" s="12" t="s">
        <v>10</v>
      </c>
      <c r="E718" s="20">
        <v>710</v>
      </c>
      <c r="F718" s="12">
        <v>121</v>
      </c>
      <c r="G718" s="27">
        <v>13.2</v>
      </c>
      <c r="H718" s="31">
        <f t="shared" si="209"/>
        <v>0.70833333333333348</v>
      </c>
      <c r="I718" s="55"/>
      <c r="J718" s="39">
        <f t="shared" si="210"/>
        <v>3.6666666666666665</v>
      </c>
      <c r="K718" s="38">
        <f>0.5*$J$3*(J719)^2</f>
        <v>12871.90625</v>
      </c>
      <c r="L718" s="38">
        <f t="shared" si="198"/>
        <v>6726.265432098764</v>
      </c>
      <c r="M718" s="40" t="str">
        <f t="shared" si="199"/>
        <v>NO</v>
      </c>
      <c r="N718" s="38">
        <f>0.5*$N$3*$L$3*$O$3*((J718)^2)</f>
        <v>5.7813382549999996</v>
      </c>
      <c r="O718" s="38">
        <f>$M$3*$J$3*$P$3</f>
        <v>125.0281557</v>
      </c>
      <c r="P718" s="38">
        <f>H718*$J$3</f>
        <v>808.20833333333348</v>
      </c>
      <c r="Q718" s="38">
        <f t="shared" si="200"/>
        <v>939.01782728833348</v>
      </c>
      <c r="R718" s="44">
        <f t="shared" si="201"/>
        <v>3443.0653667238894</v>
      </c>
      <c r="S718" s="80">
        <f>Q718*J718</f>
        <v>3443.0653667238894</v>
      </c>
      <c r="T718" s="43"/>
      <c r="U718" s="43"/>
      <c r="V718" s="80">
        <f>R718*1</f>
        <v>3443.0653667238894</v>
      </c>
      <c r="W718" s="77">
        <f>(L718-Q718)*-1</f>
        <v>-5787.2476048104309</v>
      </c>
      <c r="X718" s="38">
        <f>IF((H718&gt;0),0,$J$3*H718)*-1</f>
        <v>0</v>
      </c>
      <c r="Y718" s="38">
        <f t="shared" si="211"/>
        <v>1400482.4726313336</v>
      </c>
      <c r="Z718" s="112">
        <f t="shared" si="202"/>
        <v>1400.4824726313336</v>
      </c>
      <c r="AA718" s="82">
        <f t="shared" si="203"/>
        <v>939.01782728833348</v>
      </c>
      <c r="AB718" s="80">
        <f t="shared" si="212"/>
        <v>681607.7735138603</v>
      </c>
      <c r="AG718" s="125">
        <f t="shared" si="213"/>
        <v>-4803.4155119926572</v>
      </c>
      <c r="AH718" s="47">
        <f t="shared" si="204"/>
        <v>-4707.3472017528038</v>
      </c>
      <c r="AI718" s="125">
        <f t="shared" si="204"/>
        <v>-4613.2002577177473</v>
      </c>
      <c r="AJ718" s="47">
        <f t="shared" si="205"/>
        <v>-4151.8802319459728</v>
      </c>
      <c r="AK718" s="125">
        <f t="shared" si="205"/>
        <v>-3736.6922087513758</v>
      </c>
      <c r="AL718" s="47">
        <f t="shared" si="206"/>
        <v>-3587.2245204013207</v>
      </c>
      <c r="AM718" s="125">
        <f t="shared" si="206"/>
        <v>-3443.7355395852678</v>
      </c>
      <c r="AN718" s="47">
        <f t="shared" si="214"/>
        <v>54218.330908206895</v>
      </c>
      <c r="AO718" s="125">
        <f t="shared" si="215"/>
        <v>14814782.233347906</v>
      </c>
      <c r="AP718" s="47">
        <f t="shared" si="207"/>
        <v>442.36344501049535</v>
      </c>
      <c r="AQ718" s="52">
        <f t="shared" si="208"/>
        <v>958.11902762083832</v>
      </c>
    </row>
    <row r="719" spans="4:43" x14ac:dyDescent="0.25">
      <c r="D719" s="12" t="s">
        <v>10</v>
      </c>
      <c r="E719" s="20">
        <v>711</v>
      </c>
      <c r="F719" s="12">
        <v>122</v>
      </c>
      <c r="G719" s="27">
        <v>17.100000000000001</v>
      </c>
      <c r="H719" s="31">
        <f t="shared" si="209"/>
        <v>1.0972222222222225</v>
      </c>
      <c r="I719" s="55"/>
      <c r="J719" s="39">
        <f t="shared" si="210"/>
        <v>4.75</v>
      </c>
      <c r="K719" s="38">
        <f>0.5*$J$3*(J720)^2</f>
        <v>19598.171682098764</v>
      </c>
      <c r="L719" s="38">
        <f t="shared" si="198"/>
        <v>1321.9224537037044</v>
      </c>
      <c r="M719" s="40" t="str">
        <f t="shared" si="199"/>
        <v>NO</v>
      </c>
      <c r="N719" s="38">
        <f>0.5*$N$3*$L$3*$O$3*((J719)^2)</f>
        <v>9.7022561934375009</v>
      </c>
      <c r="O719" s="38">
        <f>$M$3*$J$3*$P$3</f>
        <v>125.0281557</v>
      </c>
      <c r="P719" s="38">
        <f>H719*$J$3</f>
        <v>1251.9305555555559</v>
      </c>
      <c r="Q719" s="38">
        <f t="shared" si="200"/>
        <v>1386.6609674489935</v>
      </c>
      <c r="R719" s="44">
        <f t="shared" si="201"/>
        <v>6586.6395953827187</v>
      </c>
      <c r="S719" s="80">
        <f>Q719*J719</f>
        <v>6586.6395953827187</v>
      </c>
      <c r="T719" s="43"/>
      <c r="U719" s="43"/>
      <c r="V719" s="80">
        <f>R719*1</f>
        <v>6586.6395953827187</v>
      </c>
      <c r="W719" s="77">
        <f>(L719-Q719)*-1</f>
        <v>64.738513745289083</v>
      </c>
      <c r="X719" s="38">
        <f>IF((H719&gt;0),0,$J$3*H719)*-1</f>
        <v>0</v>
      </c>
      <c r="Y719" s="38">
        <f t="shared" si="211"/>
        <v>1407069.1122267162</v>
      </c>
      <c r="Z719" s="112">
        <f t="shared" si="202"/>
        <v>1407.0691122267162</v>
      </c>
      <c r="AA719" s="82">
        <f t="shared" si="203"/>
        <v>1386.6609674489935</v>
      </c>
      <c r="AB719" s="80">
        <f t="shared" si="212"/>
        <v>681607.7735138603</v>
      </c>
      <c r="AG719" s="125">
        <f t="shared" si="213"/>
        <v>53.732966408589938</v>
      </c>
      <c r="AH719" s="47">
        <f t="shared" si="204"/>
        <v>52.65830708041814</v>
      </c>
      <c r="AI719" s="125">
        <f t="shared" si="204"/>
        <v>51.605140938809775</v>
      </c>
      <c r="AJ719" s="47">
        <f t="shared" si="205"/>
        <v>46.444626844928798</v>
      </c>
      <c r="AK719" s="125">
        <f t="shared" si="205"/>
        <v>41.800164160435919</v>
      </c>
      <c r="AL719" s="47">
        <f t="shared" si="206"/>
        <v>40.128157594018482</v>
      </c>
      <c r="AM719" s="125">
        <f t="shared" si="206"/>
        <v>38.523031290257741</v>
      </c>
      <c r="AN719" s="47">
        <f t="shared" si="214"/>
        <v>54256.853939497152</v>
      </c>
      <c r="AO719" s="125">
        <f t="shared" si="215"/>
        <v>14869039.087287404</v>
      </c>
      <c r="AP719" s="47">
        <f t="shared" si="207"/>
        <v>442.36344501049535</v>
      </c>
      <c r="AQ719" s="52">
        <f t="shared" si="208"/>
        <v>964.70566721622095</v>
      </c>
    </row>
    <row r="720" spans="4:43" x14ac:dyDescent="0.25">
      <c r="D720" s="12" t="s">
        <v>10</v>
      </c>
      <c r="E720" s="20">
        <v>712</v>
      </c>
      <c r="F720" s="12">
        <v>123</v>
      </c>
      <c r="G720" s="27">
        <v>21.1</v>
      </c>
      <c r="H720" s="31">
        <f t="shared" si="209"/>
        <v>0.65277777777777768</v>
      </c>
      <c r="I720" s="55"/>
      <c r="J720" s="39">
        <f t="shared" si="210"/>
        <v>5.8611111111111107</v>
      </c>
      <c r="K720" s="38">
        <f>0.5*$J$3*(J721)^2</f>
        <v>20920.094135802468</v>
      </c>
      <c r="L720" s="38">
        <f t="shared" si="198"/>
        <v>-1135.7175925925876</v>
      </c>
      <c r="M720" s="40" t="str">
        <f t="shared" si="199"/>
        <v>NO</v>
      </c>
      <c r="N720" s="38">
        <f>0.5*$N$3*$L$3*$O$3*((J720)^2)</f>
        <v>14.772208473993054</v>
      </c>
      <c r="O720" s="38">
        <f>$M$3*$J$3*$P$3</f>
        <v>125.0281557</v>
      </c>
      <c r="P720" s="38">
        <f>H720*$J$3</f>
        <v>744.81944444444434</v>
      </c>
      <c r="Q720" s="38">
        <f t="shared" si="200"/>
        <v>884.61980861843733</v>
      </c>
      <c r="R720" s="44">
        <f t="shared" si="201"/>
        <v>5184.8549894025073</v>
      </c>
      <c r="S720" s="80">
        <f>Q720*J720</f>
        <v>5184.8549894025073</v>
      </c>
      <c r="T720" s="43"/>
      <c r="U720" s="43"/>
      <c r="V720" s="80">
        <f>R720*1</f>
        <v>5184.8549894025073</v>
      </c>
      <c r="W720" s="77">
        <f>(L720-Q720)*-1</f>
        <v>2020.3374012110248</v>
      </c>
      <c r="X720" s="38">
        <f>IF((H720&gt;0),0,$J$3*H720)*-1</f>
        <v>0</v>
      </c>
      <c r="Y720" s="38">
        <f t="shared" si="211"/>
        <v>1412253.9672161187</v>
      </c>
      <c r="Z720" s="112">
        <f t="shared" si="202"/>
        <v>1412.2539672161188</v>
      </c>
      <c r="AA720" s="82">
        <f t="shared" si="203"/>
        <v>884.61980861843733</v>
      </c>
      <c r="AB720" s="80">
        <f t="shared" si="212"/>
        <v>681607.7735138603</v>
      </c>
      <c r="AG720" s="125">
        <f t="shared" si="213"/>
        <v>1676.8800430051506</v>
      </c>
      <c r="AH720" s="47">
        <f t="shared" si="204"/>
        <v>1643.3424421450475</v>
      </c>
      <c r="AI720" s="125">
        <f t="shared" si="204"/>
        <v>1610.4755933021465</v>
      </c>
      <c r="AJ720" s="47">
        <f t="shared" si="205"/>
        <v>1449.4280339719319</v>
      </c>
      <c r="AK720" s="125">
        <f t="shared" si="205"/>
        <v>1304.4852305747388</v>
      </c>
      <c r="AL720" s="47">
        <f t="shared" si="206"/>
        <v>1252.3058213517493</v>
      </c>
      <c r="AM720" s="125">
        <f t="shared" si="206"/>
        <v>1202.2135884976792</v>
      </c>
      <c r="AN720" s="47">
        <f t="shared" si="214"/>
        <v>55459.067527994834</v>
      </c>
      <c r="AO720" s="125">
        <f t="shared" si="215"/>
        <v>14924498.154815398</v>
      </c>
      <c r="AP720" s="47">
        <f t="shared" si="207"/>
        <v>442.36344501049535</v>
      </c>
      <c r="AQ720" s="52">
        <f t="shared" si="208"/>
        <v>969.89052220562348</v>
      </c>
    </row>
    <row r="721" spans="4:43" x14ac:dyDescent="0.25">
      <c r="D721" s="12" t="s">
        <v>10</v>
      </c>
      <c r="E721" s="20">
        <v>713</v>
      </c>
      <c r="F721" s="12">
        <v>124</v>
      </c>
      <c r="G721" s="27">
        <v>21.8</v>
      </c>
      <c r="H721" s="31">
        <f t="shared" si="209"/>
        <v>1.3888888888888593E-2</v>
      </c>
      <c r="I721" s="55"/>
      <c r="J721" s="39">
        <f t="shared" si="210"/>
        <v>6.0555555555555554</v>
      </c>
      <c r="K721" s="38">
        <f>0.5*$J$3*(J722)^2</f>
        <v>19784.376543209881</v>
      </c>
      <c r="L721" s="38">
        <f t="shared" si="198"/>
        <v>-4718.5104166666679</v>
      </c>
      <c r="M721" s="40" t="str">
        <f t="shared" si="199"/>
        <v>NO</v>
      </c>
      <c r="N721" s="38">
        <f>0.5*$N$3*$L$3*$O$3*((J721)^2)</f>
        <v>15.76861336263889</v>
      </c>
      <c r="O721" s="38">
        <f>$M$3*$J$3*$P$3</f>
        <v>125.0281557</v>
      </c>
      <c r="P721" s="38">
        <f>H721*$J$3</f>
        <v>15.847222222221886</v>
      </c>
      <c r="Q721" s="38">
        <f t="shared" si="200"/>
        <v>156.64399128486076</v>
      </c>
      <c r="R721" s="44">
        <f t="shared" si="201"/>
        <v>948.56639166943455</v>
      </c>
      <c r="S721" s="80">
        <f>Q721*J721</f>
        <v>948.56639166943455</v>
      </c>
      <c r="T721" s="43"/>
      <c r="U721" s="43"/>
      <c r="V721" s="80">
        <f>R721*1</f>
        <v>948.56639166943455</v>
      </c>
      <c r="W721" s="77">
        <f>(L721-Q721)*-1</f>
        <v>4875.1544079515288</v>
      </c>
      <c r="X721" s="38">
        <f>IF((H721&gt;0),0,$J$3*H721)*-1</f>
        <v>0</v>
      </c>
      <c r="Y721" s="38">
        <f t="shared" si="211"/>
        <v>1413202.5336077882</v>
      </c>
      <c r="Z721" s="112">
        <f t="shared" si="202"/>
        <v>1413.2025336077882</v>
      </c>
      <c r="AA721" s="82">
        <f t="shared" si="203"/>
        <v>156.64399128486076</v>
      </c>
      <c r="AB721" s="80">
        <f t="shared" si="212"/>
        <v>681607.7735138603</v>
      </c>
      <c r="AG721" s="125">
        <f t="shared" si="213"/>
        <v>4046.3781585997685</v>
      </c>
      <c r="AH721" s="47">
        <f t="shared" si="204"/>
        <v>3965.4505954277729</v>
      </c>
      <c r="AI721" s="125">
        <f t="shared" si="204"/>
        <v>3886.1415835192174</v>
      </c>
      <c r="AJ721" s="47">
        <f t="shared" si="205"/>
        <v>3497.5274251672959</v>
      </c>
      <c r="AK721" s="125">
        <f t="shared" si="205"/>
        <v>3147.7746826505663</v>
      </c>
      <c r="AL721" s="47">
        <f t="shared" si="206"/>
        <v>3021.8636953445434</v>
      </c>
      <c r="AM721" s="125">
        <f t="shared" si="206"/>
        <v>2900.9891475307618</v>
      </c>
      <c r="AN721" s="47">
        <f t="shared" si="214"/>
        <v>58360.056675525593</v>
      </c>
      <c r="AO721" s="125">
        <f t="shared" si="215"/>
        <v>14982858.211490924</v>
      </c>
      <c r="AP721" s="47">
        <f t="shared" si="207"/>
        <v>442.36344501049535</v>
      </c>
      <c r="AQ721" s="52">
        <f t="shared" si="208"/>
        <v>970.83908859729286</v>
      </c>
    </row>
    <row r="722" spans="4:43" x14ac:dyDescent="0.25">
      <c r="D722" s="12" t="s">
        <v>10</v>
      </c>
      <c r="E722" s="20">
        <v>714</v>
      </c>
      <c r="F722" s="12">
        <v>125</v>
      </c>
      <c r="G722" s="27">
        <v>21.2</v>
      </c>
      <c r="H722" s="31">
        <f t="shared" si="209"/>
        <v>-0.45833333333333343</v>
      </c>
      <c r="I722" s="55"/>
      <c r="J722" s="39">
        <f t="shared" si="210"/>
        <v>5.8888888888888893</v>
      </c>
      <c r="K722" s="38">
        <f>0.5*$J$3*(J723)^2</f>
        <v>15065.866126543213</v>
      </c>
      <c r="L722" s="38">
        <f t="shared" si="198"/>
        <v>-6560.7500000000036</v>
      </c>
      <c r="M722" s="40" t="str">
        <f t="shared" si="199"/>
        <v>YES</v>
      </c>
      <c r="N722" s="38">
        <f>0.5*$N$3*$L$3*$O$3*((J722)^2)</f>
        <v>14.912561210555559</v>
      </c>
      <c r="O722" s="38">
        <f>$M$3*$J$3*$P$3</f>
        <v>125.0281557</v>
      </c>
      <c r="P722" s="38">
        <f>H722*$J$3</f>
        <v>-522.95833333333348</v>
      </c>
      <c r="Q722" s="38">
        <f t="shared" si="200"/>
        <v>-383.01761642277791</v>
      </c>
      <c r="R722" s="44">
        <f t="shared" si="201"/>
        <v>-2255.5481856008032</v>
      </c>
      <c r="S722" s="80">
        <f>Q722*J722</f>
        <v>-2255.5481856008032</v>
      </c>
      <c r="T722" s="43"/>
      <c r="U722" s="43"/>
      <c r="V722" s="80">
        <f>R722*1</f>
        <v>-2255.5481856008032</v>
      </c>
      <c r="W722" s="77">
        <f>(L722-Q722)*-1</f>
        <v>6177.7323835772258</v>
      </c>
      <c r="X722" s="38">
        <f>IF((H722&gt;0),0,$J$3*H722)*-1</f>
        <v>522.95833333333348</v>
      </c>
      <c r="Y722" s="38">
        <f t="shared" si="211"/>
        <v>1413202.5336077882</v>
      </c>
      <c r="Z722" s="112">
        <f t="shared" si="202"/>
        <v>1413.2025336077882</v>
      </c>
      <c r="AA722" s="82">
        <f t="shared" si="203"/>
        <v>-383.01761642277791</v>
      </c>
      <c r="AB722" s="80">
        <f t="shared" si="212"/>
        <v>683863.32169946108</v>
      </c>
      <c r="AG722" s="125">
        <f t="shared" si="213"/>
        <v>5127.5178783690972</v>
      </c>
      <c r="AH722" s="47">
        <f t="shared" si="204"/>
        <v>5024.9675208017152</v>
      </c>
      <c r="AI722" s="125">
        <f t="shared" si="204"/>
        <v>4924.4681703856804</v>
      </c>
      <c r="AJ722" s="47">
        <f t="shared" si="205"/>
        <v>4432.0213533471124</v>
      </c>
      <c r="AK722" s="125">
        <f t="shared" si="205"/>
        <v>3988.8192180124011</v>
      </c>
      <c r="AL722" s="47">
        <f t="shared" si="206"/>
        <v>3829.2664492919048</v>
      </c>
      <c r="AM722" s="125">
        <f t="shared" si="206"/>
        <v>3676.0957913202283</v>
      </c>
      <c r="AN722" s="47">
        <f t="shared" si="214"/>
        <v>62036.152466845822</v>
      </c>
      <c r="AO722" s="125">
        <f t="shared" si="215"/>
        <v>15044894.36395777</v>
      </c>
      <c r="AP722" s="47">
        <f t="shared" si="207"/>
        <v>443.82729578295022</v>
      </c>
      <c r="AQ722" s="52">
        <f t="shared" si="208"/>
        <v>969.375237824838</v>
      </c>
    </row>
    <row r="723" spans="4:43" x14ac:dyDescent="0.25">
      <c r="D723" s="12" t="s">
        <v>10</v>
      </c>
      <c r="E723" s="20">
        <v>715</v>
      </c>
      <c r="F723" s="12">
        <v>126</v>
      </c>
      <c r="G723" s="27">
        <v>18.5</v>
      </c>
      <c r="H723" s="31">
        <f t="shared" si="209"/>
        <v>-1.0138888888888886</v>
      </c>
      <c r="I723" s="55"/>
      <c r="J723" s="39">
        <f t="shared" si="210"/>
        <v>5.1388888888888893</v>
      </c>
      <c r="K723" s="38">
        <f>0.5*$J$3*(J724)^2</f>
        <v>8505.1161265432092</v>
      </c>
      <c r="L723" s="38">
        <f t="shared" si="198"/>
        <v>-2166.2272376543197</v>
      </c>
      <c r="M723" s="40" t="str">
        <f t="shared" si="199"/>
        <v>YES</v>
      </c>
      <c r="N723" s="38">
        <f>0.5*$N$3*$L$3*$O$3*((J723)^2)</f>
        <v>11.355963141493058</v>
      </c>
      <c r="O723" s="38">
        <f>$M$3*$J$3*$P$3</f>
        <v>125.0281557</v>
      </c>
      <c r="P723" s="38">
        <f>H723*$J$3</f>
        <v>-1156.8472222222219</v>
      </c>
      <c r="Q723" s="38">
        <f t="shared" si="200"/>
        <v>-1020.4631033807289</v>
      </c>
      <c r="R723" s="44">
        <f t="shared" si="201"/>
        <v>-5244.0465034843019</v>
      </c>
      <c r="S723" s="80">
        <f>Q723*J723</f>
        <v>-5244.0465034843019</v>
      </c>
      <c r="T723" s="43"/>
      <c r="U723" s="43"/>
      <c r="V723" s="80">
        <f>R723*1</f>
        <v>-5244.0465034843019</v>
      </c>
      <c r="W723" s="77">
        <f>(L723-Q723)*-1</f>
        <v>1145.7641342735908</v>
      </c>
      <c r="X723" s="38">
        <f>IF((H723&gt;0),0,$J$3*H723)*-1</f>
        <v>1156.8472222222219</v>
      </c>
      <c r="Y723" s="38">
        <f t="shared" si="211"/>
        <v>1413202.5336077882</v>
      </c>
      <c r="Z723" s="112">
        <f t="shared" si="202"/>
        <v>1413.2025336077882</v>
      </c>
      <c r="AA723" s="82">
        <f t="shared" si="203"/>
        <v>-1020.4631033807289</v>
      </c>
      <c r="AB723" s="80">
        <f t="shared" si="212"/>
        <v>689107.36820294533</v>
      </c>
      <c r="AG723" s="125">
        <f t="shared" si="213"/>
        <v>950.98423144708033</v>
      </c>
      <c r="AH723" s="47">
        <f t="shared" si="204"/>
        <v>931.96454681813873</v>
      </c>
      <c r="AI723" s="125">
        <f t="shared" si="204"/>
        <v>913.32525588177589</v>
      </c>
      <c r="AJ723" s="47">
        <f t="shared" si="205"/>
        <v>821.99273029359836</v>
      </c>
      <c r="AK723" s="125">
        <f t="shared" si="205"/>
        <v>739.79345726423855</v>
      </c>
      <c r="AL723" s="47">
        <f t="shared" si="206"/>
        <v>710.20171897366902</v>
      </c>
      <c r="AM723" s="125">
        <f t="shared" si="206"/>
        <v>681.79365021472222</v>
      </c>
      <c r="AN723" s="47">
        <f t="shared" si="214"/>
        <v>62717.946117060543</v>
      </c>
      <c r="AO723" s="125">
        <f t="shared" si="215"/>
        <v>15107612.31007483</v>
      </c>
      <c r="AP723" s="47">
        <f t="shared" si="207"/>
        <v>447.2306819637115</v>
      </c>
      <c r="AQ723" s="52">
        <f t="shared" si="208"/>
        <v>965.97185164407665</v>
      </c>
    </row>
    <row r="724" spans="4:43" x14ac:dyDescent="0.25">
      <c r="D724" s="12" t="s">
        <v>10</v>
      </c>
      <c r="E724" s="20">
        <v>716</v>
      </c>
      <c r="F724" s="12">
        <v>127</v>
      </c>
      <c r="G724" s="27">
        <v>13.9</v>
      </c>
      <c r="H724" s="31">
        <f t="shared" si="209"/>
        <v>-0.90277777777777779</v>
      </c>
      <c r="I724" s="55"/>
      <c r="J724" s="39">
        <f t="shared" si="210"/>
        <v>3.8611111111111112</v>
      </c>
      <c r="K724" s="38">
        <f>0.5*$J$3*(J725)^2</f>
        <v>6338.8888888888896</v>
      </c>
      <c r="L724" s="38">
        <f t="shared" si="198"/>
        <v>0</v>
      </c>
      <c r="M724" s="40" t="str">
        <f t="shared" si="199"/>
        <v>YES</v>
      </c>
      <c r="N724" s="38">
        <f>0.5*$N$3*$L$3*$O$3*((J724)^2)</f>
        <v>6.4107688489930554</v>
      </c>
      <c r="O724" s="38">
        <f>$M$3*$J$3*$P$3</f>
        <v>125.0281557</v>
      </c>
      <c r="P724" s="38">
        <f>H724*$J$3</f>
        <v>-1030.0694444444446</v>
      </c>
      <c r="Q724" s="38">
        <f t="shared" si="200"/>
        <v>-898.63051989545158</v>
      </c>
      <c r="R724" s="44">
        <f t="shared" si="201"/>
        <v>-3469.7122851518825</v>
      </c>
      <c r="S724" s="80">
        <f>Q724*J724</f>
        <v>-3469.7122851518825</v>
      </c>
      <c r="T724" s="43"/>
      <c r="U724" s="43"/>
      <c r="V724" s="80">
        <f>R724*1</f>
        <v>-3469.7122851518825</v>
      </c>
      <c r="W724" s="77">
        <f>(L724-Q724)*-1</f>
        <v>-898.63051989545158</v>
      </c>
      <c r="X724" s="38">
        <f>IF((H724&gt;0),0,$J$3*H724)*-1</f>
        <v>1030.0694444444446</v>
      </c>
      <c r="Y724" s="38">
        <f t="shared" si="211"/>
        <v>1413202.5336077882</v>
      </c>
      <c r="Z724" s="112">
        <f t="shared" si="202"/>
        <v>1413.2025336077882</v>
      </c>
      <c r="AA724" s="82">
        <f t="shared" si="203"/>
        <v>-898.63051989545158</v>
      </c>
      <c r="AB724" s="80">
        <f t="shared" si="212"/>
        <v>692577.08048809727</v>
      </c>
      <c r="AG724" s="125">
        <f t="shared" si="213"/>
        <v>-745.86333151322481</v>
      </c>
      <c r="AH724" s="47">
        <f t="shared" si="204"/>
        <v>-730.94606488296029</v>
      </c>
      <c r="AI724" s="125">
        <f t="shared" si="204"/>
        <v>-716.32714358530109</v>
      </c>
      <c r="AJ724" s="47">
        <f t="shared" si="205"/>
        <v>-644.69442922677104</v>
      </c>
      <c r="AK724" s="125">
        <f t="shared" si="205"/>
        <v>-580.22498630409393</v>
      </c>
      <c r="AL724" s="47">
        <f t="shared" si="206"/>
        <v>-557.01598685193017</v>
      </c>
      <c r="AM724" s="125">
        <f t="shared" si="206"/>
        <v>-534.73534737785292</v>
      </c>
      <c r="AN724" s="47">
        <f t="shared" si="214"/>
        <v>62183.210769682693</v>
      </c>
      <c r="AO724" s="125">
        <f t="shared" si="215"/>
        <v>15169795.520844514</v>
      </c>
      <c r="AP724" s="47">
        <f t="shared" si="207"/>
        <v>449.48252523677519</v>
      </c>
      <c r="AQ724" s="52">
        <f t="shared" si="208"/>
        <v>963.72000837101291</v>
      </c>
    </row>
    <row r="725" spans="4:43" x14ac:dyDescent="0.25">
      <c r="D725" s="12" t="s">
        <v>10</v>
      </c>
      <c r="E725" s="20">
        <v>717</v>
      </c>
      <c r="F725" s="12">
        <v>128</v>
      </c>
      <c r="G725" s="27">
        <v>12</v>
      </c>
      <c r="H725" s="31">
        <f t="shared" si="209"/>
        <v>-0.26388888888888895</v>
      </c>
      <c r="I725" s="55"/>
      <c r="J725" s="39">
        <f t="shared" si="210"/>
        <v>3.3333333333333335</v>
      </c>
      <c r="K725" s="38">
        <f>0.5*$J$3*(J726)^2</f>
        <v>6338.8888888888896</v>
      </c>
      <c r="L725" s="38">
        <f t="shared" si="198"/>
        <v>1100.5015432098762</v>
      </c>
      <c r="M725" s="40" t="str">
        <f t="shared" si="199"/>
        <v>YES</v>
      </c>
      <c r="N725" s="38">
        <f>0.5*$N$3*$L$3*$O$3*((J725)^2)</f>
        <v>4.7779655000000005</v>
      </c>
      <c r="O725" s="38">
        <f>$M$3*$J$3*$P$3</f>
        <v>125.0281557</v>
      </c>
      <c r="P725" s="38">
        <f>H725*$J$3</f>
        <v>-301.09722222222229</v>
      </c>
      <c r="Q725" s="38">
        <f t="shared" si="200"/>
        <v>-171.29110102222228</v>
      </c>
      <c r="R725" s="44">
        <f t="shared" si="201"/>
        <v>-570.970336740741</v>
      </c>
      <c r="S725" s="80">
        <f>Q725*J725</f>
        <v>-570.970336740741</v>
      </c>
      <c r="T725" s="43"/>
      <c r="U725" s="43"/>
      <c r="V725" s="80">
        <f>R725*1</f>
        <v>-570.970336740741</v>
      </c>
      <c r="W725" s="77">
        <f>(L725-Q725)*-1</f>
        <v>-1271.7926442320986</v>
      </c>
      <c r="X725" s="38">
        <f>IF((H725&gt;0),0,$J$3*H725)*-1</f>
        <v>301.09722222222229</v>
      </c>
      <c r="Y725" s="38">
        <f t="shared" si="211"/>
        <v>1413202.5336077882</v>
      </c>
      <c r="Z725" s="112">
        <f t="shared" si="202"/>
        <v>1413.2025336077882</v>
      </c>
      <c r="AA725" s="82">
        <f t="shared" si="203"/>
        <v>-171.29110102222228</v>
      </c>
      <c r="AB725" s="80">
        <f t="shared" si="212"/>
        <v>693148.05082483799</v>
      </c>
      <c r="AG725" s="125">
        <f t="shared" si="213"/>
        <v>-1055.5878947126419</v>
      </c>
      <c r="AH725" s="47">
        <f t="shared" si="204"/>
        <v>-1034.476136818389</v>
      </c>
      <c r="AI725" s="125">
        <f t="shared" si="204"/>
        <v>-1013.7866140820212</v>
      </c>
      <c r="AJ725" s="47">
        <f t="shared" si="205"/>
        <v>-912.40795267381907</v>
      </c>
      <c r="AK725" s="125">
        <f t="shared" si="205"/>
        <v>-821.16715740643713</v>
      </c>
      <c r="AL725" s="47">
        <f t="shared" si="206"/>
        <v>-788.3204711101796</v>
      </c>
      <c r="AM725" s="125">
        <f t="shared" si="206"/>
        <v>-756.78765226577241</v>
      </c>
      <c r="AN725" s="47">
        <f t="shared" si="214"/>
        <v>61426.423117416918</v>
      </c>
      <c r="AO725" s="125">
        <f t="shared" si="215"/>
        <v>15231221.943961931</v>
      </c>
      <c r="AP725" s="47">
        <f t="shared" si="207"/>
        <v>449.85308498531987</v>
      </c>
      <c r="AQ725" s="52">
        <f t="shared" si="208"/>
        <v>963.34944862246834</v>
      </c>
    </row>
    <row r="726" spans="4:43" x14ac:dyDescent="0.25">
      <c r="D726" s="12" t="s">
        <v>10</v>
      </c>
      <c r="E726" s="20">
        <v>718</v>
      </c>
      <c r="F726" s="12">
        <v>129</v>
      </c>
      <c r="G726" s="27">
        <v>12</v>
      </c>
      <c r="H726" s="31">
        <f t="shared" si="209"/>
        <v>0.1388888888888889</v>
      </c>
      <c r="I726" s="55"/>
      <c r="J726" s="39">
        <f t="shared" si="210"/>
        <v>3.3333333333333335</v>
      </c>
      <c r="K726" s="38">
        <f>0.5*$J$3*(J727)^2</f>
        <v>7439.3904320987658</v>
      </c>
      <c r="L726" s="38">
        <f t="shared" si="198"/>
        <v>3829.7453703703723</v>
      </c>
      <c r="M726" s="40" t="str">
        <f t="shared" si="199"/>
        <v>NO</v>
      </c>
      <c r="N726" s="38">
        <f>0.5*$N$3*$L$3*$O$3*((J726)^2)</f>
        <v>4.7779655000000005</v>
      </c>
      <c r="O726" s="38">
        <f>$M$3*$J$3*$P$3</f>
        <v>125.0281557</v>
      </c>
      <c r="P726" s="38">
        <f>H726*$J$3</f>
        <v>158.47222222222223</v>
      </c>
      <c r="Q726" s="38">
        <f t="shared" si="200"/>
        <v>288.27834342222224</v>
      </c>
      <c r="R726" s="44">
        <f t="shared" si="201"/>
        <v>960.92781140740749</v>
      </c>
      <c r="S726" s="80">
        <f>Q726*J726</f>
        <v>960.92781140740749</v>
      </c>
      <c r="T726" s="43"/>
      <c r="U726" s="43"/>
      <c r="V726" s="80">
        <f>R726*1</f>
        <v>960.92781140740749</v>
      </c>
      <c r="W726" s="77">
        <f>(L726-Q726)*-1</f>
        <v>-3541.4670269481499</v>
      </c>
      <c r="X726" s="38">
        <f>IF((H726&gt;0),0,$J$3*H726)*-1</f>
        <v>0</v>
      </c>
      <c r="Y726" s="38">
        <f t="shared" si="211"/>
        <v>1414163.4614191956</v>
      </c>
      <c r="Z726" s="112">
        <f t="shared" si="202"/>
        <v>1414.1634614191955</v>
      </c>
      <c r="AA726" s="82">
        <f t="shared" si="203"/>
        <v>288.27834342222224</v>
      </c>
      <c r="AB726" s="80">
        <f t="shared" si="212"/>
        <v>693148.05082483799</v>
      </c>
      <c r="AG726" s="125">
        <f t="shared" si="213"/>
        <v>-2939.4176323669644</v>
      </c>
      <c r="AH726" s="47">
        <f t="shared" si="204"/>
        <v>-2880.6292797196252</v>
      </c>
      <c r="AI726" s="125">
        <f t="shared" si="204"/>
        <v>-2823.0166941252328</v>
      </c>
      <c r="AJ726" s="47">
        <f t="shared" si="205"/>
        <v>-2540.7150247127097</v>
      </c>
      <c r="AK726" s="125">
        <f t="shared" si="205"/>
        <v>-2286.6435222414389</v>
      </c>
      <c r="AL726" s="47">
        <f t="shared" si="206"/>
        <v>-2195.1777813517811</v>
      </c>
      <c r="AM726" s="125">
        <f t="shared" si="206"/>
        <v>-2107.3706700977095</v>
      </c>
      <c r="AN726" s="47">
        <f t="shared" si="214"/>
        <v>59319.052447319205</v>
      </c>
      <c r="AO726" s="125">
        <f t="shared" si="215"/>
        <v>15290540.99640925</v>
      </c>
      <c r="AP726" s="47">
        <f t="shared" si="207"/>
        <v>449.85308498531987</v>
      </c>
      <c r="AQ726" s="52">
        <f t="shared" si="208"/>
        <v>964.31037643387572</v>
      </c>
    </row>
    <row r="727" spans="4:43" x14ac:dyDescent="0.25">
      <c r="D727" s="12" t="s">
        <v>10</v>
      </c>
      <c r="E727" s="20">
        <v>719</v>
      </c>
      <c r="F727" s="12">
        <v>130</v>
      </c>
      <c r="G727" s="27">
        <v>13</v>
      </c>
      <c r="H727" s="31">
        <f t="shared" si="209"/>
        <v>0.55555555555555558</v>
      </c>
      <c r="I727" s="55"/>
      <c r="J727" s="39">
        <f t="shared" si="210"/>
        <v>3.6111111111111112</v>
      </c>
      <c r="K727" s="38">
        <f>0.5*$J$3*(J728)^2</f>
        <v>11269.135802469138</v>
      </c>
      <c r="L727" s="38">
        <f t="shared" si="198"/>
        <v>3796.7303240740748</v>
      </c>
      <c r="M727" s="40" t="str">
        <f t="shared" si="199"/>
        <v>NO</v>
      </c>
      <c r="N727" s="38">
        <f>0.5*$N$3*$L$3*$O$3*((J727)^2)</f>
        <v>5.6074733993055554</v>
      </c>
      <c r="O727" s="38">
        <f>$M$3*$J$3*$P$3</f>
        <v>125.0281557</v>
      </c>
      <c r="P727" s="38">
        <f>H727*$J$3</f>
        <v>633.88888888888891</v>
      </c>
      <c r="Q727" s="38">
        <f t="shared" si="200"/>
        <v>764.52451798819448</v>
      </c>
      <c r="R727" s="44">
        <f t="shared" si="201"/>
        <v>2760.7829816240355</v>
      </c>
      <c r="S727" s="80">
        <f>Q727*J727</f>
        <v>2760.7829816240355</v>
      </c>
      <c r="T727" s="43"/>
      <c r="U727" s="43"/>
      <c r="V727" s="80">
        <f>R727*1</f>
        <v>2760.7829816240355</v>
      </c>
      <c r="W727" s="77">
        <f>(L727-Q727)*-1</f>
        <v>-3032.2058060858803</v>
      </c>
      <c r="X727" s="38">
        <f>IF((H727&gt;0),0,$J$3*H727)*-1</f>
        <v>0</v>
      </c>
      <c r="Y727" s="38">
        <f t="shared" si="211"/>
        <v>1416924.2444008198</v>
      </c>
      <c r="Z727" s="112">
        <f t="shared" si="202"/>
        <v>1416.9242444008198</v>
      </c>
      <c r="AA727" s="82">
        <f t="shared" si="203"/>
        <v>764.52451798819448</v>
      </c>
      <c r="AB727" s="80">
        <f t="shared" si="212"/>
        <v>693148.05082483799</v>
      </c>
      <c r="AG727" s="125">
        <f t="shared" si="213"/>
        <v>-2516.7308190512804</v>
      </c>
      <c r="AH727" s="47">
        <f t="shared" si="204"/>
        <v>-2466.3962026702548</v>
      </c>
      <c r="AI727" s="125">
        <f t="shared" si="204"/>
        <v>-2417.0682786168495</v>
      </c>
      <c r="AJ727" s="47">
        <f t="shared" si="205"/>
        <v>-2175.3614507551647</v>
      </c>
      <c r="AK727" s="125">
        <f t="shared" si="205"/>
        <v>-1957.8253056796482</v>
      </c>
      <c r="AL727" s="47">
        <f t="shared" si="206"/>
        <v>-1879.5122934524622</v>
      </c>
      <c r="AM727" s="125">
        <f t="shared" si="206"/>
        <v>-1804.3318017143638</v>
      </c>
      <c r="AN727" s="47">
        <f t="shared" si="214"/>
        <v>57514.720645604844</v>
      </c>
      <c r="AO727" s="125">
        <f t="shared" si="215"/>
        <v>15348055.717054855</v>
      </c>
      <c r="AP727" s="47">
        <f t="shared" si="207"/>
        <v>449.85308498531987</v>
      </c>
      <c r="AQ727" s="52">
        <f t="shared" si="208"/>
        <v>967.07115941550001</v>
      </c>
    </row>
    <row r="728" spans="4:43" x14ac:dyDescent="0.25">
      <c r="D728" s="12" t="s">
        <v>10</v>
      </c>
      <c r="E728" s="20">
        <v>720</v>
      </c>
      <c r="F728" s="12">
        <v>131</v>
      </c>
      <c r="G728" s="27">
        <v>16</v>
      </c>
      <c r="H728" s="31">
        <f t="shared" si="209"/>
        <v>0.76388888888888884</v>
      </c>
      <c r="I728" s="55"/>
      <c r="J728" s="39">
        <f t="shared" si="210"/>
        <v>4.4444444444444446</v>
      </c>
      <c r="K728" s="38">
        <f>0.5*$J$3*(J729)^2</f>
        <v>15065.866126543213</v>
      </c>
      <c r="L728" s="38">
        <f t="shared" si="198"/>
        <v>3614.4872685185182</v>
      </c>
      <c r="M728" s="40" t="str">
        <f t="shared" si="199"/>
        <v>NO</v>
      </c>
      <c r="N728" s="38">
        <f>0.5*$N$3*$L$3*$O$3*((J728)^2)</f>
        <v>8.4941608888888904</v>
      </c>
      <c r="O728" s="38">
        <f>$M$3*$J$3*$P$3</f>
        <v>125.0281557</v>
      </c>
      <c r="P728" s="38">
        <f>H728*$J$3</f>
        <v>871.59722222222217</v>
      </c>
      <c r="Q728" s="38">
        <f t="shared" si="200"/>
        <v>1005.1195388111111</v>
      </c>
      <c r="R728" s="44">
        <f t="shared" si="201"/>
        <v>4467.1979502716049</v>
      </c>
      <c r="S728" s="80">
        <f>Q728*J728</f>
        <v>4467.1979502716049</v>
      </c>
      <c r="T728" s="43"/>
      <c r="U728" s="43"/>
      <c r="V728" s="80">
        <f>R728*1</f>
        <v>4467.1979502716049</v>
      </c>
      <c r="W728" s="77">
        <f>(L728-Q728)*-1</f>
        <v>-2609.3677297074073</v>
      </c>
      <c r="X728" s="38">
        <f>IF((H728&gt;0),0,$J$3*H728)*-1</f>
        <v>0</v>
      </c>
      <c r="Y728" s="38">
        <f t="shared" si="211"/>
        <v>1421391.4423510914</v>
      </c>
      <c r="Z728" s="112">
        <f t="shared" si="202"/>
        <v>1421.3914423510914</v>
      </c>
      <c r="AA728" s="82">
        <f t="shared" si="203"/>
        <v>1005.1195388111111</v>
      </c>
      <c r="AB728" s="80">
        <f t="shared" si="212"/>
        <v>693148.05082483799</v>
      </c>
      <c r="AG728" s="125">
        <f t="shared" si="213"/>
        <v>-2165.7752156571478</v>
      </c>
      <c r="AH728" s="47">
        <f t="shared" si="204"/>
        <v>-2122.459711344005</v>
      </c>
      <c r="AI728" s="125">
        <f t="shared" si="204"/>
        <v>-2080.0105171171249</v>
      </c>
      <c r="AJ728" s="47">
        <f t="shared" si="205"/>
        <v>-1872.0094654054124</v>
      </c>
      <c r="AK728" s="125">
        <f t="shared" si="205"/>
        <v>-1684.8085188648711</v>
      </c>
      <c r="AL728" s="47">
        <f t="shared" si="206"/>
        <v>-1617.4161781102762</v>
      </c>
      <c r="AM728" s="125">
        <f t="shared" si="206"/>
        <v>-1552.719530985865</v>
      </c>
      <c r="AN728" s="47">
        <f t="shared" si="214"/>
        <v>55962.001114618979</v>
      </c>
      <c r="AO728" s="125">
        <f t="shared" si="215"/>
        <v>15404017.718169475</v>
      </c>
      <c r="AP728" s="47">
        <f t="shared" si="207"/>
        <v>449.85308498531987</v>
      </c>
      <c r="AQ728" s="52">
        <f t="shared" si="208"/>
        <v>971.53835736577162</v>
      </c>
    </row>
    <row r="729" spans="4:43" x14ac:dyDescent="0.25">
      <c r="D729" s="12" t="s">
        <v>10</v>
      </c>
      <c r="E729" s="20">
        <v>721</v>
      </c>
      <c r="F729" s="12">
        <v>132</v>
      </c>
      <c r="G729" s="27">
        <v>18.5</v>
      </c>
      <c r="H729" s="31">
        <f t="shared" si="209"/>
        <v>0.63888888888888906</v>
      </c>
      <c r="I729" s="55"/>
      <c r="J729" s="39">
        <f t="shared" si="210"/>
        <v>5.1388888888888893</v>
      </c>
      <c r="K729" s="38">
        <f>0.5*$J$3*(J730)^2</f>
        <v>18680.353395061731</v>
      </c>
      <c r="L729" s="38">
        <f t="shared" si="198"/>
        <v>3604.8028549382689</v>
      </c>
      <c r="M729" s="40" t="str">
        <f t="shared" si="199"/>
        <v>NO</v>
      </c>
      <c r="N729" s="38">
        <f>0.5*$N$3*$L$3*$O$3*((J729)^2)</f>
        <v>11.355963141493058</v>
      </c>
      <c r="O729" s="38">
        <f>$M$3*$J$3*$P$3</f>
        <v>125.0281557</v>
      </c>
      <c r="P729" s="38">
        <f>H729*$J$3</f>
        <v>728.9722222222224</v>
      </c>
      <c r="Q729" s="38">
        <f t="shared" si="200"/>
        <v>865.35634106371538</v>
      </c>
      <c r="R729" s="44">
        <f t="shared" si="201"/>
        <v>4446.9700860218709</v>
      </c>
      <c r="S729" s="80">
        <f>Q729*J729</f>
        <v>4446.9700860218709</v>
      </c>
      <c r="T729" s="43"/>
      <c r="U729" s="43"/>
      <c r="V729" s="80">
        <f>R729*1</f>
        <v>4446.9700860218709</v>
      </c>
      <c r="W729" s="77">
        <f>(L729-Q729)*-1</f>
        <v>-2739.4465138745536</v>
      </c>
      <c r="X729" s="38">
        <f>IF((H729&gt;0),0,$J$3*H729)*-1</f>
        <v>0</v>
      </c>
      <c r="Y729" s="38">
        <f t="shared" si="211"/>
        <v>1425838.4124371132</v>
      </c>
      <c r="Z729" s="112">
        <f t="shared" si="202"/>
        <v>1425.8384124371132</v>
      </c>
      <c r="AA729" s="82">
        <f t="shared" si="203"/>
        <v>865.35634106371538</v>
      </c>
      <c r="AB729" s="80">
        <f t="shared" si="212"/>
        <v>693148.05082483799</v>
      </c>
      <c r="AG729" s="125">
        <f t="shared" si="213"/>
        <v>-2273.7406065158793</v>
      </c>
      <c r="AH729" s="47">
        <f t="shared" si="204"/>
        <v>-2228.2657943855615</v>
      </c>
      <c r="AI729" s="125">
        <f t="shared" si="204"/>
        <v>-2183.7004784978503</v>
      </c>
      <c r="AJ729" s="47">
        <f t="shared" si="205"/>
        <v>-1965.3304306480654</v>
      </c>
      <c r="AK729" s="125">
        <f t="shared" si="205"/>
        <v>-1768.797387583259</v>
      </c>
      <c r="AL729" s="47">
        <f t="shared" si="206"/>
        <v>-1698.0454920799286</v>
      </c>
      <c r="AM729" s="125">
        <f t="shared" si="206"/>
        <v>-1630.1236723967315</v>
      </c>
      <c r="AN729" s="47">
        <f t="shared" si="214"/>
        <v>54331.877442222249</v>
      </c>
      <c r="AO729" s="125">
        <f t="shared" si="215"/>
        <v>15458349.595611697</v>
      </c>
      <c r="AP729" s="47">
        <f t="shared" si="207"/>
        <v>449.85308498531987</v>
      </c>
      <c r="AQ729" s="52">
        <f t="shared" si="208"/>
        <v>975.98532745179341</v>
      </c>
    </row>
    <row r="730" spans="4:43" x14ac:dyDescent="0.25">
      <c r="D730" s="12" t="s">
        <v>10</v>
      </c>
      <c r="E730" s="20">
        <v>722</v>
      </c>
      <c r="F730" s="12">
        <v>133</v>
      </c>
      <c r="G730" s="27">
        <v>20.6</v>
      </c>
      <c r="H730" s="31">
        <f t="shared" si="209"/>
        <v>0.55555555555555558</v>
      </c>
      <c r="I730" s="55"/>
      <c r="J730" s="39">
        <f t="shared" si="210"/>
        <v>5.7222222222222223</v>
      </c>
      <c r="K730" s="38">
        <f>0.5*$J$3*(J731)^2</f>
        <v>22285.15625</v>
      </c>
      <c r="L730" s="38">
        <f t="shared" si="198"/>
        <v>3070.3993055555584</v>
      </c>
      <c r="M730" s="40" t="str">
        <f t="shared" si="199"/>
        <v>NO</v>
      </c>
      <c r="N730" s="38">
        <f>0.5*$N$3*$L$3*$O$3*((J730)^2)</f>
        <v>14.080398885972224</v>
      </c>
      <c r="O730" s="38">
        <f>$M$3*$J$3*$P$3</f>
        <v>125.0281557</v>
      </c>
      <c r="P730" s="38">
        <f>H730*$J$3</f>
        <v>633.88888888888891</v>
      </c>
      <c r="Q730" s="38">
        <f t="shared" si="200"/>
        <v>772.99744347486114</v>
      </c>
      <c r="R730" s="44">
        <f t="shared" si="201"/>
        <v>4423.2631487728167</v>
      </c>
      <c r="S730" s="80">
        <f>Q730*J730</f>
        <v>4423.2631487728167</v>
      </c>
      <c r="T730" s="43"/>
      <c r="U730" s="43"/>
      <c r="V730" s="80">
        <f>R730*1</f>
        <v>4423.2631487728167</v>
      </c>
      <c r="W730" s="77">
        <f>(L730-Q730)*-1</f>
        <v>-2297.4018620806974</v>
      </c>
      <c r="X730" s="38">
        <f>IF((H730&gt;0),0,$J$3*H730)*-1</f>
        <v>0</v>
      </c>
      <c r="Y730" s="38">
        <f t="shared" si="211"/>
        <v>1430261.675585886</v>
      </c>
      <c r="Z730" s="112">
        <f t="shared" si="202"/>
        <v>1430.261675585886</v>
      </c>
      <c r="AA730" s="82">
        <f t="shared" si="203"/>
        <v>772.99744347486114</v>
      </c>
      <c r="AB730" s="80">
        <f t="shared" si="212"/>
        <v>693148.05082483799</v>
      </c>
      <c r="AG730" s="125">
        <f t="shared" si="213"/>
        <v>-1906.8435455269787</v>
      </c>
      <c r="AH730" s="47">
        <f t="shared" si="204"/>
        <v>-1868.7066746164392</v>
      </c>
      <c r="AI730" s="125">
        <f t="shared" si="204"/>
        <v>-1831.3325411241103</v>
      </c>
      <c r="AJ730" s="47">
        <f t="shared" si="205"/>
        <v>-1648.1992870116994</v>
      </c>
      <c r="AK730" s="125">
        <f t="shared" si="205"/>
        <v>-1483.3793583105296</v>
      </c>
      <c r="AL730" s="47">
        <f t="shared" si="206"/>
        <v>-1424.0441839781083</v>
      </c>
      <c r="AM730" s="125">
        <f t="shared" si="206"/>
        <v>-1367.0824166189839</v>
      </c>
      <c r="AN730" s="47">
        <f t="shared" si="214"/>
        <v>52964.795025603264</v>
      </c>
      <c r="AO730" s="125">
        <f t="shared" si="215"/>
        <v>15511314.390637301</v>
      </c>
      <c r="AP730" s="47">
        <f t="shared" si="207"/>
        <v>449.85308498531987</v>
      </c>
      <c r="AQ730" s="52">
        <f t="shared" si="208"/>
        <v>980.40859060056619</v>
      </c>
    </row>
    <row r="731" spans="4:43" x14ac:dyDescent="0.25">
      <c r="D731" s="12" t="s">
        <v>10</v>
      </c>
      <c r="E731" s="20">
        <v>723</v>
      </c>
      <c r="F731" s="12">
        <v>134</v>
      </c>
      <c r="G731" s="27">
        <v>22.5</v>
      </c>
      <c r="H731" s="31">
        <f t="shared" si="209"/>
        <v>0.47222222222222199</v>
      </c>
      <c r="I731" s="55"/>
      <c r="J731" s="39">
        <f t="shared" si="210"/>
        <v>6.25</v>
      </c>
      <c r="K731" s="38">
        <f>0.5*$J$3*(J732)^2</f>
        <v>25355.555555555558</v>
      </c>
      <c r="L731" s="38">
        <f t="shared" si="198"/>
        <v>5791.2793209876545</v>
      </c>
      <c r="M731" s="40" t="str">
        <f t="shared" si="199"/>
        <v>NO</v>
      </c>
      <c r="N731" s="38">
        <f>0.5*$N$3*$L$3*$O$3*((J731)^2)</f>
        <v>16.797534960937501</v>
      </c>
      <c r="O731" s="38">
        <f>$M$3*$J$3*$P$3</f>
        <v>125.0281557</v>
      </c>
      <c r="P731" s="38">
        <f>H731*$J$3</f>
        <v>538.80555555555532</v>
      </c>
      <c r="Q731" s="38">
        <f t="shared" si="200"/>
        <v>680.63124621649274</v>
      </c>
      <c r="R731" s="44">
        <f t="shared" si="201"/>
        <v>4253.9452888530795</v>
      </c>
      <c r="S731" s="80">
        <f>Q731*J731</f>
        <v>4253.9452888530795</v>
      </c>
      <c r="T731" s="43"/>
      <c r="U731" s="43"/>
      <c r="V731" s="80">
        <f>R731*1</f>
        <v>4253.9452888530795</v>
      </c>
      <c r="W731" s="77">
        <f>(L731-Q731)*-1</f>
        <v>-5110.6480747711621</v>
      </c>
      <c r="X731" s="38">
        <f>IF((H731&gt;0),0,$J$3*H731)*-1</f>
        <v>0</v>
      </c>
      <c r="Y731" s="38">
        <f t="shared" si="211"/>
        <v>1434515.620874739</v>
      </c>
      <c r="Z731" s="112">
        <f t="shared" si="202"/>
        <v>1434.5156208747389</v>
      </c>
      <c r="AA731" s="82">
        <f t="shared" si="203"/>
        <v>680.63124621649274</v>
      </c>
      <c r="AB731" s="80">
        <f t="shared" si="212"/>
        <v>693148.05082483799</v>
      </c>
      <c r="AG731" s="125">
        <f t="shared" si="213"/>
        <v>-4241.8379020600642</v>
      </c>
      <c r="AH731" s="47">
        <f t="shared" si="204"/>
        <v>-4157.0011440188628</v>
      </c>
      <c r="AI731" s="125">
        <f t="shared" si="204"/>
        <v>-4073.8611211384855</v>
      </c>
      <c r="AJ731" s="47">
        <f t="shared" si="205"/>
        <v>-3666.4750090246371</v>
      </c>
      <c r="AK731" s="125">
        <f t="shared" si="205"/>
        <v>-3299.8275081221736</v>
      </c>
      <c r="AL731" s="47">
        <f t="shared" si="206"/>
        <v>-3167.8344077972865</v>
      </c>
      <c r="AM731" s="125">
        <f t="shared" si="206"/>
        <v>-3041.1210314853952</v>
      </c>
      <c r="AN731" s="47">
        <f t="shared" si="214"/>
        <v>49923.673994117868</v>
      </c>
      <c r="AO731" s="125">
        <f t="shared" si="215"/>
        <v>15561238.064631419</v>
      </c>
      <c r="AP731" s="47">
        <f t="shared" si="207"/>
        <v>449.85308498531987</v>
      </c>
      <c r="AQ731" s="52">
        <f t="shared" si="208"/>
        <v>984.66253588941913</v>
      </c>
    </row>
    <row r="732" spans="4:43" x14ac:dyDescent="0.25">
      <c r="D732" s="12" t="s">
        <v>10</v>
      </c>
      <c r="E732" s="20">
        <v>724</v>
      </c>
      <c r="F732" s="12">
        <v>135</v>
      </c>
      <c r="G732" s="27">
        <v>24</v>
      </c>
      <c r="H732" s="31">
        <f t="shared" si="209"/>
        <v>0.56944444444444464</v>
      </c>
      <c r="I732" s="55"/>
      <c r="J732" s="39">
        <f t="shared" si="210"/>
        <v>6.666666666666667</v>
      </c>
      <c r="K732" s="38">
        <f>0.5*$J$3*(J733)^2</f>
        <v>31146.834876543213</v>
      </c>
      <c r="L732" s="38">
        <f t="shared" si="198"/>
        <v>8207.5405092592518</v>
      </c>
      <c r="M732" s="40" t="str">
        <f t="shared" si="199"/>
        <v>NO</v>
      </c>
      <c r="N732" s="38">
        <f>0.5*$N$3*$L$3*$O$3*((J732)^2)</f>
        <v>19.111862000000002</v>
      </c>
      <c r="O732" s="38">
        <f>$M$3*$J$3*$P$3</f>
        <v>125.0281557</v>
      </c>
      <c r="P732" s="38">
        <f>H732*$J$3</f>
        <v>649.73611111111131</v>
      </c>
      <c r="Q732" s="38">
        <f t="shared" si="200"/>
        <v>793.87612881111124</v>
      </c>
      <c r="R732" s="44">
        <f t="shared" si="201"/>
        <v>5292.5075254074081</v>
      </c>
      <c r="S732" s="80">
        <f>Q732*J732</f>
        <v>5292.5075254074081</v>
      </c>
      <c r="T732" s="43"/>
      <c r="U732" s="43"/>
      <c r="V732" s="80">
        <f>R732*1</f>
        <v>5292.5075254074081</v>
      </c>
      <c r="W732" s="77">
        <f>(L732-Q732)*-1</f>
        <v>-7413.6643804481409</v>
      </c>
      <c r="X732" s="38">
        <f>IF((H732&gt;0),0,$J$3*H732)*-1</f>
        <v>0</v>
      </c>
      <c r="Y732" s="38">
        <f t="shared" si="211"/>
        <v>1439808.1284001465</v>
      </c>
      <c r="Z732" s="112">
        <f t="shared" si="202"/>
        <v>1439.8081284001464</v>
      </c>
      <c r="AA732" s="82">
        <f t="shared" si="203"/>
        <v>793.87612881111124</v>
      </c>
      <c r="AB732" s="80">
        <f t="shared" si="212"/>
        <v>693148.05082483799</v>
      </c>
      <c r="AG732" s="125">
        <f t="shared" si="213"/>
        <v>-6153.3414357719566</v>
      </c>
      <c r="AH732" s="47">
        <f t="shared" si="204"/>
        <v>-6030.2746070565172</v>
      </c>
      <c r="AI732" s="125">
        <f t="shared" si="204"/>
        <v>-5909.6691149153867</v>
      </c>
      <c r="AJ732" s="47">
        <f t="shared" si="205"/>
        <v>-5318.702203423848</v>
      </c>
      <c r="AK732" s="125">
        <f t="shared" si="205"/>
        <v>-4786.8319830814635</v>
      </c>
      <c r="AL732" s="47">
        <f t="shared" si="206"/>
        <v>-4595.3587037582047</v>
      </c>
      <c r="AM732" s="125">
        <f t="shared" si="206"/>
        <v>-4411.5443556078762</v>
      </c>
      <c r="AN732" s="47">
        <f t="shared" si="214"/>
        <v>45512.129638509992</v>
      </c>
      <c r="AO732" s="125">
        <f t="shared" si="215"/>
        <v>15606750.194269929</v>
      </c>
      <c r="AP732" s="47">
        <f t="shared" si="207"/>
        <v>449.85308498531987</v>
      </c>
      <c r="AQ732" s="52">
        <f t="shared" si="208"/>
        <v>989.9550434148266</v>
      </c>
    </row>
    <row r="733" spans="4:43" x14ac:dyDescent="0.25">
      <c r="D733" s="12" t="s">
        <v>10</v>
      </c>
      <c r="E733" s="20">
        <v>725</v>
      </c>
      <c r="F733" s="12">
        <v>136</v>
      </c>
      <c r="G733" s="27">
        <v>26.6</v>
      </c>
      <c r="H733" s="31">
        <f t="shared" si="209"/>
        <v>0.8194444444444442</v>
      </c>
      <c r="I733" s="55"/>
      <c r="J733" s="39">
        <f t="shared" si="210"/>
        <v>7.3888888888888893</v>
      </c>
      <c r="K733" s="38">
        <f>0.5*$J$3*(J734)^2</f>
        <v>39354.375385802465</v>
      </c>
      <c r="L733" s="38">
        <f t="shared" si="198"/>
        <v>13955.680169753083</v>
      </c>
      <c r="M733" s="40" t="str">
        <f t="shared" si="199"/>
        <v>NO</v>
      </c>
      <c r="N733" s="38">
        <f>0.5*$N$3*$L$3*$O$3*((J733)^2)</f>
        <v>23.477064369305559</v>
      </c>
      <c r="O733" s="38">
        <f>$M$3*$J$3*$P$3</f>
        <v>125.0281557</v>
      </c>
      <c r="P733" s="38">
        <f>H733*$J$3</f>
        <v>934.98611111111086</v>
      </c>
      <c r="Q733" s="38">
        <f t="shared" si="200"/>
        <v>1083.4913311804164</v>
      </c>
      <c r="R733" s="44">
        <f t="shared" si="201"/>
        <v>8005.7970581664104</v>
      </c>
      <c r="S733" s="80">
        <f>Q733*J733</f>
        <v>8005.7970581664104</v>
      </c>
      <c r="T733" s="43"/>
      <c r="U733" s="43"/>
      <c r="V733" s="80">
        <f>R733*1</f>
        <v>8005.7970581664104</v>
      </c>
      <c r="W733" s="77">
        <f>(L733-Q733)*-1</f>
        <v>-12872.188838572667</v>
      </c>
      <c r="X733" s="38">
        <f>IF((H733&gt;0),0,$J$3*H733)*-1</f>
        <v>0</v>
      </c>
      <c r="Y733" s="38">
        <f t="shared" si="211"/>
        <v>1447813.925458313</v>
      </c>
      <c r="Z733" s="112">
        <f t="shared" si="202"/>
        <v>1447.813925458313</v>
      </c>
      <c r="AA733" s="82">
        <f t="shared" si="203"/>
        <v>1083.4913311804164</v>
      </c>
      <c r="AB733" s="80">
        <f t="shared" si="212"/>
        <v>693148.05082483799</v>
      </c>
      <c r="AG733" s="125">
        <f t="shared" si="213"/>
        <v>-10683.916736015313</v>
      </c>
      <c r="AH733" s="47">
        <f t="shared" si="204"/>
        <v>-10470.238401295006</v>
      </c>
      <c r="AI733" s="125">
        <f t="shared" si="204"/>
        <v>-10260.833633269105</v>
      </c>
      <c r="AJ733" s="47">
        <f t="shared" si="205"/>
        <v>-9234.7502699421948</v>
      </c>
      <c r="AK733" s="125">
        <f t="shared" si="205"/>
        <v>-8311.2752429479751</v>
      </c>
      <c r="AL733" s="47">
        <f t="shared" si="206"/>
        <v>-7978.8242332300561</v>
      </c>
      <c r="AM733" s="125">
        <f t="shared" si="206"/>
        <v>-7659.6712639008538</v>
      </c>
      <c r="AN733" s="47">
        <f t="shared" si="214"/>
        <v>37852.458374609138</v>
      </c>
      <c r="AO733" s="125">
        <f t="shared" si="215"/>
        <v>15644602.652644537</v>
      </c>
      <c r="AP733" s="47">
        <f t="shared" si="207"/>
        <v>449.85308498531987</v>
      </c>
      <c r="AQ733" s="52">
        <f t="shared" si="208"/>
        <v>997.96084047299314</v>
      </c>
    </row>
    <row r="734" spans="4:43" x14ac:dyDescent="0.25">
      <c r="D734" s="12" t="s">
        <v>10</v>
      </c>
      <c r="E734" s="20">
        <v>726</v>
      </c>
      <c r="F734" s="12">
        <v>137</v>
      </c>
      <c r="G734" s="27">
        <v>29.9</v>
      </c>
      <c r="H734" s="31">
        <f t="shared" si="209"/>
        <v>1.1388888888888882</v>
      </c>
      <c r="I734" s="55"/>
      <c r="J734" s="39">
        <f t="shared" si="210"/>
        <v>8.3055555555555554</v>
      </c>
      <c r="K734" s="38">
        <f>0.5*$J$3*(J735)^2</f>
        <v>53310.055555555547</v>
      </c>
      <c r="L734" s="38">
        <f t="shared" si="198"/>
        <v>9587.5694444444525</v>
      </c>
      <c r="M734" s="40" t="str">
        <f t="shared" si="199"/>
        <v>NO</v>
      </c>
      <c r="N734" s="38">
        <f>0.5*$N$3*$L$3*$O$3*((J734)^2)</f>
        <v>29.663534282326388</v>
      </c>
      <c r="O734" s="38">
        <f>$M$3*$J$3*$P$3</f>
        <v>125.0281557</v>
      </c>
      <c r="P734" s="38">
        <f>H734*$J$3</f>
        <v>1299.4722222222215</v>
      </c>
      <c r="Q734" s="38">
        <f t="shared" si="200"/>
        <v>1454.1639122045478</v>
      </c>
      <c r="R734" s="44">
        <f t="shared" si="201"/>
        <v>12077.639159698883</v>
      </c>
      <c r="S734" s="80">
        <f>Q734*J734</f>
        <v>12077.639159698883</v>
      </c>
      <c r="T734" s="43"/>
      <c r="U734" s="43"/>
      <c r="V734" s="80">
        <f>R734*1</f>
        <v>12077.639159698883</v>
      </c>
      <c r="W734" s="77">
        <f>(L734-Q734)*-1</f>
        <v>-8133.4055322399045</v>
      </c>
      <c r="X734" s="38">
        <f>IF((H734&gt;0),0,$J$3*H734)*-1</f>
        <v>0</v>
      </c>
      <c r="Y734" s="38">
        <f t="shared" si="211"/>
        <v>1459891.5646180119</v>
      </c>
      <c r="Z734" s="112">
        <f t="shared" si="202"/>
        <v>1459.8915646180119</v>
      </c>
      <c r="AA734" s="82">
        <f t="shared" si="203"/>
        <v>1454.1639122045478</v>
      </c>
      <c r="AB734" s="80">
        <f t="shared" si="212"/>
        <v>693148.05082483799</v>
      </c>
      <c r="AG734" s="125">
        <f t="shared" si="213"/>
        <v>-6750.7265917591203</v>
      </c>
      <c r="AH734" s="47">
        <f t="shared" si="204"/>
        <v>-6615.7120599239379</v>
      </c>
      <c r="AI734" s="125">
        <f t="shared" si="204"/>
        <v>-6483.3978187254588</v>
      </c>
      <c r="AJ734" s="47">
        <f t="shared" si="205"/>
        <v>-5835.0580368529127</v>
      </c>
      <c r="AK734" s="125">
        <f t="shared" si="205"/>
        <v>-5251.5522331676211</v>
      </c>
      <c r="AL734" s="47">
        <f t="shared" si="206"/>
        <v>-5041.4901438409161</v>
      </c>
      <c r="AM734" s="125">
        <f t="shared" si="206"/>
        <v>-4839.8305380872789</v>
      </c>
      <c r="AN734" s="47">
        <f t="shared" si="214"/>
        <v>33012.62783652186</v>
      </c>
      <c r="AO734" s="125">
        <f t="shared" si="215"/>
        <v>15677615.280481059</v>
      </c>
      <c r="AP734" s="47">
        <f t="shared" si="207"/>
        <v>449.85308498531987</v>
      </c>
      <c r="AQ734" s="52">
        <f t="shared" si="208"/>
        <v>1010.0384796326921</v>
      </c>
    </row>
    <row r="735" spans="4:43" x14ac:dyDescent="0.25">
      <c r="D735" s="12" t="s">
        <v>10</v>
      </c>
      <c r="E735" s="20">
        <v>727</v>
      </c>
      <c r="F735" s="12">
        <v>138</v>
      </c>
      <c r="G735" s="27">
        <v>34.799999999999997</v>
      </c>
      <c r="H735" s="31">
        <f t="shared" si="209"/>
        <v>1.0972222222222221</v>
      </c>
      <c r="I735" s="55"/>
      <c r="J735" s="39">
        <f t="shared" si="210"/>
        <v>9.6666666666666661</v>
      </c>
      <c r="K735" s="38">
        <f>0.5*$J$3*(J736)^2</f>
        <v>62897.625</v>
      </c>
      <c r="L735" s="38">
        <f t="shared" si="198"/>
        <v>8240.5555555555475</v>
      </c>
      <c r="M735" s="40" t="str">
        <f t="shared" si="199"/>
        <v>NO</v>
      </c>
      <c r="N735" s="38">
        <f>0.5*$N$3*$L$3*$O$3*((J735)^2)</f>
        <v>40.182689854999992</v>
      </c>
      <c r="O735" s="38">
        <f>$M$3*$J$3*$P$3</f>
        <v>125.0281557</v>
      </c>
      <c r="P735" s="38">
        <f>H735*$J$3</f>
        <v>1251.9305555555554</v>
      </c>
      <c r="Q735" s="38">
        <f t="shared" si="200"/>
        <v>1417.1414011105555</v>
      </c>
      <c r="R735" s="44">
        <f t="shared" si="201"/>
        <v>13699.033544068703</v>
      </c>
      <c r="S735" s="80">
        <f>Q735*J735</f>
        <v>13699.033544068703</v>
      </c>
      <c r="T735" s="43"/>
      <c r="U735" s="43"/>
      <c r="V735" s="80">
        <f>R735*1</f>
        <v>13699.033544068703</v>
      </c>
      <c r="W735" s="77">
        <f>(L735-Q735)*-1</f>
        <v>-6823.4141544449922</v>
      </c>
      <c r="X735" s="38">
        <f>IF((H735&gt;0),0,$J$3*H735)*-1</f>
        <v>0</v>
      </c>
      <c r="Y735" s="38">
        <f t="shared" si="211"/>
        <v>1473590.5981620806</v>
      </c>
      <c r="Z735" s="112">
        <f t="shared" si="202"/>
        <v>1473.5905981620806</v>
      </c>
      <c r="AA735" s="82">
        <f t="shared" si="203"/>
        <v>1417.1414011105555</v>
      </c>
      <c r="AB735" s="80">
        <f t="shared" si="212"/>
        <v>693148.05082483799</v>
      </c>
      <c r="AG735" s="125">
        <f t="shared" si="213"/>
        <v>-5663.4337481893435</v>
      </c>
      <c r="AH735" s="47">
        <f t="shared" si="204"/>
        <v>-5550.1650732255566</v>
      </c>
      <c r="AI735" s="125">
        <f t="shared" si="204"/>
        <v>-5439.1617717610452</v>
      </c>
      <c r="AJ735" s="47">
        <f t="shared" si="205"/>
        <v>-4895.2455945849406</v>
      </c>
      <c r="AK735" s="125">
        <f t="shared" si="205"/>
        <v>-4405.7210351264466</v>
      </c>
      <c r="AL735" s="47">
        <f t="shared" si="206"/>
        <v>-4229.4921937213885</v>
      </c>
      <c r="AM735" s="125">
        <f t="shared" si="206"/>
        <v>-4060.312505972533</v>
      </c>
      <c r="AN735" s="47">
        <f t="shared" si="214"/>
        <v>28952.315330549329</v>
      </c>
      <c r="AO735" s="125">
        <f t="shared" si="215"/>
        <v>15706567.595811609</v>
      </c>
      <c r="AP735" s="47">
        <f t="shared" si="207"/>
        <v>449.85308498531987</v>
      </c>
      <c r="AQ735" s="52">
        <f t="shared" si="208"/>
        <v>1023.7375131767608</v>
      </c>
    </row>
    <row r="736" spans="4:43" x14ac:dyDescent="0.25">
      <c r="D736" s="12" t="s">
        <v>10</v>
      </c>
      <c r="E736" s="20">
        <v>728</v>
      </c>
      <c r="F736" s="12">
        <v>139</v>
      </c>
      <c r="G736" s="27">
        <v>37.799999999999997</v>
      </c>
      <c r="H736" s="31">
        <f t="shared" si="209"/>
        <v>0.75000000000000078</v>
      </c>
      <c r="I736" s="55"/>
      <c r="J736" s="39">
        <f t="shared" si="210"/>
        <v>10.5</v>
      </c>
      <c r="K736" s="38">
        <f>0.5*$J$3*(J737)^2</f>
        <v>71138.180555555547</v>
      </c>
      <c r="L736" s="38">
        <f t="shared" si="198"/>
        <v>5041.177469135815</v>
      </c>
      <c r="M736" s="40" t="str">
        <f t="shared" si="199"/>
        <v>NO</v>
      </c>
      <c r="N736" s="38">
        <f>0.5*$N$3*$L$3*$O$3*((J736)^2)</f>
        <v>47.409362673750003</v>
      </c>
      <c r="O736" s="38">
        <f>$M$3*$J$3*$P$3</f>
        <v>125.0281557</v>
      </c>
      <c r="P736" s="38">
        <f>H736*$J$3</f>
        <v>855.75000000000091</v>
      </c>
      <c r="Q736" s="38">
        <f t="shared" si="200"/>
        <v>1028.1875183737509</v>
      </c>
      <c r="R736" s="44">
        <f t="shared" si="201"/>
        <v>10795.968942924384</v>
      </c>
      <c r="S736" s="80">
        <f>Q736*J736</f>
        <v>10795.968942924384</v>
      </c>
      <c r="T736" s="43"/>
      <c r="U736" s="43"/>
      <c r="V736" s="80">
        <f>R736*1</f>
        <v>10795.968942924384</v>
      </c>
      <c r="W736" s="77">
        <f>(L736-Q736)*-1</f>
        <v>-4012.9899507620639</v>
      </c>
      <c r="X736" s="38">
        <f>IF((H736&gt;0),0,$J$3*H736)*-1</f>
        <v>0</v>
      </c>
      <c r="Y736" s="38">
        <f t="shared" si="211"/>
        <v>1484386.567105005</v>
      </c>
      <c r="Z736" s="112">
        <f t="shared" si="202"/>
        <v>1484.386567105005</v>
      </c>
      <c r="AA736" s="82">
        <f t="shared" si="203"/>
        <v>1028.1875183737509</v>
      </c>
      <c r="AB736" s="80">
        <f t="shared" si="212"/>
        <v>693148.05082483799</v>
      </c>
      <c r="AG736" s="125">
        <f t="shared" si="213"/>
        <v>-3330.7816591325127</v>
      </c>
      <c r="AH736" s="47">
        <f t="shared" si="204"/>
        <v>-3264.1660259498622</v>
      </c>
      <c r="AI736" s="125">
        <f t="shared" si="204"/>
        <v>-3198.8827054308649</v>
      </c>
      <c r="AJ736" s="47">
        <f t="shared" si="205"/>
        <v>-2878.9944348877784</v>
      </c>
      <c r="AK736" s="125">
        <f t="shared" si="205"/>
        <v>-2591.0949913990007</v>
      </c>
      <c r="AL736" s="47">
        <f t="shared" si="206"/>
        <v>-2487.4511917430405</v>
      </c>
      <c r="AM736" s="125">
        <f t="shared" si="206"/>
        <v>-2387.9531440733185</v>
      </c>
      <c r="AN736" s="47">
        <f t="shared" si="214"/>
        <v>26564.36218647601</v>
      </c>
      <c r="AO736" s="125">
        <f t="shared" si="215"/>
        <v>15733131.957998086</v>
      </c>
      <c r="AP736" s="47">
        <f t="shared" si="207"/>
        <v>449.85308498531987</v>
      </c>
      <c r="AQ736" s="52">
        <f t="shared" si="208"/>
        <v>1034.5334821196852</v>
      </c>
    </row>
    <row r="737" spans="4:43" x14ac:dyDescent="0.25">
      <c r="D737" s="12" t="s">
        <v>10</v>
      </c>
      <c r="E737" s="20">
        <v>729</v>
      </c>
      <c r="F737" s="12">
        <v>140</v>
      </c>
      <c r="G737" s="27">
        <v>40.200000000000003</v>
      </c>
      <c r="H737" s="31">
        <f t="shared" si="209"/>
        <v>0.52777777777777835</v>
      </c>
      <c r="I737" s="55"/>
      <c r="J737" s="39">
        <f t="shared" si="210"/>
        <v>11.166666666666666</v>
      </c>
      <c r="K737" s="38">
        <f>0.5*$J$3*(J738)^2</f>
        <v>76179.358024691363</v>
      </c>
      <c r="L737" s="38">
        <f t="shared" si="198"/>
        <v>1102.702546296292</v>
      </c>
      <c r="M737" s="40" t="str">
        <f t="shared" si="199"/>
        <v>NO</v>
      </c>
      <c r="N737" s="38">
        <f>0.5*$N$3*$L$3*$O$3*((J737)^2)</f>
        <v>53.620717823749992</v>
      </c>
      <c r="O737" s="38">
        <f>$M$3*$J$3*$P$3</f>
        <v>125.0281557</v>
      </c>
      <c r="P737" s="38">
        <f>H737*$J$3</f>
        <v>602.19444444444514</v>
      </c>
      <c r="Q737" s="38">
        <f t="shared" si="200"/>
        <v>780.84331796819504</v>
      </c>
      <c r="R737" s="44">
        <f t="shared" si="201"/>
        <v>8719.4170506448445</v>
      </c>
      <c r="S737" s="80">
        <f>Q737*J737</f>
        <v>8719.4170506448445</v>
      </c>
      <c r="T737" s="43"/>
      <c r="U737" s="43"/>
      <c r="V737" s="80">
        <f>R737*1</f>
        <v>8719.4170506448445</v>
      </c>
      <c r="W737" s="77">
        <f>(L737-Q737)*-1</f>
        <v>-321.85922832809695</v>
      </c>
      <c r="X737" s="38">
        <f>IF((H737&gt;0),0,$J$3*H737)*-1</f>
        <v>0</v>
      </c>
      <c r="Y737" s="38">
        <f t="shared" si="211"/>
        <v>1493105.9841556498</v>
      </c>
      <c r="Z737" s="112">
        <f t="shared" si="202"/>
        <v>1493.1059841556498</v>
      </c>
      <c r="AA737" s="82">
        <f t="shared" si="203"/>
        <v>780.84331796819504</v>
      </c>
      <c r="AB737" s="80">
        <f t="shared" si="212"/>
        <v>693148.05082483799</v>
      </c>
      <c r="AG737" s="125">
        <f t="shared" si="213"/>
        <v>-267.14315951232044</v>
      </c>
      <c r="AH737" s="47">
        <f t="shared" si="204"/>
        <v>-261.80029632207402</v>
      </c>
      <c r="AI737" s="125">
        <f t="shared" si="204"/>
        <v>-256.56429039563255</v>
      </c>
      <c r="AJ737" s="47">
        <f t="shared" si="205"/>
        <v>-230.9078613560693</v>
      </c>
      <c r="AK737" s="125">
        <f t="shared" si="205"/>
        <v>-207.81707522046239</v>
      </c>
      <c r="AL737" s="47">
        <f t="shared" si="206"/>
        <v>-199.50439221164388</v>
      </c>
      <c r="AM737" s="125">
        <f t="shared" si="206"/>
        <v>-191.52421652317813</v>
      </c>
      <c r="AN737" s="47">
        <f t="shared" si="214"/>
        <v>26372.83796995283</v>
      </c>
      <c r="AO737" s="125">
        <f t="shared" si="215"/>
        <v>15759504.795968039</v>
      </c>
      <c r="AP737" s="47">
        <f t="shared" si="207"/>
        <v>449.85308498531987</v>
      </c>
      <c r="AQ737" s="52">
        <f t="shared" si="208"/>
        <v>1043.25289917033</v>
      </c>
    </row>
    <row r="738" spans="4:43" x14ac:dyDescent="0.25">
      <c r="D738" s="12" t="s">
        <v>10</v>
      </c>
      <c r="E738" s="20">
        <v>730</v>
      </c>
      <c r="F738" s="12">
        <v>141</v>
      </c>
      <c r="G738" s="27">
        <v>41.6</v>
      </c>
      <c r="H738" s="31">
        <f t="shared" si="209"/>
        <v>0.23611111111111052</v>
      </c>
      <c r="I738" s="55"/>
      <c r="J738" s="39">
        <f t="shared" si="210"/>
        <v>11.555555555555555</v>
      </c>
      <c r="K738" s="38">
        <f>0.5*$J$3*(J739)^2</f>
        <v>77282.060570987655</v>
      </c>
      <c r="L738" s="38">
        <f t="shared" si="198"/>
        <v>369.32831790122145</v>
      </c>
      <c r="M738" s="40" t="str">
        <f t="shared" si="199"/>
        <v>NO</v>
      </c>
      <c r="N738" s="38">
        <f>0.5*$N$3*$L$3*$O$3*((J738)^2)</f>
        <v>57.420527608888889</v>
      </c>
      <c r="O738" s="38">
        <f>$M$3*$J$3*$P$3</f>
        <v>125.0281557</v>
      </c>
      <c r="P738" s="38">
        <f>H738*$J$3</f>
        <v>269.40277777777709</v>
      </c>
      <c r="Q738" s="38">
        <f t="shared" si="200"/>
        <v>451.85146108666601</v>
      </c>
      <c r="R738" s="44">
        <f t="shared" si="201"/>
        <v>5221.3946614459182</v>
      </c>
      <c r="S738" s="80">
        <f>Q738*J738</f>
        <v>5221.3946614459182</v>
      </c>
      <c r="T738" s="43"/>
      <c r="U738" s="43"/>
      <c r="V738" s="80">
        <f>R738*1</f>
        <v>5221.3946614459182</v>
      </c>
      <c r="W738" s="77">
        <f>(L738-Q738)*-1</f>
        <v>82.523143185444553</v>
      </c>
      <c r="X738" s="38">
        <f>IF((H738&gt;0),0,$J$3*H738)*-1</f>
        <v>0</v>
      </c>
      <c r="Y738" s="38">
        <f t="shared" si="211"/>
        <v>1498327.3788170957</v>
      </c>
      <c r="Z738" s="112">
        <f t="shared" si="202"/>
        <v>1498.3273788170957</v>
      </c>
      <c r="AA738" s="82">
        <f t="shared" si="203"/>
        <v>451.85146108666601</v>
      </c>
      <c r="AB738" s="80">
        <f t="shared" si="212"/>
        <v>693148.05082483799</v>
      </c>
      <c r="AG738" s="125">
        <f t="shared" si="213"/>
        <v>68.494208843918969</v>
      </c>
      <c r="AH738" s="47">
        <f t="shared" si="204"/>
        <v>67.124324667040582</v>
      </c>
      <c r="AI738" s="125">
        <f t="shared" si="204"/>
        <v>65.781838173699768</v>
      </c>
      <c r="AJ738" s="47">
        <f t="shared" si="205"/>
        <v>59.203654356329793</v>
      </c>
      <c r="AK738" s="125">
        <f t="shared" si="205"/>
        <v>53.283288920696812</v>
      </c>
      <c r="AL738" s="47">
        <f t="shared" si="206"/>
        <v>51.151957363868938</v>
      </c>
      <c r="AM738" s="125">
        <f t="shared" si="206"/>
        <v>49.105879069314177</v>
      </c>
      <c r="AN738" s="47">
        <f t="shared" si="214"/>
        <v>26421.943849022144</v>
      </c>
      <c r="AO738" s="125">
        <f t="shared" si="215"/>
        <v>15785926.739817061</v>
      </c>
      <c r="AP738" s="47">
        <f t="shared" si="207"/>
        <v>449.85308498531987</v>
      </c>
      <c r="AQ738" s="52">
        <f t="shared" si="208"/>
        <v>1048.4742938317759</v>
      </c>
    </row>
    <row r="739" spans="4:43" x14ac:dyDescent="0.25">
      <c r="D739" s="12" t="s">
        <v>10</v>
      </c>
      <c r="E739" s="20">
        <v>731</v>
      </c>
      <c r="F739" s="12">
        <v>142</v>
      </c>
      <c r="G739" s="27">
        <v>41.9</v>
      </c>
      <c r="H739" s="31">
        <f t="shared" si="209"/>
        <v>5.5555555555555358E-2</v>
      </c>
      <c r="I739" s="55"/>
      <c r="J739" s="39">
        <f t="shared" si="210"/>
        <v>11.638888888888889</v>
      </c>
      <c r="K739" s="38">
        <f>0.5*$J$3*(J740)^2</f>
        <v>77651.388888888876</v>
      </c>
      <c r="L739" s="38">
        <f t="shared" si="198"/>
        <v>741.29783950618003</v>
      </c>
      <c r="M739" s="40" t="str">
        <f t="shared" si="199"/>
        <v>NO</v>
      </c>
      <c r="N739" s="38">
        <f>0.5*$N$3*$L$3*$O$3*((J739)^2)</f>
        <v>58.251694523993059</v>
      </c>
      <c r="O739" s="38">
        <f>$M$3*$J$3*$P$3</f>
        <v>125.0281557</v>
      </c>
      <c r="P739" s="38">
        <f>H739*$J$3</f>
        <v>63.388888888888665</v>
      </c>
      <c r="Q739" s="38">
        <f t="shared" si="200"/>
        <v>246.66873911288172</v>
      </c>
      <c r="R739" s="44">
        <f t="shared" si="201"/>
        <v>2870.9500468971514</v>
      </c>
      <c r="S739" s="80">
        <f>Q739*J739</f>
        <v>2870.9500468971514</v>
      </c>
      <c r="T739" s="43"/>
      <c r="U739" s="43"/>
      <c r="V739" s="80">
        <f>R739*1</f>
        <v>2870.9500468971514</v>
      </c>
      <c r="W739" s="77">
        <f>(L739-Q739)*-1</f>
        <v>-494.6291003932983</v>
      </c>
      <c r="X739" s="38">
        <f>IF((H739&gt;0),0,$J$3*H739)*-1</f>
        <v>0</v>
      </c>
      <c r="Y739" s="38">
        <f t="shared" si="211"/>
        <v>1501198.3288639928</v>
      </c>
      <c r="Z739" s="112">
        <f t="shared" si="202"/>
        <v>1501.1983288639929</v>
      </c>
      <c r="AA739" s="82">
        <f t="shared" si="203"/>
        <v>246.66873911288172</v>
      </c>
      <c r="AB739" s="80">
        <f t="shared" si="212"/>
        <v>693148.05082483799</v>
      </c>
      <c r="AG739" s="125">
        <f t="shared" si="213"/>
        <v>-410.54215332643759</v>
      </c>
      <c r="AH739" s="47">
        <f t="shared" si="204"/>
        <v>-402.33131025990883</v>
      </c>
      <c r="AI739" s="125">
        <f t="shared" si="204"/>
        <v>-394.28468405471062</v>
      </c>
      <c r="AJ739" s="47">
        <f t="shared" si="205"/>
        <v>-354.85621564923957</v>
      </c>
      <c r="AK739" s="125">
        <f t="shared" si="205"/>
        <v>-319.3705940843156</v>
      </c>
      <c r="AL739" s="47">
        <f t="shared" si="206"/>
        <v>-306.59577032094296</v>
      </c>
      <c r="AM739" s="125">
        <f t="shared" si="206"/>
        <v>-294.33193950810522</v>
      </c>
      <c r="AN739" s="47">
        <f t="shared" si="214"/>
        <v>26127.611909514038</v>
      </c>
      <c r="AO739" s="125">
        <f t="shared" si="215"/>
        <v>15812054.351726575</v>
      </c>
      <c r="AP739" s="47">
        <f t="shared" si="207"/>
        <v>449.85308498531987</v>
      </c>
      <c r="AQ739" s="52">
        <f t="shared" si="208"/>
        <v>1051.345243878673</v>
      </c>
    </row>
    <row r="740" spans="4:43" x14ac:dyDescent="0.25">
      <c r="D740" s="12" t="s">
        <v>10</v>
      </c>
      <c r="E740" s="20">
        <v>732</v>
      </c>
      <c r="F740" s="12">
        <v>143</v>
      </c>
      <c r="G740" s="27">
        <v>42</v>
      </c>
      <c r="H740" s="31">
        <f t="shared" si="209"/>
        <v>4.1666666666667261E-2</v>
      </c>
      <c r="I740" s="55"/>
      <c r="J740" s="39">
        <f t="shared" si="210"/>
        <v>11.666666666666666</v>
      </c>
      <c r="K740" s="38">
        <f>0.5*$J$3*(J741)^2</f>
        <v>78392.686728395056</v>
      </c>
      <c r="L740" s="38">
        <f t="shared" si="198"/>
        <v>744.81944444446708</v>
      </c>
      <c r="M740" s="40" t="str">
        <f t="shared" si="199"/>
        <v>NO</v>
      </c>
      <c r="N740" s="38">
        <f>0.5*$N$3*$L$3*$O$3*((J740)^2)</f>
        <v>58.530077374999991</v>
      </c>
      <c r="O740" s="38">
        <f>$M$3*$J$3*$P$3</f>
        <v>125.0281557</v>
      </c>
      <c r="P740" s="38">
        <f>H740*$J$3</f>
        <v>47.541666666667346</v>
      </c>
      <c r="Q740" s="38">
        <f t="shared" si="200"/>
        <v>231.09989974166734</v>
      </c>
      <c r="R740" s="44">
        <f t="shared" si="201"/>
        <v>2696.1654969861188</v>
      </c>
      <c r="S740" s="80">
        <f>Q740*J740</f>
        <v>2696.1654969861188</v>
      </c>
      <c r="T740" s="43"/>
      <c r="U740" s="43"/>
      <c r="V740" s="80">
        <f>R740*1</f>
        <v>2696.1654969861188</v>
      </c>
      <c r="W740" s="77">
        <f>(L740-Q740)*-1</f>
        <v>-513.71954470279979</v>
      </c>
      <c r="X740" s="38">
        <f>IF((H740&gt;0),0,$J$3*H740)*-1</f>
        <v>0</v>
      </c>
      <c r="Y740" s="38">
        <f t="shared" si="211"/>
        <v>1503894.4943609789</v>
      </c>
      <c r="Z740" s="112">
        <f t="shared" si="202"/>
        <v>1503.894494360979</v>
      </c>
      <c r="AA740" s="82">
        <f t="shared" si="203"/>
        <v>231.09989974166734</v>
      </c>
      <c r="AB740" s="80">
        <f t="shared" si="212"/>
        <v>693148.05082483799</v>
      </c>
      <c r="AG740" s="125">
        <f t="shared" si="213"/>
        <v>-426.38722210332384</v>
      </c>
      <c r="AH740" s="47">
        <f t="shared" si="204"/>
        <v>-417.85947766125736</v>
      </c>
      <c r="AI740" s="125">
        <f t="shared" si="204"/>
        <v>-409.50228810803219</v>
      </c>
      <c r="AJ740" s="47">
        <f t="shared" si="205"/>
        <v>-368.55205929722899</v>
      </c>
      <c r="AK740" s="125">
        <f t="shared" si="205"/>
        <v>-331.69685336750609</v>
      </c>
      <c r="AL740" s="47">
        <f t="shared" si="206"/>
        <v>-318.42897923280583</v>
      </c>
      <c r="AM740" s="125">
        <f t="shared" si="206"/>
        <v>-305.69182006349359</v>
      </c>
      <c r="AN740" s="47">
        <f t="shared" si="214"/>
        <v>25821.920089450545</v>
      </c>
      <c r="AO740" s="125">
        <f t="shared" si="215"/>
        <v>15837876.271816025</v>
      </c>
      <c r="AP740" s="47">
        <f t="shared" si="207"/>
        <v>449.85308498531987</v>
      </c>
      <c r="AQ740" s="52">
        <f t="shared" si="208"/>
        <v>1054.0414093756592</v>
      </c>
    </row>
    <row r="741" spans="4:43" x14ac:dyDescent="0.25">
      <c r="D741" s="12" t="s">
        <v>10</v>
      </c>
      <c r="E741" s="20">
        <v>733</v>
      </c>
      <c r="F741" s="12">
        <v>144</v>
      </c>
      <c r="G741" s="27">
        <v>42.2</v>
      </c>
      <c r="H741" s="31">
        <f t="shared" si="209"/>
        <v>5.5555555555555358E-2</v>
      </c>
      <c r="I741" s="55"/>
      <c r="J741" s="39">
        <f t="shared" si="210"/>
        <v>11.722222222222221</v>
      </c>
      <c r="K741" s="38">
        <f>0.5*$J$3*(J742)^2</f>
        <v>79137.506172839523</v>
      </c>
      <c r="L741" s="38">
        <f t="shared" si="198"/>
        <v>1123.8321759258979</v>
      </c>
      <c r="M741" s="40" t="str">
        <f t="shared" si="199"/>
        <v>NO</v>
      </c>
      <c r="N741" s="38">
        <f>0.5*$N$3*$L$3*$O$3*((J741)^2)</f>
        <v>59.088833895972215</v>
      </c>
      <c r="O741" s="38">
        <f>$M$3*$J$3*$P$3</f>
        <v>125.0281557</v>
      </c>
      <c r="P741" s="38">
        <f>H741*$J$3</f>
        <v>63.388888888888665</v>
      </c>
      <c r="Q741" s="38">
        <f t="shared" si="200"/>
        <v>247.50587848486089</v>
      </c>
      <c r="R741" s="44">
        <f t="shared" si="201"/>
        <v>2901.3189089058692</v>
      </c>
      <c r="S741" s="80">
        <f>Q741*J741</f>
        <v>2901.3189089058692</v>
      </c>
      <c r="T741" s="43"/>
      <c r="U741" s="43"/>
      <c r="V741" s="80">
        <f>R741*1</f>
        <v>2901.3189089058692</v>
      </c>
      <c r="W741" s="77">
        <f>(L741-Q741)*-1</f>
        <v>-876.32629744103701</v>
      </c>
      <c r="X741" s="38">
        <f>IF((H741&gt;0),0,$J$3*H741)*-1</f>
        <v>0</v>
      </c>
      <c r="Y741" s="38">
        <f t="shared" si="211"/>
        <v>1506795.8132698848</v>
      </c>
      <c r="Z741" s="112">
        <f t="shared" si="202"/>
        <v>1506.7958132698848</v>
      </c>
      <c r="AA741" s="82">
        <f t="shared" si="203"/>
        <v>247.50587848486089</v>
      </c>
      <c r="AB741" s="80">
        <f t="shared" si="212"/>
        <v>693148.05082483799</v>
      </c>
      <c r="AG741" s="125">
        <f t="shared" si="213"/>
        <v>-727.35082687606064</v>
      </c>
      <c r="AH741" s="47">
        <f t="shared" si="204"/>
        <v>-712.80381033853939</v>
      </c>
      <c r="AI741" s="125">
        <f t="shared" si="204"/>
        <v>-698.54773413176861</v>
      </c>
      <c r="AJ741" s="47">
        <f t="shared" si="205"/>
        <v>-628.69296071859173</v>
      </c>
      <c r="AK741" s="125">
        <f t="shared" si="205"/>
        <v>-565.8236646467326</v>
      </c>
      <c r="AL741" s="47">
        <f t="shared" si="206"/>
        <v>-543.19071806086322</v>
      </c>
      <c r="AM741" s="125">
        <f t="shared" si="206"/>
        <v>-521.46308933842863</v>
      </c>
      <c r="AN741" s="47">
        <f t="shared" si="214"/>
        <v>25300.457000112117</v>
      </c>
      <c r="AO741" s="125">
        <f t="shared" si="215"/>
        <v>15863176.728816137</v>
      </c>
      <c r="AP741" s="47">
        <f t="shared" si="207"/>
        <v>449.85308498531987</v>
      </c>
      <c r="AQ741" s="52">
        <f t="shared" si="208"/>
        <v>1056.942728284565</v>
      </c>
    </row>
    <row r="742" spans="4:43" x14ac:dyDescent="0.25">
      <c r="D742" s="12" t="s">
        <v>10</v>
      </c>
      <c r="E742" s="20">
        <v>734</v>
      </c>
      <c r="F742" s="12">
        <v>145</v>
      </c>
      <c r="G742" s="27">
        <v>42.4</v>
      </c>
      <c r="H742" s="31">
        <f t="shared" si="209"/>
        <v>6.9444444444444448E-2</v>
      </c>
      <c r="I742" s="55"/>
      <c r="J742" s="39">
        <f t="shared" si="210"/>
        <v>11.777777777777779</v>
      </c>
      <c r="K742" s="38">
        <f>0.5*$J$3*(J743)^2</f>
        <v>80261.338348765421</v>
      </c>
      <c r="L742" s="38">
        <f t="shared" si="198"/>
        <v>1510.7685185185255</v>
      </c>
      <c r="M742" s="40" t="str">
        <f t="shared" si="199"/>
        <v>NO</v>
      </c>
      <c r="N742" s="38">
        <f>0.5*$N$3*$L$3*$O$3*((J742)^2)</f>
        <v>59.650244842222236</v>
      </c>
      <c r="O742" s="38">
        <f>$M$3*$J$3*$P$3</f>
        <v>125.0281557</v>
      </c>
      <c r="P742" s="38">
        <f>H742*$J$3</f>
        <v>79.236111111111114</v>
      </c>
      <c r="Q742" s="38">
        <f t="shared" si="200"/>
        <v>263.91451165333331</v>
      </c>
      <c r="R742" s="44">
        <f t="shared" si="201"/>
        <v>3108.3264705837037</v>
      </c>
      <c r="S742" s="80">
        <f>Q742*J742</f>
        <v>3108.3264705837037</v>
      </c>
      <c r="T742" s="43"/>
      <c r="U742" s="43"/>
      <c r="V742" s="80">
        <f>R742*1</f>
        <v>3108.3264705837037</v>
      </c>
      <c r="W742" s="77">
        <f>(L742-Q742)*-1</f>
        <v>-1246.8540068651923</v>
      </c>
      <c r="X742" s="38">
        <f>IF((H742&gt;0),0,$J$3*H742)*-1</f>
        <v>0</v>
      </c>
      <c r="Y742" s="38">
        <f t="shared" si="211"/>
        <v>1509904.1397404685</v>
      </c>
      <c r="Z742" s="112">
        <f t="shared" si="202"/>
        <v>1509.9041397404685</v>
      </c>
      <c r="AA742" s="82">
        <f t="shared" si="203"/>
        <v>263.91451165333331</v>
      </c>
      <c r="AB742" s="80">
        <f t="shared" si="212"/>
        <v>693148.05082483799</v>
      </c>
      <c r="AG742" s="125">
        <f t="shared" si="213"/>
        <v>-1034.8888256981095</v>
      </c>
      <c r="AH742" s="47">
        <f t="shared" si="204"/>
        <v>-1014.1910491841472</v>
      </c>
      <c r="AI742" s="125">
        <f t="shared" si="204"/>
        <v>-993.90722820046426</v>
      </c>
      <c r="AJ742" s="47">
        <f t="shared" si="205"/>
        <v>-894.51650538041781</v>
      </c>
      <c r="AK742" s="125">
        <f t="shared" si="205"/>
        <v>-805.06485484237601</v>
      </c>
      <c r="AL742" s="47">
        <f t="shared" si="206"/>
        <v>-772.86226064868094</v>
      </c>
      <c r="AM742" s="125">
        <f t="shared" si="206"/>
        <v>-741.94777022273365</v>
      </c>
      <c r="AN742" s="47">
        <f t="shared" si="214"/>
        <v>24558.509229889383</v>
      </c>
      <c r="AO742" s="125">
        <f t="shared" si="215"/>
        <v>15887735.238046026</v>
      </c>
      <c r="AP742" s="47">
        <f t="shared" si="207"/>
        <v>449.85308498531987</v>
      </c>
      <c r="AQ742" s="52">
        <f t="shared" si="208"/>
        <v>1060.0510547551487</v>
      </c>
    </row>
    <row r="743" spans="4:43" x14ac:dyDescent="0.25">
      <c r="D743" s="12" t="s">
        <v>10</v>
      </c>
      <c r="E743" s="20">
        <v>735</v>
      </c>
      <c r="F743" s="12">
        <v>146</v>
      </c>
      <c r="G743" s="27">
        <v>42.7</v>
      </c>
      <c r="H743" s="31">
        <f t="shared" si="209"/>
        <v>9.7222222222222612E-2</v>
      </c>
      <c r="I743" s="55"/>
      <c r="J743" s="39">
        <f t="shared" si="210"/>
        <v>11.861111111111111</v>
      </c>
      <c r="K743" s="38">
        <f>0.5*$J$3*(J744)^2</f>
        <v>81772.106867283946</v>
      </c>
      <c r="L743" s="38">
        <f t="shared" si="198"/>
        <v>2292.5648148148175</v>
      </c>
      <c r="M743" s="40" t="str">
        <f t="shared" si="199"/>
        <v>NO</v>
      </c>
      <c r="N743" s="38">
        <f>0.5*$N$3*$L$3*$O$3*((J743)^2)</f>
        <v>60.497338308993051</v>
      </c>
      <c r="O743" s="38">
        <f>$M$3*$J$3*$P$3</f>
        <v>125.0281557</v>
      </c>
      <c r="P743" s="38">
        <f>H743*$J$3</f>
        <v>110.930555555556</v>
      </c>
      <c r="Q743" s="38">
        <f t="shared" si="200"/>
        <v>296.45604956454906</v>
      </c>
      <c r="R743" s="44">
        <f t="shared" si="201"/>
        <v>3516.298143446179</v>
      </c>
      <c r="S743" s="80">
        <f>Q743*J743</f>
        <v>3516.298143446179</v>
      </c>
      <c r="T743" s="43"/>
      <c r="U743" s="43"/>
      <c r="V743" s="80">
        <f>R743*1</f>
        <v>3516.298143446179</v>
      </c>
      <c r="W743" s="77">
        <f>(L743-Q743)*-1</f>
        <v>-1996.1087652502683</v>
      </c>
      <c r="X743" s="38">
        <f>IF((H743&gt;0),0,$J$3*H743)*-1</f>
        <v>0</v>
      </c>
      <c r="Y743" s="38">
        <f t="shared" si="211"/>
        <v>1513420.4378839147</v>
      </c>
      <c r="Z743" s="112">
        <f t="shared" si="202"/>
        <v>1513.4204378839147</v>
      </c>
      <c r="AA743" s="82">
        <f t="shared" si="203"/>
        <v>296.45604956454906</v>
      </c>
      <c r="AB743" s="80">
        <f t="shared" si="212"/>
        <v>693148.05082483799</v>
      </c>
      <c r="AG743" s="125">
        <f t="shared" si="213"/>
        <v>-1656.7702751577226</v>
      </c>
      <c r="AH743" s="47">
        <f t="shared" si="204"/>
        <v>-1623.6348696545681</v>
      </c>
      <c r="AI743" s="125">
        <f t="shared" si="204"/>
        <v>-1591.1621722614766</v>
      </c>
      <c r="AJ743" s="47">
        <f t="shared" si="205"/>
        <v>-1432.0459550353289</v>
      </c>
      <c r="AK743" s="125">
        <f t="shared" si="205"/>
        <v>-1288.8413595317961</v>
      </c>
      <c r="AL743" s="47">
        <f t="shared" si="206"/>
        <v>-1237.2877051505243</v>
      </c>
      <c r="AM743" s="125">
        <f t="shared" si="206"/>
        <v>-1187.7961969445032</v>
      </c>
      <c r="AN743" s="47">
        <f t="shared" si="214"/>
        <v>23370.713032944881</v>
      </c>
      <c r="AO743" s="125">
        <f t="shared" si="215"/>
        <v>15911105.95107897</v>
      </c>
      <c r="AP743" s="47">
        <f t="shared" si="207"/>
        <v>449.85308498531987</v>
      </c>
      <c r="AQ743" s="52">
        <f t="shared" si="208"/>
        <v>1063.5673528985949</v>
      </c>
    </row>
    <row r="744" spans="4:43" x14ac:dyDescent="0.25">
      <c r="D744" s="12" t="s">
        <v>10</v>
      </c>
      <c r="E744" s="20">
        <v>736</v>
      </c>
      <c r="F744" s="12">
        <v>147</v>
      </c>
      <c r="G744" s="27">
        <v>43.1</v>
      </c>
      <c r="H744" s="31">
        <f t="shared" si="209"/>
        <v>0.1388888888888889</v>
      </c>
      <c r="I744" s="55"/>
      <c r="J744" s="39">
        <f t="shared" si="210"/>
        <v>11.972222222222221</v>
      </c>
      <c r="K744" s="38">
        <f>0.5*$J$3*(J745)^2</f>
        <v>84064.671682098764</v>
      </c>
      <c r="L744" s="38">
        <f t="shared" si="198"/>
        <v>1158.167824074073</v>
      </c>
      <c r="M744" s="40" t="str">
        <f t="shared" si="199"/>
        <v>NO</v>
      </c>
      <c r="N744" s="38">
        <f>0.5*$N$3*$L$3*$O$3*((J744)^2)</f>
        <v>61.636086753159717</v>
      </c>
      <c r="O744" s="38">
        <f>$M$3*$J$3*$P$3</f>
        <v>125.0281557</v>
      </c>
      <c r="P744" s="38">
        <f>H744*$J$3</f>
        <v>158.47222222222223</v>
      </c>
      <c r="Q744" s="38">
        <f t="shared" si="200"/>
        <v>345.13646467538194</v>
      </c>
      <c r="R744" s="44">
        <f t="shared" si="201"/>
        <v>4132.0504520858221</v>
      </c>
      <c r="S744" s="80">
        <f>Q744*J744</f>
        <v>4132.0504520858221</v>
      </c>
      <c r="T744" s="43"/>
      <c r="U744" s="43"/>
      <c r="V744" s="80">
        <f>R744*1</f>
        <v>4132.0504520858221</v>
      </c>
      <c r="W744" s="77">
        <f>(L744-Q744)*-1</f>
        <v>-813.03135939869105</v>
      </c>
      <c r="X744" s="38">
        <f>IF((H744&gt;0),0,$J$3*H744)*-1</f>
        <v>0</v>
      </c>
      <c r="Y744" s="38">
        <f t="shared" si="211"/>
        <v>1517552.4883360006</v>
      </c>
      <c r="Z744" s="112">
        <f t="shared" si="202"/>
        <v>1517.5524883360006</v>
      </c>
      <c r="AA744" s="82">
        <f t="shared" si="203"/>
        <v>345.13646467538194</v>
      </c>
      <c r="AB744" s="80">
        <f t="shared" si="212"/>
        <v>693148.05082483799</v>
      </c>
      <c r="AG744" s="125">
        <f t="shared" si="213"/>
        <v>-674.81602830091356</v>
      </c>
      <c r="AH744" s="47">
        <f t="shared" si="204"/>
        <v>-661.31970773489525</v>
      </c>
      <c r="AI744" s="125">
        <f t="shared" si="204"/>
        <v>-648.09331358019733</v>
      </c>
      <c r="AJ744" s="47">
        <f t="shared" si="205"/>
        <v>-583.28398222217766</v>
      </c>
      <c r="AK744" s="125">
        <f t="shared" si="205"/>
        <v>-524.95558399995991</v>
      </c>
      <c r="AL744" s="47">
        <f t="shared" si="206"/>
        <v>-503.95736063996151</v>
      </c>
      <c r="AM744" s="125">
        <f t="shared" si="206"/>
        <v>-483.79906621436305</v>
      </c>
      <c r="AN744" s="47">
        <f t="shared" si="214"/>
        <v>22886.913966730517</v>
      </c>
      <c r="AO744" s="125">
        <f t="shared" si="215"/>
        <v>15933992.8650457</v>
      </c>
      <c r="AP744" s="47">
        <f t="shared" si="207"/>
        <v>449.85308498531987</v>
      </c>
      <c r="AQ744" s="52">
        <f t="shared" si="208"/>
        <v>1067.6994033506808</v>
      </c>
    </row>
    <row r="745" spans="4:43" x14ac:dyDescent="0.25">
      <c r="D745" s="12" t="s">
        <v>10</v>
      </c>
      <c r="E745" s="20">
        <v>737</v>
      </c>
      <c r="F745" s="12">
        <v>148</v>
      </c>
      <c r="G745" s="27">
        <v>43.7</v>
      </c>
      <c r="H745" s="31">
        <f t="shared" si="209"/>
        <v>0.12499999999999981</v>
      </c>
      <c r="I745" s="55"/>
      <c r="J745" s="39">
        <f t="shared" si="210"/>
        <v>12.138888888888889</v>
      </c>
      <c r="K745" s="38">
        <f>0.5*$J$3*(J746)^2</f>
        <v>85222.839506172837</v>
      </c>
      <c r="L745" s="38">
        <f t="shared" si="198"/>
        <v>387.81674382716301</v>
      </c>
      <c r="M745" s="40" t="str">
        <f t="shared" si="199"/>
        <v>NO</v>
      </c>
      <c r="N745" s="38">
        <f>0.5*$N$3*$L$3*$O$3*((J745)^2)</f>
        <v>63.364117608993055</v>
      </c>
      <c r="O745" s="38">
        <f>$M$3*$J$3*$P$3</f>
        <v>125.0281557</v>
      </c>
      <c r="P745" s="38">
        <f>H745*$J$3</f>
        <v>142.62499999999977</v>
      </c>
      <c r="Q745" s="38">
        <f t="shared" si="200"/>
        <v>331.01727330899286</v>
      </c>
      <c r="R745" s="44">
        <f t="shared" si="201"/>
        <v>4018.1819010008303</v>
      </c>
      <c r="S745" s="80">
        <f>Q745*J745</f>
        <v>4018.1819010008303</v>
      </c>
      <c r="T745" s="43"/>
      <c r="U745" s="43"/>
      <c r="V745" s="80">
        <f>R745*1</f>
        <v>4018.1819010008303</v>
      </c>
      <c r="W745" s="77">
        <f>(L745-Q745)*-1</f>
        <v>-56.799470518170153</v>
      </c>
      <c r="X745" s="38">
        <f>IF((H745&gt;0),0,$J$3*H745)*-1</f>
        <v>0</v>
      </c>
      <c r="Y745" s="38">
        <f t="shared" si="211"/>
        <v>1521570.6702370015</v>
      </c>
      <c r="Z745" s="112">
        <f t="shared" si="202"/>
        <v>1521.5706702370014</v>
      </c>
      <c r="AA745" s="82">
        <f t="shared" si="203"/>
        <v>331.01727330899286</v>
      </c>
      <c r="AB745" s="80">
        <f t="shared" si="212"/>
        <v>693148.05082483799</v>
      </c>
      <c r="AG745" s="125">
        <f t="shared" si="213"/>
        <v>-47.143560530081224</v>
      </c>
      <c r="AH745" s="47">
        <f t="shared" si="204"/>
        <v>-46.200689319479601</v>
      </c>
      <c r="AI745" s="125">
        <f t="shared" si="204"/>
        <v>-45.276675533090007</v>
      </c>
      <c r="AJ745" s="47">
        <f t="shared" si="205"/>
        <v>-40.749007979781005</v>
      </c>
      <c r="AK745" s="125">
        <f t="shared" si="205"/>
        <v>-36.674107181802903</v>
      </c>
      <c r="AL745" s="47">
        <f t="shared" si="206"/>
        <v>-35.207142894530783</v>
      </c>
      <c r="AM745" s="125">
        <f t="shared" si="206"/>
        <v>-33.79885717874955</v>
      </c>
      <c r="AN745" s="47">
        <f t="shared" si="214"/>
        <v>22853.115109551767</v>
      </c>
      <c r="AO745" s="125">
        <f t="shared" si="215"/>
        <v>15956845.980155252</v>
      </c>
      <c r="AP745" s="47">
        <f t="shared" si="207"/>
        <v>449.85308498531987</v>
      </c>
      <c r="AQ745" s="52">
        <f t="shared" si="208"/>
        <v>1071.7175852516816</v>
      </c>
    </row>
    <row r="746" spans="4:43" x14ac:dyDescent="0.25">
      <c r="D746" s="12" t="s">
        <v>10</v>
      </c>
      <c r="E746" s="20">
        <v>738</v>
      </c>
      <c r="F746" s="12">
        <v>149</v>
      </c>
      <c r="G746" s="27">
        <v>44</v>
      </c>
      <c r="H746" s="31">
        <f t="shared" si="209"/>
        <v>5.5555555555555358E-2</v>
      </c>
      <c r="I746" s="55"/>
      <c r="J746" s="39">
        <f t="shared" si="210"/>
        <v>12.222222222222221</v>
      </c>
      <c r="K746" s="38">
        <f>0.5*$J$3*(J747)^2</f>
        <v>85610.65625</v>
      </c>
      <c r="L746" s="38">
        <f t="shared" si="198"/>
        <v>4722.4722222222335</v>
      </c>
      <c r="M746" s="40" t="str">
        <f t="shared" si="199"/>
        <v>NO</v>
      </c>
      <c r="N746" s="38">
        <f>0.5*$N$3*$L$3*$O$3*((J746)^2)</f>
        <v>64.237091722222218</v>
      </c>
      <c r="O746" s="38">
        <f>$M$3*$J$3*$P$3</f>
        <v>125.0281557</v>
      </c>
      <c r="P746" s="38">
        <f>H746*$J$3</f>
        <v>63.388888888888665</v>
      </c>
      <c r="Q746" s="38">
        <f t="shared" si="200"/>
        <v>252.6541363111109</v>
      </c>
      <c r="R746" s="44">
        <f t="shared" si="201"/>
        <v>3087.9949993580221</v>
      </c>
      <c r="S746" s="80">
        <f>Q746*J746</f>
        <v>3087.9949993580221</v>
      </c>
      <c r="T746" s="43"/>
      <c r="U746" s="43"/>
      <c r="V746" s="80">
        <f>R746*1</f>
        <v>3087.9949993580221</v>
      </c>
      <c r="W746" s="77">
        <f>(L746-Q746)*-1</f>
        <v>-4469.8180859111226</v>
      </c>
      <c r="X746" s="38">
        <f>IF((H746&gt;0),0,$J$3*H746)*-1</f>
        <v>0</v>
      </c>
      <c r="Y746" s="38">
        <f t="shared" si="211"/>
        <v>1524658.6652363595</v>
      </c>
      <c r="Z746" s="112">
        <f t="shared" si="202"/>
        <v>1524.6586652363594</v>
      </c>
      <c r="AA746" s="82">
        <f t="shared" si="203"/>
        <v>252.6541363111109</v>
      </c>
      <c r="AB746" s="80">
        <f t="shared" si="212"/>
        <v>693148.05082483799</v>
      </c>
      <c r="AG746" s="125">
        <f t="shared" si="213"/>
        <v>-3709.9490113062316</v>
      </c>
      <c r="AH746" s="47">
        <f t="shared" si="204"/>
        <v>-3635.750031080107</v>
      </c>
      <c r="AI746" s="125">
        <f t="shared" si="204"/>
        <v>-3563.0350304585049</v>
      </c>
      <c r="AJ746" s="47">
        <f t="shared" si="205"/>
        <v>-3206.7315274126545</v>
      </c>
      <c r="AK746" s="125">
        <f t="shared" si="205"/>
        <v>-2886.0583746713892</v>
      </c>
      <c r="AL746" s="47">
        <f t="shared" si="206"/>
        <v>-2770.6160396845335</v>
      </c>
      <c r="AM746" s="125">
        <f t="shared" si="206"/>
        <v>-2659.7913980971521</v>
      </c>
      <c r="AN746" s="47">
        <f t="shared" si="214"/>
        <v>20193.323711454614</v>
      </c>
      <c r="AO746" s="125">
        <f t="shared" si="215"/>
        <v>15977039.303866707</v>
      </c>
      <c r="AP746" s="47">
        <f t="shared" si="207"/>
        <v>449.85308498531987</v>
      </c>
      <c r="AQ746" s="52">
        <f t="shared" si="208"/>
        <v>1074.8055802510396</v>
      </c>
    </row>
    <row r="747" spans="4:43" x14ac:dyDescent="0.25">
      <c r="D747" s="12" t="s">
        <v>10</v>
      </c>
      <c r="E747" s="20">
        <v>739</v>
      </c>
      <c r="F747" s="12">
        <v>150</v>
      </c>
      <c r="G747" s="27">
        <v>44.1</v>
      </c>
      <c r="H747" s="31">
        <f t="shared" si="209"/>
        <v>0.18055555555555516</v>
      </c>
      <c r="I747" s="55"/>
      <c r="J747" s="39">
        <f t="shared" si="210"/>
        <v>12.25</v>
      </c>
      <c r="K747" s="38">
        <f>0.5*$J$3*(J748)^2</f>
        <v>90333.128472222234</v>
      </c>
      <c r="L747" s="38">
        <f t="shared" si="198"/>
        <v>4440.303626543202</v>
      </c>
      <c r="M747" s="40" t="str">
        <f t="shared" si="199"/>
        <v>NO</v>
      </c>
      <c r="N747" s="38">
        <f>0.5*$N$3*$L$3*$O$3*((J747)^2)</f>
        <v>64.529410305937503</v>
      </c>
      <c r="O747" s="38">
        <f>$M$3*$J$3*$P$3</f>
        <v>125.0281557</v>
      </c>
      <c r="P747" s="38">
        <f>H747*$J$3</f>
        <v>206.01388888888843</v>
      </c>
      <c r="Q747" s="38">
        <f t="shared" si="200"/>
        <v>395.57145489482593</v>
      </c>
      <c r="R747" s="44">
        <f t="shared" si="201"/>
        <v>4845.7503224616175</v>
      </c>
      <c r="S747" s="80">
        <f>Q747*J747</f>
        <v>4845.7503224616175</v>
      </c>
      <c r="T747" s="43"/>
      <c r="U747" s="43"/>
      <c r="V747" s="80">
        <f>R747*1</f>
        <v>4845.7503224616175</v>
      </c>
      <c r="W747" s="77">
        <f>(L747-Q747)*-1</f>
        <v>-4044.7321716483762</v>
      </c>
      <c r="X747" s="38">
        <f>IF((H747&gt;0),0,$J$3*H747)*-1</f>
        <v>0</v>
      </c>
      <c r="Y747" s="38">
        <f t="shared" si="211"/>
        <v>1529504.4155588211</v>
      </c>
      <c r="Z747" s="112">
        <f t="shared" si="202"/>
        <v>1529.5044155588212</v>
      </c>
      <c r="AA747" s="82">
        <f t="shared" si="203"/>
        <v>395.57145489482593</v>
      </c>
      <c r="AB747" s="80">
        <f t="shared" si="212"/>
        <v>693148.05082483799</v>
      </c>
      <c r="AG747" s="125">
        <f t="shared" si="213"/>
        <v>-3357.1277024681522</v>
      </c>
      <c r="AH747" s="47">
        <f t="shared" si="204"/>
        <v>-3289.9851484187889</v>
      </c>
      <c r="AI747" s="125">
        <f t="shared" si="204"/>
        <v>-3224.1854454504132</v>
      </c>
      <c r="AJ747" s="47">
        <f t="shared" si="205"/>
        <v>-2901.766900905372</v>
      </c>
      <c r="AK747" s="125">
        <f t="shared" si="205"/>
        <v>-2611.5902108148348</v>
      </c>
      <c r="AL747" s="47">
        <f t="shared" si="206"/>
        <v>-2507.1266023822413</v>
      </c>
      <c r="AM747" s="125">
        <f t="shared" si="206"/>
        <v>-2406.8415382869516</v>
      </c>
      <c r="AN747" s="47">
        <f t="shared" si="214"/>
        <v>17786.482173167664</v>
      </c>
      <c r="AO747" s="125">
        <f t="shared" si="215"/>
        <v>15994825.786039874</v>
      </c>
      <c r="AP747" s="47">
        <f t="shared" si="207"/>
        <v>449.85308498531987</v>
      </c>
      <c r="AQ747" s="52">
        <f t="shared" si="208"/>
        <v>1079.6513305735014</v>
      </c>
    </row>
    <row r="748" spans="4:43" x14ac:dyDescent="0.25">
      <c r="D748" s="12" t="s">
        <v>10</v>
      </c>
      <c r="E748" s="20">
        <v>740</v>
      </c>
      <c r="F748" s="12">
        <v>151</v>
      </c>
      <c r="G748" s="27">
        <v>45.3</v>
      </c>
      <c r="H748" s="31">
        <f t="shared" si="209"/>
        <v>0.31944444444444403</v>
      </c>
      <c r="I748" s="55"/>
      <c r="J748" s="39">
        <f t="shared" si="210"/>
        <v>12.583333333333334</v>
      </c>
      <c r="K748" s="38">
        <f>0.5*$J$3*(J749)^2</f>
        <v>94773.432098765436</v>
      </c>
      <c r="L748" s="38">
        <f t="shared" si="198"/>
        <v>3296.2222222222044</v>
      </c>
      <c r="M748" s="40" t="str">
        <f t="shared" si="199"/>
        <v>NO</v>
      </c>
      <c r="N748" s="38">
        <f>0.5*$N$3*$L$3*$O$3*((J748)^2)</f>
        <v>68.088994603437513</v>
      </c>
      <c r="O748" s="38">
        <f>$M$3*$J$3*$P$3</f>
        <v>125.0281557</v>
      </c>
      <c r="P748" s="38">
        <f>H748*$J$3</f>
        <v>364.48611111111063</v>
      </c>
      <c r="Q748" s="38">
        <f t="shared" si="200"/>
        <v>557.60326141454811</v>
      </c>
      <c r="R748" s="44">
        <f t="shared" si="201"/>
        <v>7016.5077061330639</v>
      </c>
      <c r="S748" s="80">
        <f>Q748*J748</f>
        <v>7016.5077061330639</v>
      </c>
      <c r="T748" s="43"/>
      <c r="U748" s="43"/>
      <c r="V748" s="80">
        <f>R748*1</f>
        <v>7016.5077061330639</v>
      </c>
      <c r="W748" s="77">
        <f>(L748-Q748)*-1</f>
        <v>-2738.6189608076565</v>
      </c>
      <c r="X748" s="38">
        <f>IF((H748&gt;0),0,$J$3*H748)*-1</f>
        <v>0</v>
      </c>
      <c r="Y748" s="38">
        <f t="shared" si="211"/>
        <v>1536520.923264954</v>
      </c>
      <c r="Z748" s="112">
        <f t="shared" si="202"/>
        <v>1536.520923264954</v>
      </c>
      <c r="AA748" s="82">
        <f t="shared" si="203"/>
        <v>557.60326141454811</v>
      </c>
      <c r="AB748" s="80">
        <f t="shared" si="212"/>
        <v>693148.05082483799</v>
      </c>
      <c r="AG748" s="125">
        <f t="shared" si="213"/>
        <v>-2273.0537374703549</v>
      </c>
      <c r="AH748" s="47">
        <f t="shared" si="204"/>
        <v>-2227.5926627209478</v>
      </c>
      <c r="AI748" s="125">
        <f t="shared" si="204"/>
        <v>-2183.040809466529</v>
      </c>
      <c r="AJ748" s="47">
        <f t="shared" si="205"/>
        <v>-1964.7367285198761</v>
      </c>
      <c r="AK748" s="125">
        <f t="shared" si="205"/>
        <v>-1768.2630556678885</v>
      </c>
      <c r="AL748" s="47">
        <f t="shared" si="206"/>
        <v>-1697.532533441173</v>
      </c>
      <c r="AM748" s="125">
        <f t="shared" si="206"/>
        <v>-1629.6312321035259</v>
      </c>
      <c r="AN748" s="47">
        <f t="shared" si="214"/>
        <v>16156.850941064138</v>
      </c>
      <c r="AO748" s="125">
        <f t="shared" si="215"/>
        <v>16010982.636980938</v>
      </c>
      <c r="AP748" s="47">
        <f t="shared" si="207"/>
        <v>449.85308498531987</v>
      </c>
      <c r="AQ748" s="52">
        <f t="shared" si="208"/>
        <v>1086.6678382796342</v>
      </c>
    </row>
    <row r="749" spans="4:43" x14ac:dyDescent="0.25">
      <c r="D749" s="12" t="s">
        <v>10</v>
      </c>
      <c r="E749" s="20">
        <v>741</v>
      </c>
      <c r="F749" s="12">
        <v>152</v>
      </c>
      <c r="G749" s="27">
        <v>46.4</v>
      </c>
      <c r="H749" s="31">
        <f t="shared" si="209"/>
        <v>0.26388888888888967</v>
      </c>
      <c r="I749" s="55"/>
      <c r="J749" s="39">
        <f t="shared" si="210"/>
        <v>12.888888888888889</v>
      </c>
      <c r="K749" s="38">
        <f>0.5*$J$3*(J750)^2</f>
        <v>98069.65432098764</v>
      </c>
      <c r="L749" s="38">
        <f t="shared" si="198"/>
        <v>415.98958333334303</v>
      </c>
      <c r="M749" s="40" t="str">
        <f t="shared" si="199"/>
        <v>NO</v>
      </c>
      <c r="N749" s="38">
        <f>0.5*$N$3*$L$3*$O$3*((J749)^2)</f>
        <v>71.435893075555569</v>
      </c>
      <c r="O749" s="38">
        <f>$M$3*$J$3*$P$3</f>
        <v>125.0281557</v>
      </c>
      <c r="P749" s="38">
        <f>H749*$J$3</f>
        <v>301.09722222222314</v>
      </c>
      <c r="Q749" s="38">
        <f t="shared" si="200"/>
        <v>497.56127099777871</v>
      </c>
      <c r="R749" s="44">
        <f t="shared" si="201"/>
        <v>6413.0119373047037</v>
      </c>
      <c r="S749" s="80">
        <f>Q749*J749</f>
        <v>6413.0119373047037</v>
      </c>
      <c r="T749" s="43"/>
      <c r="U749" s="43"/>
      <c r="V749" s="80">
        <f>R749*1</f>
        <v>6413.0119373047037</v>
      </c>
      <c r="W749" s="77">
        <f>(L749-Q749)*-1</f>
        <v>81.571687664435672</v>
      </c>
      <c r="X749" s="38">
        <f>IF((H749&gt;0),0,$J$3*H749)*-1</f>
        <v>0</v>
      </c>
      <c r="Y749" s="38">
        <f t="shared" si="211"/>
        <v>1542933.9352022586</v>
      </c>
      <c r="Z749" s="112">
        <f t="shared" si="202"/>
        <v>1542.9339352022587</v>
      </c>
      <c r="AA749" s="82">
        <f t="shared" si="203"/>
        <v>497.56127099777871</v>
      </c>
      <c r="AB749" s="80">
        <f t="shared" si="212"/>
        <v>693148.05082483799</v>
      </c>
      <c r="AG749" s="125">
        <f t="shared" si="213"/>
        <v>67.704500761481597</v>
      </c>
      <c r="AH749" s="47">
        <f t="shared" si="204"/>
        <v>66.350410746251967</v>
      </c>
      <c r="AI749" s="125">
        <f t="shared" si="204"/>
        <v>65.023402531326923</v>
      </c>
      <c r="AJ749" s="47">
        <f t="shared" si="205"/>
        <v>58.521062278194229</v>
      </c>
      <c r="AK749" s="125">
        <f t="shared" si="205"/>
        <v>52.66895605037481</v>
      </c>
      <c r="AL749" s="47">
        <f t="shared" si="206"/>
        <v>50.562197808359812</v>
      </c>
      <c r="AM749" s="125">
        <f t="shared" si="206"/>
        <v>48.539709896025421</v>
      </c>
      <c r="AN749" s="47">
        <f t="shared" si="214"/>
        <v>16205.390650960164</v>
      </c>
      <c r="AO749" s="125">
        <f t="shared" si="215"/>
        <v>16027188.027631897</v>
      </c>
      <c r="AP749" s="47">
        <f t="shared" si="207"/>
        <v>449.85308498531987</v>
      </c>
      <c r="AQ749" s="52">
        <f t="shared" si="208"/>
        <v>1093.0808502169389</v>
      </c>
    </row>
    <row r="750" spans="4:43" x14ac:dyDescent="0.25">
      <c r="D750" s="12" t="s">
        <v>10</v>
      </c>
      <c r="E750" s="20">
        <v>742</v>
      </c>
      <c r="F750" s="12">
        <v>153</v>
      </c>
      <c r="G750" s="27">
        <v>47.2</v>
      </c>
      <c r="H750" s="31">
        <f t="shared" si="209"/>
        <v>0.12499999999999981</v>
      </c>
      <c r="I750" s="55"/>
      <c r="J750" s="39">
        <f t="shared" si="210"/>
        <v>13.111111111111111</v>
      </c>
      <c r="K750" s="38">
        <f>0.5*$J$3*(J751)^2</f>
        <v>98485.643904320983</v>
      </c>
      <c r="L750" s="38">
        <f t="shared" si="198"/>
        <v>416.86998456789297</v>
      </c>
      <c r="M750" s="40" t="str">
        <f t="shared" si="199"/>
        <v>NO</v>
      </c>
      <c r="N750" s="38">
        <f>0.5*$N$3*$L$3*$O$3*((J750)^2)</f>
        <v>73.92043513555555</v>
      </c>
      <c r="O750" s="38">
        <f>$M$3*$J$3*$P$3</f>
        <v>125.0281557</v>
      </c>
      <c r="P750" s="38">
        <f>H750*$J$3</f>
        <v>142.62499999999977</v>
      </c>
      <c r="Q750" s="38">
        <f t="shared" si="200"/>
        <v>341.57359083555536</v>
      </c>
      <c r="R750" s="44">
        <f t="shared" si="201"/>
        <v>4478.4093020661703</v>
      </c>
      <c r="S750" s="80">
        <f>Q750*J750</f>
        <v>4478.4093020661703</v>
      </c>
      <c r="T750" s="43"/>
      <c r="U750" s="43"/>
      <c r="V750" s="80">
        <f>R750*1</f>
        <v>4478.4093020661703</v>
      </c>
      <c r="W750" s="77">
        <f>(L750-Q750)*-1</f>
        <v>-75.296393732337606</v>
      </c>
      <c r="X750" s="38">
        <f>IF((H750&gt;0),0,$J$3*H750)*-1</f>
        <v>0</v>
      </c>
      <c r="Y750" s="38">
        <f t="shared" si="211"/>
        <v>1547412.3445043247</v>
      </c>
      <c r="Z750" s="112">
        <f t="shared" si="202"/>
        <v>1547.4123445043247</v>
      </c>
      <c r="AA750" s="82">
        <f t="shared" si="203"/>
        <v>341.57359083555536</v>
      </c>
      <c r="AB750" s="80">
        <f t="shared" si="212"/>
        <v>693148.05082483799</v>
      </c>
      <c r="AG750" s="125">
        <f t="shared" si="213"/>
        <v>-62.496006797840209</v>
      </c>
      <c r="AH750" s="47">
        <f t="shared" si="204"/>
        <v>-61.246086661883403</v>
      </c>
      <c r="AI750" s="125">
        <f t="shared" si="204"/>
        <v>-60.021164928645732</v>
      </c>
      <c r="AJ750" s="47">
        <f t="shared" si="205"/>
        <v>-54.019048435781158</v>
      </c>
      <c r="AK750" s="125">
        <f t="shared" si="205"/>
        <v>-48.617143592203043</v>
      </c>
      <c r="AL750" s="47">
        <f t="shared" si="206"/>
        <v>-46.672457848514917</v>
      </c>
      <c r="AM750" s="125">
        <f t="shared" si="206"/>
        <v>-44.805559534574321</v>
      </c>
      <c r="AN750" s="47">
        <f t="shared" si="214"/>
        <v>16160.58509142559</v>
      </c>
      <c r="AO750" s="125">
        <f t="shared" si="215"/>
        <v>16043348.612723323</v>
      </c>
      <c r="AP750" s="47">
        <f t="shared" si="207"/>
        <v>449.85308498531987</v>
      </c>
      <c r="AQ750" s="52">
        <f t="shared" si="208"/>
        <v>1097.5592595190049</v>
      </c>
    </row>
    <row r="751" spans="4:43" x14ac:dyDescent="0.25">
      <c r="D751" s="12" t="s">
        <v>10</v>
      </c>
      <c r="E751" s="20">
        <v>743</v>
      </c>
      <c r="F751" s="12">
        <v>154</v>
      </c>
      <c r="G751" s="27">
        <v>47.3</v>
      </c>
      <c r="H751" s="31">
        <f t="shared" si="209"/>
        <v>2.7777777777777186E-2</v>
      </c>
      <c r="I751" s="55"/>
      <c r="J751" s="39">
        <f t="shared" si="210"/>
        <v>13.138888888888889</v>
      </c>
      <c r="K751" s="38">
        <f>0.5*$J$3*(J752)^2</f>
        <v>98902.513888888876</v>
      </c>
      <c r="L751" s="38">
        <f t="shared" si="198"/>
        <v>0</v>
      </c>
      <c r="M751" s="40" t="str">
        <f t="shared" si="199"/>
        <v>NO</v>
      </c>
      <c r="N751" s="38">
        <f>0.5*$N$3*$L$3*$O$3*((J751)^2)</f>
        <v>74.233989121493053</v>
      </c>
      <c r="O751" s="38">
        <f>$M$3*$J$3*$P$3</f>
        <v>125.0281557</v>
      </c>
      <c r="P751" s="38">
        <f>H751*$J$3</f>
        <v>31.694444444443771</v>
      </c>
      <c r="Q751" s="38">
        <f t="shared" si="200"/>
        <v>230.95658926593683</v>
      </c>
      <c r="R751" s="44">
        <f t="shared" si="201"/>
        <v>3034.5129645218922</v>
      </c>
      <c r="S751" s="80">
        <f>Q751*J751</f>
        <v>3034.5129645218922</v>
      </c>
      <c r="T751" s="43"/>
      <c r="U751" s="43"/>
      <c r="V751" s="80">
        <f>R751*1</f>
        <v>3034.5129645218922</v>
      </c>
      <c r="W751" s="77">
        <f>(L751-Q751)*-1</f>
        <v>230.95658926593683</v>
      </c>
      <c r="X751" s="38">
        <f>IF((H751&gt;0),0,$J$3*H751)*-1</f>
        <v>0</v>
      </c>
      <c r="Y751" s="38">
        <f t="shared" si="211"/>
        <v>1550446.8574688467</v>
      </c>
      <c r="Z751" s="112">
        <f t="shared" si="202"/>
        <v>1550.4468574688467</v>
      </c>
      <c r="AA751" s="82">
        <f t="shared" si="203"/>
        <v>230.95658926593683</v>
      </c>
      <c r="AB751" s="80">
        <f t="shared" si="212"/>
        <v>693148.05082483799</v>
      </c>
      <c r="AG751" s="125">
        <f t="shared" si="213"/>
        <v>191.69396909072756</v>
      </c>
      <c r="AH751" s="47">
        <f t="shared" si="204"/>
        <v>187.86008970891299</v>
      </c>
      <c r="AI751" s="125">
        <f t="shared" si="204"/>
        <v>184.10288791473474</v>
      </c>
      <c r="AJ751" s="47">
        <f t="shared" si="205"/>
        <v>165.69259912326126</v>
      </c>
      <c r="AK751" s="125">
        <f t="shared" si="205"/>
        <v>149.12333921093514</v>
      </c>
      <c r="AL751" s="47">
        <f t="shared" si="206"/>
        <v>143.15840564249774</v>
      </c>
      <c r="AM751" s="125">
        <f t="shared" si="206"/>
        <v>137.43206941679782</v>
      </c>
      <c r="AN751" s="47">
        <f t="shared" si="214"/>
        <v>16298.017160842388</v>
      </c>
      <c r="AO751" s="125">
        <f t="shared" si="215"/>
        <v>16059646.629884165</v>
      </c>
      <c r="AP751" s="47">
        <f t="shared" si="207"/>
        <v>449.85308498531987</v>
      </c>
      <c r="AQ751" s="52">
        <f t="shared" si="208"/>
        <v>1100.5937724835269</v>
      </c>
    </row>
    <row r="752" spans="4:43" x14ac:dyDescent="0.25">
      <c r="D752" s="12" t="s">
        <v>10</v>
      </c>
      <c r="E752" s="20">
        <v>744</v>
      </c>
      <c r="F752" s="12">
        <v>155</v>
      </c>
      <c r="G752" s="27">
        <v>47.4</v>
      </c>
      <c r="H752" s="31">
        <f t="shared" si="209"/>
        <v>1.3888888888889086E-2</v>
      </c>
      <c r="I752" s="55"/>
      <c r="J752" s="39">
        <f t="shared" si="210"/>
        <v>13.166666666666666</v>
      </c>
      <c r="K752" s="38">
        <f>0.5*$J$3*(J753)^2</f>
        <v>98902.513888888876</v>
      </c>
      <c r="L752" s="38">
        <f t="shared" si="198"/>
        <v>417.75038580248656</v>
      </c>
      <c r="M752" s="40" t="str">
        <f t="shared" si="199"/>
        <v>NO</v>
      </c>
      <c r="N752" s="38">
        <f>0.5*$N$3*$L$3*$O$3*((J752)^2)</f>
        <v>74.548206713749991</v>
      </c>
      <c r="O752" s="38">
        <f>$M$3*$J$3*$P$3</f>
        <v>125.0281557</v>
      </c>
      <c r="P752" s="38">
        <f>H752*$J$3</f>
        <v>15.847222222222447</v>
      </c>
      <c r="Q752" s="38">
        <f t="shared" si="200"/>
        <v>215.42358463597242</v>
      </c>
      <c r="R752" s="44">
        <f t="shared" si="201"/>
        <v>2836.4105310403033</v>
      </c>
      <c r="S752" s="80">
        <f>Q752*J752</f>
        <v>2836.4105310403033</v>
      </c>
      <c r="T752" s="43"/>
      <c r="U752" s="43"/>
      <c r="V752" s="80">
        <f>R752*1</f>
        <v>2836.4105310403033</v>
      </c>
      <c r="W752" s="77">
        <f>(L752-Q752)*-1</f>
        <v>-202.32680116651414</v>
      </c>
      <c r="X752" s="38">
        <f>IF((H752&gt;0),0,$J$3*H752)*-1</f>
        <v>0</v>
      </c>
      <c r="Y752" s="38">
        <f t="shared" si="211"/>
        <v>1553283.267999887</v>
      </c>
      <c r="Z752" s="112">
        <f t="shared" si="202"/>
        <v>1553.2832679998869</v>
      </c>
      <c r="AA752" s="82">
        <f t="shared" si="203"/>
        <v>215.42358463597242</v>
      </c>
      <c r="AB752" s="80">
        <f t="shared" si="212"/>
        <v>693148.05082483799</v>
      </c>
      <c r="AG752" s="125">
        <f t="shared" si="213"/>
        <v>-167.93124496820673</v>
      </c>
      <c r="AH752" s="47">
        <f t="shared" si="204"/>
        <v>-164.57262006884258</v>
      </c>
      <c r="AI752" s="125">
        <f t="shared" si="204"/>
        <v>-161.28116766746572</v>
      </c>
      <c r="AJ752" s="47">
        <f t="shared" si="205"/>
        <v>-145.15305090071917</v>
      </c>
      <c r="AK752" s="125">
        <f t="shared" si="205"/>
        <v>-130.63774581064726</v>
      </c>
      <c r="AL752" s="47">
        <f t="shared" si="206"/>
        <v>-125.41223597822136</v>
      </c>
      <c r="AM752" s="125">
        <f t="shared" si="206"/>
        <v>-120.3957465390925</v>
      </c>
      <c r="AN752" s="47">
        <f t="shared" si="214"/>
        <v>16177.621414303296</v>
      </c>
      <c r="AO752" s="125">
        <f t="shared" si="215"/>
        <v>16075824.251298469</v>
      </c>
      <c r="AP752" s="47">
        <f t="shared" si="207"/>
        <v>449.85308498531987</v>
      </c>
      <c r="AQ752" s="52">
        <f t="shared" si="208"/>
        <v>1103.4301830145671</v>
      </c>
    </row>
    <row r="753" spans="4:43" x14ac:dyDescent="0.25">
      <c r="D753" s="12" t="s">
        <v>10</v>
      </c>
      <c r="E753" s="20">
        <v>745</v>
      </c>
      <c r="F753" s="12">
        <v>156</v>
      </c>
      <c r="G753" s="27">
        <v>47.4</v>
      </c>
      <c r="H753" s="31">
        <f t="shared" si="209"/>
        <v>1.3888888888889086E-2</v>
      </c>
      <c r="I753" s="55"/>
      <c r="J753" s="39">
        <f t="shared" si="210"/>
        <v>13.166666666666666</v>
      </c>
      <c r="K753" s="38">
        <f>0.5*$J$3*(J754)^2</f>
        <v>99320.264274691363</v>
      </c>
      <c r="L753" s="38">
        <f t="shared" si="198"/>
        <v>1679.805555555562</v>
      </c>
      <c r="M753" s="40" t="str">
        <f t="shared" si="199"/>
        <v>NO</v>
      </c>
      <c r="N753" s="38">
        <f>0.5*$N$3*$L$3*$O$3*((J753)^2)</f>
        <v>74.548206713749991</v>
      </c>
      <c r="O753" s="38">
        <f>$M$3*$J$3*$P$3</f>
        <v>125.0281557</v>
      </c>
      <c r="P753" s="38">
        <f>H753*$J$3</f>
        <v>15.847222222222447</v>
      </c>
      <c r="Q753" s="38">
        <f t="shared" si="200"/>
        <v>215.42358463597242</v>
      </c>
      <c r="R753" s="44">
        <f t="shared" si="201"/>
        <v>2836.4105310403033</v>
      </c>
      <c r="S753" s="80">
        <f>Q753*J753</f>
        <v>2836.4105310403033</v>
      </c>
      <c r="T753" s="43"/>
      <c r="U753" s="43"/>
      <c r="V753" s="80">
        <f>R753*1</f>
        <v>2836.4105310403033</v>
      </c>
      <c r="W753" s="77">
        <f>(L753-Q753)*-1</f>
        <v>-1464.3819709195895</v>
      </c>
      <c r="X753" s="38">
        <f>IF((H753&gt;0),0,$J$3*H753)*-1</f>
        <v>0</v>
      </c>
      <c r="Y753" s="38">
        <f t="shared" si="211"/>
        <v>1556119.6785309273</v>
      </c>
      <c r="Z753" s="112">
        <f t="shared" si="202"/>
        <v>1556.1196785309273</v>
      </c>
      <c r="AA753" s="82">
        <f t="shared" si="203"/>
        <v>215.42358463597242</v>
      </c>
      <c r="AB753" s="80">
        <f t="shared" si="212"/>
        <v>693148.05082483799</v>
      </c>
      <c r="AG753" s="125">
        <f t="shared" si="213"/>
        <v>-1215.4370358632593</v>
      </c>
      <c r="AH753" s="47">
        <f t="shared" si="204"/>
        <v>-1191.1282951459941</v>
      </c>
      <c r="AI753" s="125">
        <f t="shared" si="204"/>
        <v>-1167.3057292430742</v>
      </c>
      <c r="AJ753" s="47">
        <f t="shared" si="205"/>
        <v>-1050.5751563187669</v>
      </c>
      <c r="AK753" s="125">
        <f t="shared" si="205"/>
        <v>-945.51764068689022</v>
      </c>
      <c r="AL753" s="47">
        <f t="shared" si="206"/>
        <v>-907.69693505941461</v>
      </c>
      <c r="AM753" s="125">
        <f t="shared" si="206"/>
        <v>-871.38905765703805</v>
      </c>
      <c r="AN753" s="47">
        <f t="shared" si="214"/>
        <v>15306.232356646258</v>
      </c>
      <c r="AO753" s="125">
        <f t="shared" si="215"/>
        <v>16091130.483655116</v>
      </c>
      <c r="AP753" s="47">
        <f t="shared" si="207"/>
        <v>449.85308498531987</v>
      </c>
      <c r="AQ753" s="52">
        <f t="shared" si="208"/>
        <v>1106.2665935456075</v>
      </c>
    </row>
    <row r="754" spans="4:43" x14ac:dyDescent="0.25">
      <c r="D754" s="12" t="s">
        <v>10</v>
      </c>
      <c r="E754" s="20">
        <v>746</v>
      </c>
      <c r="F754" s="12">
        <v>157</v>
      </c>
      <c r="G754" s="27">
        <v>47.5</v>
      </c>
      <c r="H754" s="31">
        <f t="shared" si="209"/>
        <v>6.9444444444444448E-2</v>
      </c>
      <c r="I754" s="55"/>
      <c r="J754" s="39">
        <f t="shared" si="210"/>
        <v>13.194444444444445</v>
      </c>
      <c r="K754" s="38">
        <f>0.5*$J$3*(J755)^2</f>
        <v>101000.06983024692</v>
      </c>
      <c r="L754" s="38">
        <f t="shared" si="198"/>
        <v>2973.5551697530755</v>
      </c>
      <c r="M754" s="40" t="str">
        <f t="shared" si="199"/>
        <v>NO</v>
      </c>
      <c r="N754" s="38">
        <f>0.5*$N$3*$L$3*$O$3*((J754)^2)</f>
        <v>74.863087912326392</v>
      </c>
      <c r="O754" s="38">
        <f>$M$3*$J$3*$P$3</f>
        <v>125.0281557</v>
      </c>
      <c r="P754" s="38">
        <f>H754*$J$3</f>
        <v>79.236111111111114</v>
      </c>
      <c r="Q754" s="38">
        <f t="shared" si="200"/>
        <v>279.12735472343752</v>
      </c>
      <c r="R754" s="44">
        <f t="shared" si="201"/>
        <v>3682.9303748231341</v>
      </c>
      <c r="S754" s="80">
        <f>Q754*J754</f>
        <v>3682.9303748231341</v>
      </c>
      <c r="T754" s="43"/>
      <c r="U754" s="43"/>
      <c r="V754" s="80">
        <f>R754*1</f>
        <v>3682.9303748231341</v>
      </c>
      <c r="W754" s="77">
        <f>(L754-Q754)*-1</f>
        <v>-2694.4278150296377</v>
      </c>
      <c r="X754" s="38">
        <f>IF((H754&gt;0),0,$J$3*H754)*-1</f>
        <v>0</v>
      </c>
      <c r="Y754" s="38">
        <f t="shared" si="211"/>
        <v>1559802.6089057503</v>
      </c>
      <c r="Z754" s="112">
        <f t="shared" si="202"/>
        <v>1559.8026089057503</v>
      </c>
      <c r="AA754" s="82">
        <f t="shared" si="203"/>
        <v>279.12735472343752</v>
      </c>
      <c r="AB754" s="80">
        <f t="shared" si="212"/>
        <v>693148.05082483799</v>
      </c>
      <c r="AG754" s="125">
        <f t="shared" si="213"/>
        <v>-2236.3750864745994</v>
      </c>
      <c r="AH754" s="47">
        <f t="shared" si="204"/>
        <v>-2191.6475847451075</v>
      </c>
      <c r="AI754" s="125">
        <f t="shared" si="204"/>
        <v>-2147.8146330502054</v>
      </c>
      <c r="AJ754" s="47">
        <f t="shared" si="205"/>
        <v>-1933.033169745185</v>
      </c>
      <c r="AK754" s="125">
        <f t="shared" si="205"/>
        <v>-1739.7298527706664</v>
      </c>
      <c r="AL754" s="47">
        <f t="shared" si="206"/>
        <v>-1670.1406586598398</v>
      </c>
      <c r="AM754" s="125">
        <f t="shared" si="206"/>
        <v>-1603.3350323134462</v>
      </c>
      <c r="AN754" s="47">
        <f t="shared" si="214"/>
        <v>13702.897324332813</v>
      </c>
      <c r="AO754" s="125">
        <f t="shared" si="215"/>
        <v>16104833.380979449</v>
      </c>
      <c r="AP754" s="47">
        <f t="shared" si="207"/>
        <v>449.85308498531987</v>
      </c>
      <c r="AQ754" s="52">
        <f t="shared" si="208"/>
        <v>1109.9495239204305</v>
      </c>
    </row>
    <row r="755" spans="4:43" x14ac:dyDescent="0.25">
      <c r="D755" s="12" t="s">
        <v>10</v>
      </c>
      <c r="E755" s="20">
        <v>747</v>
      </c>
      <c r="F755" s="12">
        <v>158</v>
      </c>
      <c r="G755" s="27">
        <v>47.9</v>
      </c>
      <c r="H755" s="31">
        <f t="shared" si="209"/>
        <v>0.15277777777777798</v>
      </c>
      <c r="I755" s="55"/>
      <c r="J755" s="39">
        <f t="shared" si="210"/>
        <v>13.305555555555555</v>
      </c>
      <c r="K755" s="38">
        <f>0.5*$J$3*(J756)^2</f>
        <v>103973.625</v>
      </c>
      <c r="L755" s="38">
        <f t="shared" si="198"/>
        <v>3451.1728395061655</v>
      </c>
      <c r="M755" s="40" t="str">
        <f t="shared" si="199"/>
        <v>NO</v>
      </c>
      <c r="N755" s="38">
        <f>0.5*$N$3*$L$3*$O$3*((J755)^2)</f>
        <v>76.12924876982639</v>
      </c>
      <c r="O755" s="38">
        <f>$M$3*$J$3*$P$3</f>
        <v>125.0281557</v>
      </c>
      <c r="P755" s="38">
        <f>H755*$J$3</f>
        <v>174.31944444444468</v>
      </c>
      <c r="Q755" s="38">
        <f t="shared" si="200"/>
        <v>375.4768489142711</v>
      </c>
      <c r="R755" s="44">
        <f t="shared" si="201"/>
        <v>4995.9280730537739</v>
      </c>
      <c r="S755" s="80">
        <f>Q755*J755</f>
        <v>4995.9280730537739</v>
      </c>
      <c r="T755" s="43"/>
      <c r="U755" s="43"/>
      <c r="V755" s="80">
        <f>R755*1</f>
        <v>4995.9280730537739</v>
      </c>
      <c r="W755" s="77">
        <f>(L755-Q755)*-1</f>
        <v>-3075.6959905918943</v>
      </c>
      <c r="X755" s="38">
        <f>IF((H755&gt;0),0,$J$3*H755)*-1</f>
        <v>0</v>
      </c>
      <c r="Y755" s="38">
        <f t="shared" si="211"/>
        <v>1564798.536978804</v>
      </c>
      <c r="Z755" s="112">
        <f t="shared" si="202"/>
        <v>1564.7985369788041</v>
      </c>
      <c r="AA755" s="82">
        <f t="shared" si="203"/>
        <v>375.4768489142711</v>
      </c>
      <c r="AB755" s="80">
        <f t="shared" si="212"/>
        <v>693148.05082483799</v>
      </c>
      <c r="AG755" s="125">
        <f t="shared" si="213"/>
        <v>-2552.8276721912721</v>
      </c>
      <c r="AH755" s="47">
        <f t="shared" si="204"/>
        <v>-2501.7711187474465</v>
      </c>
      <c r="AI755" s="125">
        <f t="shared" si="204"/>
        <v>-2451.7356963724974</v>
      </c>
      <c r="AJ755" s="47">
        <f t="shared" si="205"/>
        <v>-2206.5621267352476</v>
      </c>
      <c r="AK755" s="125">
        <f t="shared" si="205"/>
        <v>-1985.9059140617228</v>
      </c>
      <c r="AL755" s="47">
        <f t="shared" si="206"/>
        <v>-1906.4696774992537</v>
      </c>
      <c r="AM755" s="125">
        <f t="shared" si="206"/>
        <v>-1830.2108903992835</v>
      </c>
      <c r="AN755" s="47">
        <f t="shared" si="214"/>
        <v>11872.68643393353</v>
      </c>
      <c r="AO755" s="125">
        <f t="shared" si="215"/>
        <v>16116706.067413382</v>
      </c>
      <c r="AP755" s="47">
        <f t="shared" si="207"/>
        <v>449.85308498531987</v>
      </c>
      <c r="AQ755" s="52">
        <f t="shared" si="208"/>
        <v>1114.9454519934843</v>
      </c>
    </row>
    <row r="756" spans="4:43" x14ac:dyDescent="0.25">
      <c r="D756" s="12" t="s">
        <v>10</v>
      </c>
      <c r="E756" s="20">
        <v>748</v>
      </c>
      <c r="F756" s="12">
        <v>159</v>
      </c>
      <c r="G756" s="27">
        <v>48.6</v>
      </c>
      <c r="H756" s="31">
        <f t="shared" si="209"/>
        <v>0.20833333333333331</v>
      </c>
      <c r="I756" s="55"/>
      <c r="J756" s="39">
        <f t="shared" si="210"/>
        <v>13.5</v>
      </c>
      <c r="K756" s="38">
        <f>0.5*$J$3*(J757)^2</f>
        <v>107424.79783950617</v>
      </c>
      <c r="L756" s="38">
        <f t="shared" si="198"/>
        <v>1746.716049382725</v>
      </c>
      <c r="M756" s="40" t="str">
        <f t="shared" si="199"/>
        <v>NO</v>
      </c>
      <c r="N756" s="38">
        <f>0.5*$N$3*$L$3*$O$3*((J756)^2)</f>
        <v>78.370579113749997</v>
      </c>
      <c r="O756" s="38">
        <f>$M$3*$J$3*$P$3</f>
        <v>125.0281557</v>
      </c>
      <c r="P756" s="38">
        <f>H756*$J$3</f>
        <v>237.70833333333331</v>
      </c>
      <c r="Q756" s="38">
        <f t="shared" si="200"/>
        <v>441.10706814708334</v>
      </c>
      <c r="R756" s="44">
        <f t="shared" si="201"/>
        <v>5954.9454199856254</v>
      </c>
      <c r="S756" s="80">
        <f>Q756*J756</f>
        <v>5954.9454199856254</v>
      </c>
      <c r="T756" s="43"/>
      <c r="U756" s="43"/>
      <c r="V756" s="80">
        <f>R756*1</f>
        <v>5954.9454199856254</v>
      </c>
      <c r="W756" s="77">
        <f>(L756-Q756)*-1</f>
        <v>-1305.6089812356417</v>
      </c>
      <c r="X756" s="38">
        <f>IF((H756&gt;0),0,$J$3*H756)*-1</f>
        <v>0</v>
      </c>
      <c r="Y756" s="38">
        <f t="shared" si="211"/>
        <v>1570753.4823987896</v>
      </c>
      <c r="Z756" s="112">
        <f t="shared" si="202"/>
        <v>1570.7534823987896</v>
      </c>
      <c r="AA756" s="82">
        <f t="shared" si="203"/>
        <v>441.10706814708334</v>
      </c>
      <c r="AB756" s="80">
        <f t="shared" si="212"/>
        <v>693148.05082483799</v>
      </c>
      <c r="AG756" s="125">
        <f t="shared" si="213"/>
        <v>-1083.6554544255825</v>
      </c>
      <c r="AH756" s="47">
        <f t="shared" si="204"/>
        <v>-1061.9823453370709</v>
      </c>
      <c r="AI756" s="125">
        <f t="shared" si="204"/>
        <v>-1040.7426984303295</v>
      </c>
      <c r="AJ756" s="47">
        <f t="shared" si="205"/>
        <v>-936.6684285872966</v>
      </c>
      <c r="AK756" s="125">
        <f t="shared" si="205"/>
        <v>-843.00158572856697</v>
      </c>
      <c r="AL756" s="47">
        <f t="shared" si="206"/>
        <v>-809.2815222994243</v>
      </c>
      <c r="AM756" s="125">
        <f t="shared" si="206"/>
        <v>-776.91026140744725</v>
      </c>
      <c r="AN756" s="47">
        <f t="shared" si="214"/>
        <v>11095.776172526083</v>
      </c>
      <c r="AO756" s="125">
        <f t="shared" si="215"/>
        <v>16127801.843585908</v>
      </c>
      <c r="AP756" s="47">
        <f t="shared" si="207"/>
        <v>449.85308498531987</v>
      </c>
      <c r="AQ756" s="52">
        <f t="shared" si="208"/>
        <v>1120.9003974134698</v>
      </c>
    </row>
    <row r="757" spans="4:43" x14ac:dyDescent="0.25">
      <c r="D757" s="12" t="s">
        <v>10</v>
      </c>
      <c r="E757" s="20">
        <v>749</v>
      </c>
      <c r="F757" s="12">
        <v>160</v>
      </c>
      <c r="G757" s="27">
        <v>49.4</v>
      </c>
      <c r="H757" s="31">
        <f t="shared" si="209"/>
        <v>0.16666666666666607</v>
      </c>
      <c r="I757" s="55"/>
      <c r="J757" s="39">
        <f t="shared" si="210"/>
        <v>13.722222222222221</v>
      </c>
      <c r="K757" s="38">
        <f>0.5*$J$3*(J758)^2</f>
        <v>109171.51388888889</v>
      </c>
      <c r="L757" s="38">
        <f t="shared" si="198"/>
        <v>0</v>
      </c>
      <c r="M757" s="40" t="str">
        <f t="shared" si="199"/>
        <v>NO</v>
      </c>
      <c r="N757" s="38">
        <f>0.5*$N$3*$L$3*$O$3*((J757)^2)</f>
        <v>80.971915885972223</v>
      </c>
      <c r="O757" s="38">
        <f>$M$3*$J$3*$P$3</f>
        <v>125.0281557</v>
      </c>
      <c r="P757" s="38">
        <f>H757*$J$3</f>
        <v>190.166666666666</v>
      </c>
      <c r="Q757" s="38">
        <f t="shared" si="200"/>
        <v>396.16673825263825</v>
      </c>
      <c r="R757" s="44">
        <f t="shared" si="201"/>
        <v>5436.2880193556466</v>
      </c>
      <c r="S757" s="80">
        <f>Q757*J757</f>
        <v>5436.2880193556466</v>
      </c>
      <c r="T757" s="43"/>
      <c r="U757" s="43"/>
      <c r="V757" s="80">
        <f>R757*1</f>
        <v>5436.2880193556466</v>
      </c>
      <c r="W757" s="77">
        <f>(L757-Q757)*-1</f>
        <v>396.16673825263825</v>
      </c>
      <c r="X757" s="38">
        <f>IF((H757&gt;0),0,$J$3*H757)*-1</f>
        <v>0</v>
      </c>
      <c r="Y757" s="38">
        <f t="shared" si="211"/>
        <v>1576189.7704181452</v>
      </c>
      <c r="Z757" s="112">
        <f t="shared" si="202"/>
        <v>1576.1897704181451</v>
      </c>
      <c r="AA757" s="82">
        <f t="shared" si="203"/>
        <v>396.16673825263825</v>
      </c>
      <c r="AB757" s="80">
        <f t="shared" si="212"/>
        <v>693148.05082483799</v>
      </c>
      <c r="AG757" s="125">
        <f t="shared" si="213"/>
        <v>328.81839274968974</v>
      </c>
      <c r="AH757" s="47">
        <f t="shared" si="204"/>
        <v>322.24202489469593</v>
      </c>
      <c r="AI757" s="125">
        <f t="shared" si="204"/>
        <v>315.79718439680198</v>
      </c>
      <c r="AJ757" s="47">
        <f t="shared" si="205"/>
        <v>284.21746595712182</v>
      </c>
      <c r="AK757" s="125">
        <f t="shared" si="205"/>
        <v>255.79571936140965</v>
      </c>
      <c r="AL757" s="47">
        <f t="shared" si="206"/>
        <v>245.56389058695325</v>
      </c>
      <c r="AM757" s="125">
        <f t="shared" si="206"/>
        <v>235.74133496347511</v>
      </c>
      <c r="AN757" s="47">
        <f t="shared" si="214"/>
        <v>11331.517507489558</v>
      </c>
      <c r="AO757" s="125">
        <f t="shared" si="215"/>
        <v>16139133.361093398</v>
      </c>
      <c r="AP757" s="47">
        <f t="shared" si="207"/>
        <v>449.85308498531987</v>
      </c>
      <c r="AQ757" s="52">
        <f t="shared" si="208"/>
        <v>1126.3366854328253</v>
      </c>
    </row>
    <row r="758" spans="4:43" x14ac:dyDescent="0.25">
      <c r="D758" s="12" t="s">
        <v>10</v>
      </c>
      <c r="E758" s="20">
        <v>750</v>
      </c>
      <c r="F758" s="12">
        <v>161</v>
      </c>
      <c r="G758" s="27">
        <v>49.8</v>
      </c>
      <c r="H758" s="31">
        <f t="shared" si="209"/>
        <v>5.5555555555555358E-2</v>
      </c>
      <c r="I758" s="55"/>
      <c r="J758" s="39">
        <f t="shared" si="210"/>
        <v>13.833333333333334</v>
      </c>
      <c r="K758" s="38">
        <f>0.5*$J$3*(J759)^2</f>
        <v>109171.51388888889</v>
      </c>
      <c r="L758" s="38">
        <f t="shared" si="198"/>
        <v>-437.99961419752799</v>
      </c>
      <c r="M758" s="40" t="str">
        <f t="shared" si="199"/>
        <v>NO</v>
      </c>
      <c r="N758" s="38">
        <f>0.5*$N$3*$L$3*$O$3*((J758)^2)</f>
        <v>82.288510823750002</v>
      </c>
      <c r="O758" s="38">
        <f>$M$3*$J$3*$P$3</f>
        <v>125.0281557</v>
      </c>
      <c r="P758" s="38">
        <f>H758*$J$3</f>
        <v>63.388888888888665</v>
      </c>
      <c r="Q758" s="38">
        <f t="shared" si="200"/>
        <v>270.70555541263866</v>
      </c>
      <c r="R758" s="44">
        <f t="shared" si="201"/>
        <v>3744.7601832081682</v>
      </c>
      <c r="S758" s="80">
        <f>Q758*J758</f>
        <v>3744.7601832081682</v>
      </c>
      <c r="T758" s="43"/>
      <c r="U758" s="43"/>
      <c r="V758" s="80">
        <f>R758*1</f>
        <v>3744.7601832081682</v>
      </c>
      <c r="W758" s="77">
        <f>(L758-Q758)*-1</f>
        <v>708.70516961016665</v>
      </c>
      <c r="X758" s="38">
        <f>IF((H758&gt;0),0,$J$3*H758)*-1</f>
        <v>0</v>
      </c>
      <c r="Y758" s="38">
        <f t="shared" si="211"/>
        <v>1579934.5306013534</v>
      </c>
      <c r="Z758" s="112">
        <f t="shared" si="202"/>
        <v>1579.9345306013533</v>
      </c>
      <c r="AA758" s="82">
        <f t="shared" si="203"/>
        <v>270.70555541263866</v>
      </c>
      <c r="AB758" s="80">
        <f t="shared" si="212"/>
        <v>693148.05082483799</v>
      </c>
      <c r="AG758" s="125">
        <f t="shared" si="213"/>
        <v>588.22529077643833</v>
      </c>
      <c r="AH758" s="47">
        <f t="shared" si="204"/>
        <v>576.46078496090956</v>
      </c>
      <c r="AI758" s="125">
        <f t="shared" si="204"/>
        <v>564.93156926169138</v>
      </c>
      <c r="AJ758" s="47">
        <f t="shared" si="205"/>
        <v>508.43841233552223</v>
      </c>
      <c r="AK758" s="125">
        <f t="shared" si="205"/>
        <v>457.59457110197002</v>
      </c>
      <c r="AL758" s="47">
        <f t="shared" si="206"/>
        <v>439.29078825789122</v>
      </c>
      <c r="AM758" s="125">
        <f t="shared" si="206"/>
        <v>421.71915672757558</v>
      </c>
      <c r="AN758" s="47">
        <f t="shared" si="214"/>
        <v>11753.236664217133</v>
      </c>
      <c r="AO758" s="125">
        <f t="shared" si="215"/>
        <v>16150886.597757615</v>
      </c>
      <c r="AP758" s="47">
        <f t="shared" si="207"/>
        <v>449.85308498531987</v>
      </c>
      <c r="AQ758" s="52">
        <f t="shared" si="208"/>
        <v>1130.0814456160335</v>
      </c>
    </row>
    <row r="759" spans="4:43" x14ac:dyDescent="0.25">
      <c r="D759" s="12" t="s">
        <v>10</v>
      </c>
      <c r="E759" s="20">
        <v>751</v>
      </c>
      <c r="F759" s="12">
        <v>162</v>
      </c>
      <c r="G759" s="27">
        <v>49.8</v>
      </c>
      <c r="H759" s="31">
        <f t="shared" si="209"/>
        <v>-1.3888888888888099E-2</v>
      </c>
      <c r="I759" s="55"/>
      <c r="J759" s="39">
        <f t="shared" si="210"/>
        <v>13.833333333333334</v>
      </c>
      <c r="K759" s="38">
        <f>0.5*$J$3*(J760)^2</f>
        <v>108733.51427469136</v>
      </c>
      <c r="L759" s="38">
        <f t="shared" si="198"/>
        <v>-1743.194444444438</v>
      </c>
      <c r="M759" s="40" t="str">
        <f t="shared" si="199"/>
        <v>YES</v>
      </c>
      <c r="N759" s="38">
        <f>0.5*$N$3*$L$3*$O$3*((J759)^2)</f>
        <v>82.288510823750002</v>
      </c>
      <c r="O759" s="38">
        <f>$M$3*$J$3*$P$3</f>
        <v>125.0281557</v>
      </c>
      <c r="P759" s="38">
        <f>H759*$J$3</f>
        <v>-15.847222222221321</v>
      </c>
      <c r="Q759" s="38">
        <f t="shared" si="200"/>
        <v>191.46944430152868</v>
      </c>
      <c r="R759" s="44">
        <f t="shared" si="201"/>
        <v>2648.6606461711467</v>
      </c>
      <c r="S759" s="80">
        <f>Q759*J759</f>
        <v>2648.6606461711467</v>
      </c>
      <c r="T759" s="43"/>
      <c r="U759" s="43"/>
      <c r="V759" s="80">
        <f>R759*1</f>
        <v>2648.6606461711467</v>
      </c>
      <c r="W759" s="77">
        <f>(L759-Q759)*-1</f>
        <v>1934.6638887459667</v>
      </c>
      <c r="X759" s="38">
        <f>IF((H759&gt;0),0,$J$3*H759)*-1</f>
        <v>15.847222222221321</v>
      </c>
      <c r="Y759" s="38">
        <f t="shared" si="211"/>
        <v>1582583.1912475245</v>
      </c>
      <c r="Z759" s="112">
        <f t="shared" si="202"/>
        <v>1582.5831912475244</v>
      </c>
      <c r="AA759" s="82">
        <f t="shared" si="203"/>
        <v>191.46944430152868</v>
      </c>
      <c r="AB759" s="80">
        <f t="shared" si="212"/>
        <v>693148.05082483799</v>
      </c>
      <c r="AG759" s="125">
        <f t="shared" si="213"/>
        <v>1605.7710276591522</v>
      </c>
      <c r="AH759" s="47">
        <f t="shared" si="204"/>
        <v>1573.655607105969</v>
      </c>
      <c r="AI759" s="125">
        <f t="shared" si="204"/>
        <v>1542.1824949638496</v>
      </c>
      <c r="AJ759" s="47">
        <f t="shared" si="205"/>
        <v>1387.9642454674647</v>
      </c>
      <c r="AK759" s="125">
        <f t="shared" si="205"/>
        <v>1249.1678209207182</v>
      </c>
      <c r="AL759" s="47">
        <f t="shared" si="206"/>
        <v>1199.2011080838895</v>
      </c>
      <c r="AM759" s="125">
        <f t="shared" si="206"/>
        <v>1151.2330637605339</v>
      </c>
      <c r="AN759" s="47">
        <f t="shared" si="214"/>
        <v>12904.469727977666</v>
      </c>
      <c r="AO759" s="125">
        <f t="shared" si="215"/>
        <v>16163791.067485593</v>
      </c>
      <c r="AP759" s="47">
        <f t="shared" si="207"/>
        <v>449.85308498531987</v>
      </c>
      <c r="AQ759" s="52">
        <f t="shared" si="208"/>
        <v>1132.7301062622046</v>
      </c>
    </row>
    <row r="760" spans="4:43" x14ac:dyDescent="0.25">
      <c r="D760" s="12" t="s">
        <v>10</v>
      </c>
      <c r="E760" s="20">
        <v>752</v>
      </c>
      <c r="F760" s="12">
        <v>163</v>
      </c>
      <c r="G760" s="27">
        <v>49.7</v>
      </c>
      <c r="H760" s="31">
        <f t="shared" si="209"/>
        <v>-6.9444444444444448E-2</v>
      </c>
      <c r="I760" s="55"/>
      <c r="J760" s="39">
        <f t="shared" si="210"/>
        <v>13.805555555555555</v>
      </c>
      <c r="K760" s="38">
        <f>0.5*$J$3*(J761)^2</f>
        <v>106990.31983024692</v>
      </c>
      <c r="L760" s="38">
        <f t="shared" si="198"/>
        <v>-3444.1296296296496</v>
      </c>
      <c r="M760" s="40" t="str">
        <f t="shared" si="199"/>
        <v>YES</v>
      </c>
      <c r="N760" s="38">
        <f>0.5*$N$3*$L$3*$O$3*((J760)^2)</f>
        <v>81.958366679826383</v>
      </c>
      <c r="O760" s="38">
        <f>$M$3*$J$3*$P$3</f>
        <v>125.0281557</v>
      </c>
      <c r="P760" s="38">
        <f>H760*$J$3</f>
        <v>-79.236111111111114</v>
      </c>
      <c r="Q760" s="38">
        <f t="shared" si="200"/>
        <v>127.75041126871527</v>
      </c>
      <c r="R760" s="44">
        <f t="shared" si="201"/>
        <v>1763.6654000153192</v>
      </c>
      <c r="S760" s="80">
        <f>Q760*J760</f>
        <v>1763.6654000153192</v>
      </c>
      <c r="T760" s="43"/>
      <c r="U760" s="43"/>
      <c r="V760" s="80">
        <f>R760*1</f>
        <v>1763.6654000153192</v>
      </c>
      <c r="W760" s="77">
        <f>(L760-Q760)*-1</f>
        <v>3571.8800408983648</v>
      </c>
      <c r="X760" s="38">
        <f>IF((H760&gt;0),0,$J$3*H760)*-1</f>
        <v>79.236111111111114</v>
      </c>
      <c r="Y760" s="38">
        <f t="shared" si="211"/>
        <v>1584346.8566475399</v>
      </c>
      <c r="Z760" s="112">
        <f t="shared" si="202"/>
        <v>1584.3468566475399</v>
      </c>
      <c r="AA760" s="82">
        <f t="shared" si="203"/>
        <v>127.75041126871527</v>
      </c>
      <c r="AB760" s="80">
        <f t="shared" si="212"/>
        <v>693148.05082483799</v>
      </c>
      <c r="AG760" s="125">
        <f t="shared" si="213"/>
        <v>2964.6604339456426</v>
      </c>
      <c r="AH760" s="47">
        <f t="shared" si="204"/>
        <v>2905.3672252667297</v>
      </c>
      <c r="AI760" s="125">
        <f t="shared" si="204"/>
        <v>2847.2598807613949</v>
      </c>
      <c r="AJ760" s="47">
        <f t="shared" si="205"/>
        <v>2562.5338926852555</v>
      </c>
      <c r="AK760" s="125">
        <f t="shared" si="205"/>
        <v>2306.28050341673</v>
      </c>
      <c r="AL760" s="47">
        <f t="shared" si="206"/>
        <v>2214.0292832800606</v>
      </c>
      <c r="AM760" s="125">
        <f t="shared" si="206"/>
        <v>2125.4681119488582</v>
      </c>
      <c r="AN760" s="47">
        <f t="shared" si="214"/>
        <v>15029.937839926524</v>
      </c>
      <c r="AO760" s="125">
        <f t="shared" si="215"/>
        <v>16178821.00532552</v>
      </c>
      <c r="AP760" s="47">
        <f t="shared" si="207"/>
        <v>449.85308498531987</v>
      </c>
      <c r="AQ760" s="52">
        <f t="shared" si="208"/>
        <v>1134.4937716622201</v>
      </c>
    </row>
    <row r="761" spans="4:43" x14ac:dyDescent="0.25">
      <c r="D761" s="12" t="s">
        <v>10</v>
      </c>
      <c r="E761" s="20">
        <v>753</v>
      </c>
      <c r="F761" s="12">
        <v>164</v>
      </c>
      <c r="G761" s="27">
        <v>49.3</v>
      </c>
      <c r="H761" s="31">
        <f t="shared" si="209"/>
        <v>-0.16666666666666705</v>
      </c>
      <c r="I761" s="55"/>
      <c r="J761" s="39">
        <f t="shared" si="210"/>
        <v>13.694444444444445</v>
      </c>
      <c r="K761" s="38">
        <f>0.5*$J$3*(J762)^2</f>
        <v>103546.19020061727</v>
      </c>
      <c r="L761" s="38">
        <f t="shared" si="198"/>
        <v>-3807.2951388888905</v>
      </c>
      <c r="M761" s="40" t="str">
        <f t="shared" si="199"/>
        <v>YES</v>
      </c>
      <c r="N761" s="38">
        <f>0.5*$N$3*$L$3*$O$3*((J761)^2)</f>
        <v>80.644426167326401</v>
      </c>
      <c r="O761" s="38">
        <f>$M$3*$J$3*$P$3</f>
        <v>125.0281557</v>
      </c>
      <c r="P761" s="38">
        <f>H761*$J$3</f>
        <v>-190.16666666666711</v>
      </c>
      <c r="Q761" s="38">
        <f t="shared" si="200"/>
        <v>15.505915200659288</v>
      </c>
      <c r="R761" s="44">
        <f t="shared" si="201"/>
        <v>212.34489427569525</v>
      </c>
      <c r="S761" s="80">
        <f>Q761*J761</f>
        <v>212.34489427569525</v>
      </c>
      <c r="T761" s="43"/>
      <c r="U761" s="43"/>
      <c r="V761" s="80">
        <f>R761*1</f>
        <v>212.34489427569525</v>
      </c>
      <c r="W761" s="77">
        <f>(L761-Q761)*-1</f>
        <v>3822.8010540895498</v>
      </c>
      <c r="X761" s="38">
        <f>IF((H761&gt;0),0,$J$3*H761)*-1</f>
        <v>190.16666666666711</v>
      </c>
      <c r="Y761" s="38">
        <f t="shared" si="211"/>
        <v>1584559.2015418157</v>
      </c>
      <c r="Z761" s="112">
        <f t="shared" si="202"/>
        <v>1584.5592015418156</v>
      </c>
      <c r="AA761" s="82">
        <f t="shared" si="203"/>
        <v>15.505915200659288</v>
      </c>
      <c r="AB761" s="80">
        <f t="shared" si="212"/>
        <v>693148.05082483799</v>
      </c>
      <c r="AG761" s="125">
        <f t="shared" si="213"/>
        <v>3172.924874894326</v>
      </c>
      <c r="AH761" s="47">
        <f t="shared" si="204"/>
        <v>3109.4663773964394</v>
      </c>
      <c r="AI761" s="125">
        <f t="shared" si="204"/>
        <v>3047.2770498485106</v>
      </c>
      <c r="AJ761" s="47">
        <f t="shared" si="205"/>
        <v>2742.5493448636598</v>
      </c>
      <c r="AK761" s="125">
        <f t="shared" si="205"/>
        <v>2468.2944103772938</v>
      </c>
      <c r="AL761" s="47">
        <f t="shared" si="206"/>
        <v>2369.5626339622022</v>
      </c>
      <c r="AM761" s="125">
        <f t="shared" si="206"/>
        <v>2274.7801286037138</v>
      </c>
      <c r="AN761" s="47">
        <f t="shared" si="214"/>
        <v>17304.71796853024</v>
      </c>
      <c r="AO761" s="125">
        <f t="shared" si="215"/>
        <v>16196125.723294051</v>
      </c>
      <c r="AP761" s="47">
        <f t="shared" si="207"/>
        <v>449.85308498531987</v>
      </c>
      <c r="AQ761" s="52">
        <f t="shared" si="208"/>
        <v>1134.7061165564958</v>
      </c>
    </row>
    <row r="762" spans="4:43" x14ac:dyDescent="0.25">
      <c r="D762" s="12" t="s">
        <v>10</v>
      </c>
      <c r="E762" s="20">
        <v>754</v>
      </c>
      <c r="F762" s="12">
        <v>165</v>
      </c>
      <c r="G762" s="27">
        <v>48.5</v>
      </c>
      <c r="H762" s="31">
        <f t="shared" si="209"/>
        <v>-0.23611111111111052</v>
      </c>
      <c r="I762" s="55"/>
      <c r="J762" s="39">
        <f t="shared" si="210"/>
        <v>13.472222222222221</v>
      </c>
      <c r="K762" s="38">
        <f>0.5*$J$3*(J763)^2</f>
        <v>99738.895061728384</v>
      </c>
      <c r="L762" s="38">
        <f t="shared" si="198"/>
        <v>-5373.5289351851825</v>
      </c>
      <c r="M762" s="40" t="str">
        <f t="shared" si="199"/>
        <v>YES</v>
      </c>
      <c r="N762" s="38">
        <f>0.5*$N$3*$L$3*$O$3*((J762)^2)</f>
        <v>78.048398245659712</v>
      </c>
      <c r="O762" s="38">
        <f>$M$3*$J$3*$P$3</f>
        <v>125.0281557</v>
      </c>
      <c r="P762" s="38">
        <f>H762*$J$3</f>
        <v>-269.40277777777709</v>
      </c>
      <c r="Q762" s="38">
        <f t="shared" si="200"/>
        <v>-66.326223832117364</v>
      </c>
      <c r="R762" s="44">
        <f t="shared" si="201"/>
        <v>-893.56162662713666</v>
      </c>
      <c r="S762" s="80">
        <f>Q762*J762</f>
        <v>-893.56162662713666</v>
      </c>
      <c r="T762" s="43"/>
      <c r="U762" s="43"/>
      <c r="V762" s="80">
        <f>R762*1</f>
        <v>-893.56162662713666</v>
      </c>
      <c r="W762" s="77">
        <f>(L762-Q762)*-1</f>
        <v>5307.2027113530648</v>
      </c>
      <c r="X762" s="38">
        <f>IF((H762&gt;0),0,$J$3*H762)*-1</f>
        <v>269.40277777777709</v>
      </c>
      <c r="Y762" s="38">
        <f t="shared" si="211"/>
        <v>1584559.2015418157</v>
      </c>
      <c r="Z762" s="112">
        <f t="shared" si="202"/>
        <v>1584.5592015418156</v>
      </c>
      <c r="AA762" s="82">
        <f t="shared" si="203"/>
        <v>-66.326223832117364</v>
      </c>
      <c r="AB762" s="80">
        <f t="shared" si="212"/>
        <v>694041.6124514651</v>
      </c>
      <c r="AG762" s="125">
        <f t="shared" si="213"/>
        <v>4404.9782504230434</v>
      </c>
      <c r="AH762" s="47">
        <f t="shared" si="204"/>
        <v>4316.8786854145828</v>
      </c>
      <c r="AI762" s="125">
        <f t="shared" si="204"/>
        <v>4230.5411117062913</v>
      </c>
      <c r="AJ762" s="47">
        <f t="shared" si="205"/>
        <v>3807.4870005356624</v>
      </c>
      <c r="AK762" s="125">
        <f t="shared" si="205"/>
        <v>3426.7383004820963</v>
      </c>
      <c r="AL762" s="47">
        <f t="shared" si="206"/>
        <v>3289.6687684628123</v>
      </c>
      <c r="AM762" s="125">
        <f t="shared" si="206"/>
        <v>3158.0820177242995</v>
      </c>
      <c r="AN762" s="47">
        <f t="shared" si="214"/>
        <v>20462.79998625454</v>
      </c>
      <c r="AO762" s="125">
        <f t="shared" si="215"/>
        <v>16216588.523280306</v>
      </c>
      <c r="AP762" s="47">
        <f t="shared" si="207"/>
        <v>450.43300648100086</v>
      </c>
      <c r="AQ762" s="52">
        <f t="shared" si="208"/>
        <v>1134.1261950608148</v>
      </c>
    </row>
    <row r="763" spans="4:43" x14ac:dyDescent="0.25">
      <c r="D763" s="12" t="s">
        <v>10</v>
      </c>
      <c r="E763" s="20">
        <v>755</v>
      </c>
      <c r="F763" s="12">
        <v>166</v>
      </c>
      <c r="G763" s="27">
        <v>47.6</v>
      </c>
      <c r="H763" s="31">
        <f t="shared" si="209"/>
        <v>-0.30555555555555597</v>
      </c>
      <c r="I763" s="55"/>
      <c r="J763" s="39">
        <f t="shared" si="210"/>
        <v>13.222222222222221</v>
      </c>
      <c r="K763" s="38">
        <f>0.5*$J$3*(J764)^2</f>
        <v>94365.366126543202</v>
      </c>
      <c r="L763" s="38">
        <f t="shared" si="198"/>
        <v>-10300.694444444438</v>
      </c>
      <c r="M763" s="40" t="str">
        <f t="shared" si="199"/>
        <v>YES</v>
      </c>
      <c r="N763" s="38">
        <f>0.5*$N$3*$L$3*$O$3*((J763)^2)</f>
        <v>75.178632717222214</v>
      </c>
      <c r="O763" s="38">
        <f>$M$3*$J$3*$P$3</f>
        <v>125.0281557</v>
      </c>
      <c r="P763" s="38">
        <f>H763*$J$3</f>
        <v>-348.63888888888937</v>
      </c>
      <c r="Q763" s="38">
        <f t="shared" si="200"/>
        <v>-148.43210047166713</v>
      </c>
      <c r="R763" s="44">
        <f t="shared" si="201"/>
        <v>-1962.6022173475985</v>
      </c>
      <c r="S763" s="80">
        <f>Q763*J763</f>
        <v>-1962.6022173475985</v>
      </c>
      <c r="T763" s="43"/>
      <c r="U763" s="43"/>
      <c r="V763" s="80">
        <f>R763*1</f>
        <v>-1962.6022173475985</v>
      </c>
      <c r="W763" s="77">
        <f>(L763-Q763)*-1</f>
        <v>10152.26234397277</v>
      </c>
      <c r="X763" s="38">
        <f>IF((H763&gt;0),0,$J$3*H763)*-1</f>
        <v>348.63888888888937</v>
      </c>
      <c r="Y763" s="38">
        <f t="shared" si="211"/>
        <v>1584559.2015418157</v>
      </c>
      <c r="Z763" s="112">
        <f t="shared" si="202"/>
        <v>1584.5592015418156</v>
      </c>
      <c r="AA763" s="82">
        <f t="shared" si="203"/>
        <v>-148.43210047166713</v>
      </c>
      <c r="AB763" s="80">
        <f t="shared" si="212"/>
        <v>696004.2146688127</v>
      </c>
      <c r="AG763" s="125">
        <f t="shared" si="213"/>
        <v>8426.3777454973988</v>
      </c>
      <c r="AH763" s="47">
        <f t="shared" si="204"/>
        <v>8257.8501905874509</v>
      </c>
      <c r="AI763" s="125">
        <f t="shared" si="204"/>
        <v>8092.6931867757021</v>
      </c>
      <c r="AJ763" s="47">
        <f t="shared" si="205"/>
        <v>7283.4238680981316</v>
      </c>
      <c r="AK763" s="125">
        <f t="shared" si="205"/>
        <v>6555.0814812883182</v>
      </c>
      <c r="AL763" s="47">
        <f t="shared" si="206"/>
        <v>6292.8782220367848</v>
      </c>
      <c r="AM763" s="125">
        <f t="shared" si="206"/>
        <v>6041.1630931553136</v>
      </c>
      <c r="AN763" s="47">
        <f t="shared" si="214"/>
        <v>26503.963079409856</v>
      </c>
      <c r="AO763" s="125">
        <f t="shared" si="215"/>
        <v>16243092.486359715</v>
      </c>
      <c r="AP763" s="47">
        <f t="shared" si="207"/>
        <v>451.70673532005947</v>
      </c>
      <c r="AQ763" s="52">
        <f t="shared" si="208"/>
        <v>1132.852466221756</v>
      </c>
    </row>
    <row r="764" spans="4:43" x14ac:dyDescent="0.25">
      <c r="D764" s="12" t="s">
        <v>10</v>
      </c>
      <c r="E764" s="20">
        <v>756</v>
      </c>
      <c r="F764" s="12">
        <v>167</v>
      </c>
      <c r="G764" s="27">
        <v>46.3</v>
      </c>
      <c r="H764" s="31">
        <f t="shared" si="209"/>
        <v>-0.54166666666666641</v>
      </c>
      <c r="I764" s="55"/>
      <c r="J764" s="39">
        <f t="shared" si="210"/>
        <v>12.861111111111111</v>
      </c>
      <c r="K764" s="38">
        <f>0.5*$J$3*(J765)^2</f>
        <v>84064.671682098764</v>
      </c>
      <c r="L764" s="38">
        <f t="shared" si="198"/>
        <v>-16076.126543209888</v>
      </c>
      <c r="M764" s="40" t="str">
        <f t="shared" si="199"/>
        <v>YES</v>
      </c>
      <c r="N764" s="38">
        <f>0.5*$N$3*$L$3*$O$3*((J764)^2)</f>
        <v>71.128311546493052</v>
      </c>
      <c r="O764" s="38">
        <f>$M$3*$J$3*$P$3</f>
        <v>125.0281557</v>
      </c>
      <c r="P764" s="38">
        <f>H764*$J$3</f>
        <v>-618.0416666666664</v>
      </c>
      <c r="Q764" s="38">
        <f t="shared" si="200"/>
        <v>-421.88519942017331</v>
      </c>
      <c r="R764" s="44">
        <f t="shared" si="201"/>
        <v>-5425.9124258761176</v>
      </c>
      <c r="S764" s="80">
        <f>Q764*J764</f>
        <v>-5425.9124258761176</v>
      </c>
      <c r="T764" s="43"/>
      <c r="U764" s="43"/>
      <c r="V764" s="80">
        <f>R764*1</f>
        <v>-5425.9124258761176</v>
      </c>
      <c r="W764" s="77">
        <f>(L764-Q764)*-1</f>
        <v>15654.241343789714</v>
      </c>
      <c r="X764" s="38">
        <f>IF((H764&gt;0),0,$J$3*H764)*-1</f>
        <v>618.0416666666664</v>
      </c>
      <c r="Y764" s="38">
        <f t="shared" si="211"/>
        <v>1584559.2015418157</v>
      </c>
      <c r="Z764" s="112">
        <f t="shared" si="202"/>
        <v>1584.5592015418156</v>
      </c>
      <c r="AA764" s="82">
        <f t="shared" si="203"/>
        <v>-421.88519942017331</v>
      </c>
      <c r="AB764" s="80">
        <f t="shared" si="212"/>
        <v>701430.12709468883</v>
      </c>
      <c r="AG764" s="125">
        <f t="shared" si="213"/>
        <v>12993.020315345462</v>
      </c>
      <c r="AH764" s="47">
        <f t="shared" si="204"/>
        <v>12733.159909038553</v>
      </c>
      <c r="AI764" s="125">
        <f t="shared" si="204"/>
        <v>12478.496710857782</v>
      </c>
      <c r="AJ764" s="47">
        <f t="shared" si="205"/>
        <v>11230.647039772004</v>
      </c>
      <c r="AK764" s="125">
        <f t="shared" si="205"/>
        <v>10107.582335794805</v>
      </c>
      <c r="AL764" s="47">
        <f t="shared" si="206"/>
        <v>9703.2790423630122</v>
      </c>
      <c r="AM764" s="125">
        <f t="shared" si="206"/>
        <v>9315.1478806684918</v>
      </c>
      <c r="AN764" s="47">
        <f t="shared" si="214"/>
        <v>35819.110960078346</v>
      </c>
      <c r="AO764" s="125">
        <f t="shared" si="215"/>
        <v>16278911.597319793</v>
      </c>
      <c r="AP764" s="47">
        <f t="shared" si="207"/>
        <v>455.22815248445306</v>
      </c>
      <c r="AQ764" s="52">
        <f t="shared" si="208"/>
        <v>1129.3310490573626</v>
      </c>
    </row>
    <row r="765" spans="4:43" x14ac:dyDescent="0.25">
      <c r="D765" s="12" t="s">
        <v>10</v>
      </c>
      <c r="E765" s="20">
        <v>757</v>
      </c>
      <c r="F765" s="12">
        <v>168</v>
      </c>
      <c r="G765" s="27">
        <v>43.7</v>
      </c>
      <c r="H765" s="31">
        <f t="shared" si="209"/>
        <v>-0.97222222222222221</v>
      </c>
      <c r="I765" s="55"/>
      <c r="J765" s="39">
        <f t="shared" si="210"/>
        <v>12.138888888888889</v>
      </c>
      <c r="K765" s="38">
        <f>0.5*$J$3*(J766)^2</f>
        <v>67988.545138888876</v>
      </c>
      <c r="L765" s="38">
        <f t="shared" si="198"/>
        <v>-16801.57716049382</v>
      </c>
      <c r="M765" s="40" t="str">
        <f t="shared" si="199"/>
        <v>YES</v>
      </c>
      <c r="N765" s="38">
        <f>0.5*$N$3*$L$3*$O$3*((J765)^2)</f>
        <v>63.364117608993055</v>
      </c>
      <c r="O765" s="38">
        <f>$M$3*$J$3*$P$3</f>
        <v>125.0281557</v>
      </c>
      <c r="P765" s="38">
        <f>H765*$J$3</f>
        <v>-1109.3055555555554</v>
      </c>
      <c r="Q765" s="38">
        <f t="shared" si="200"/>
        <v>-920.9132822465624</v>
      </c>
      <c r="R765" s="44">
        <f t="shared" si="201"/>
        <v>-11178.864009492994</v>
      </c>
      <c r="S765" s="80">
        <f>Q765*J765</f>
        <v>-11178.864009492994</v>
      </c>
      <c r="T765" s="43"/>
      <c r="U765" s="43"/>
      <c r="V765" s="80">
        <f>R765*1</f>
        <v>-11178.864009492994</v>
      </c>
      <c r="W765" s="77">
        <f>(L765-Q765)*-1</f>
        <v>15880.663878247258</v>
      </c>
      <c r="X765" s="38">
        <f>IF((H765&gt;0),0,$J$3*H765)*-1</f>
        <v>1109.3055555555554</v>
      </c>
      <c r="Y765" s="38">
        <f t="shared" si="211"/>
        <v>1584559.2015418157</v>
      </c>
      <c r="Z765" s="112">
        <f t="shared" si="202"/>
        <v>1584.5592015418156</v>
      </c>
      <c r="AA765" s="82">
        <f t="shared" si="203"/>
        <v>-920.9132822465624</v>
      </c>
      <c r="AB765" s="80">
        <f t="shared" si="212"/>
        <v>712608.99110418186</v>
      </c>
      <c r="AG765" s="125">
        <f t="shared" si="213"/>
        <v>13180.951018945223</v>
      </c>
      <c r="AH765" s="47">
        <f t="shared" si="204"/>
        <v>12917.331998566318</v>
      </c>
      <c r="AI765" s="125">
        <f t="shared" si="204"/>
        <v>12658.985358594991</v>
      </c>
      <c r="AJ765" s="47">
        <f t="shared" si="205"/>
        <v>11393.086822735493</v>
      </c>
      <c r="AK765" s="125">
        <f t="shared" si="205"/>
        <v>10253.778140461944</v>
      </c>
      <c r="AL765" s="47">
        <f t="shared" si="206"/>
        <v>9843.6270148434651</v>
      </c>
      <c r="AM765" s="125">
        <f t="shared" si="206"/>
        <v>9449.8819342497263</v>
      </c>
      <c r="AN765" s="47">
        <f t="shared" si="214"/>
        <v>45268.992894328068</v>
      </c>
      <c r="AO765" s="125">
        <f t="shared" si="215"/>
        <v>16324180.59021412</v>
      </c>
      <c r="AP765" s="47">
        <f t="shared" si="207"/>
        <v>462.48323522661406</v>
      </c>
      <c r="AQ765" s="52">
        <f t="shared" si="208"/>
        <v>1122.0759663152016</v>
      </c>
    </row>
    <row r="766" spans="4:43" x14ac:dyDescent="0.25">
      <c r="D766" s="12" t="s">
        <v>10</v>
      </c>
      <c r="E766" s="20">
        <v>758</v>
      </c>
      <c r="F766" s="12">
        <v>169</v>
      </c>
      <c r="G766" s="27">
        <v>39.299999999999997</v>
      </c>
      <c r="H766" s="31">
        <f t="shared" si="209"/>
        <v>-1.3333333333333335</v>
      </c>
      <c r="I766" s="55"/>
      <c r="J766" s="39">
        <f t="shared" si="210"/>
        <v>10.916666666666666</v>
      </c>
      <c r="K766" s="38">
        <f>0.5*$J$3*(J767)^2</f>
        <v>51186.967978395056</v>
      </c>
      <c r="L766" s="38">
        <f t="shared" si="198"/>
        <v>-14166.09606481481</v>
      </c>
      <c r="M766" s="40" t="str">
        <f t="shared" si="199"/>
        <v>YES</v>
      </c>
      <c r="N766" s="38">
        <f>0.5*$N$3*$L$3*$O$3*((J766)^2)</f>
        <v>51.246666215937495</v>
      </c>
      <c r="O766" s="38">
        <f>$M$3*$J$3*$P$3</f>
        <v>125.0281557</v>
      </c>
      <c r="P766" s="38">
        <f>H766*$J$3</f>
        <v>-1521.3333333333335</v>
      </c>
      <c r="Q766" s="38">
        <f t="shared" si="200"/>
        <v>-1345.0585114173959</v>
      </c>
      <c r="R766" s="44">
        <f t="shared" si="201"/>
        <v>-14683.555416306572</v>
      </c>
      <c r="S766" s="80">
        <f>Q766*J766</f>
        <v>-14683.555416306572</v>
      </c>
      <c r="T766" s="43"/>
      <c r="U766" s="43"/>
      <c r="V766" s="80">
        <f>R766*1</f>
        <v>-14683.555416306572</v>
      </c>
      <c r="W766" s="77">
        <f>(L766-Q766)*-1</f>
        <v>12821.037553397415</v>
      </c>
      <c r="X766" s="38">
        <f>IF((H766&gt;0),0,$J$3*H766)*-1</f>
        <v>1521.3333333333335</v>
      </c>
      <c r="Y766" s="38">
        <f t="shared" si="211"/>
        <v>1584559.2015418157</v>
      </c>
      <c r="Z766" s="112">
        <f t="shared" si="202"/>
        <v>1584.5592015418156</v>
      </c>
      <c r="AA766" s="82">
        <f t="shared" si="203"/>
        <v>-1345.0585114173959</v>
      </c>
      <c r="AB766" s="80">
        <f t="shared" si="212"/>
        <v>727292.54652048845</v>
      </c>
      <c r="AG766" s="125">
        <f t="shared" si="213"/>
        <v>10641.461169319853</v>
      </c>
      <c r="AH766" s="47">
        <f t="shared" si="204"/>
        <v>10428.631945933455</v>
      </c>
      <c r="AI766" s="125">
        <f t="shared" si="204"/>
        <v>10220.059307014786</v>
      </c>
      <c r="AJ766" s="47">
        <f t="shared" si="205"/>
        <v>9198.053376313308</v>
      </c>
      <c r="AK766" s="125">
        <f t="shared" si="205"/>
        <v>8278.2480386819771</v>
      </c>
      <c r="AL766" s="47">
        <f t="shared" si="206"/>
        <v>7947.118117134698</v>
      </c>
      <c r="AM766" s="125">
        <f t="shared" si="206"/>
        <v>7629.2333924493096</v>
      </c>
      <c r="AN766" s="47">
        <f t="shared" si="214"/>
        <v>52898.226286777375</v>
      </c>
      <c r="AO766" s="125">
        <f t="shared" si="215"/>
        <v>16377078.816500898</v>
      </c>
      <c r="AP766" s="47">
        <f t="shared" si="207"/>
        <v>472.01286269179701</v>
      </c>
      <c r="AQ766" s="52">
        <f t="shared" si="208"/>
        <v>1112.5463388500186</v>
      </c>
    </row>
    <row r="767" spans="4:43" x14ac:dyDescent="0.25">
      <c r="D767" s="12" t="s">
        <v>10</v>
      </c>
      <c r="E767" s="20">
        <v>759</v>
      </c>
      <c r="F767" s="12">
        <v>170</v>
      </c>
      <c r="G767" s="27">
        <v>34.1</v>
      </c>
      <c r="H767" s="31">
        <f t="shared" si="209"/>
        <v>-1.4305555555555551</v>
      </c>
      <c r="I767" s="55"/>
      <c r="J767" s="39">
        <f t="shared" si="210"/>
        <v>9.4722222222222214</v>
      </c>
      <c r="K767" s="38">
        <f>0.5*$J$3*(J768)^2</f>
        <v>37020.871913580246</v>
      </c>
      <c r="L767" s="38">
        <f t="shared" si="198"/>
        <v>-12295.243441358027</v>
      </c>
      <c r="M767" s="40" t="str">
        <f t="shared" si="199"/>
        <v>YES</v>
      </c>
      <c r="N767" s="38">
        <f>0.5*$N$3*$L$3*$O$3*((J767)^2)</f>
        <v>38.582403215659717</v>
      </c>
      <c r="O767" s="38">
        <f>$M$3*$J$3*$P$3</f>
        <v>125.0281557</v>
      </c>
      <c r="P767" s="38">
        <f>H767*$J$3</f>
        <v>-1632.2638888888885</v>
      </c>
      <c r="Q767" s="38">
        <f t="shared" si="200"/>
        <v>-1468.6533299732287</v>
      </c>
      <c r="R767" s="44">
        <f t="shared" si="201"/>
        <v>-13911.410708913081</v>
      </c>
      <c r="S767" s="80">
        <f>Q767*J767</f>
        <v>-13911.410708913081</v>
      </c>
      <c r="T767" s="43"/>
      <c r="U767" s="43"/>
      <c r="V767" s="80">
        <f>R767*1</f>
        <v>-13911.410708913081</v>
      </c>
      <c r="W767" s="77">
        <f>(L767-Q767)*-1</f>
        <v>10826.590111384798</v>
      </c>
      <c r="X767" s="38">
        <f>IF((H767&gt;0),0,$J$3*H767)*-1</f>
        <v>1632.2638888888885</v>
      </c>
      <c r="Y767" s="38">
        <f t="shared" si="211"/>
        <v>1584559.2015418157</v>
      </c>
      <c r="Z767" s="112">
        <f t="shared" si="202"/>
        <v>1584.5592015418156</v>
      </c>
      <c r="AA767" s="82">
        <f t="shared" si="203"/>
        <v>-1468.6533299732287</v>
      </c>
      <c r="AB767" s="80">
        <f t="shared" si="212"/>
        <v>741203.95722940157</v>
      </c>
      <c r="AG767" s="125">
        <f t="shared" si="213"/>
        <v>8986.0697924493816</v>
      </c>
      <c r="AH767" s="47">
        <f t="shared" si="204"/>
        <v>8806.3483966003932</v>
      </c>
      <c r="AI767" s="125">
        <f t="shared" si="204"/>
        <v>8630.2214286683848</v>
      </c>
      <c r="AJ767" s="47">
        <f t="shared" si="205"/>
        <v>7767.1992858015465</v>
      </c>
      <c r="AK767" s="125">
        <f t="shared" si="205"/>
        <v>6990.4793572213921</v>
      </c>
      <c r="AL767" s="47">
        <f t="shared" si="206"/>
        <v>6710.8601829325362</v>
      </c>
      <c r="AM767" s="125">
        <f t="shared" si="206"/>
        <v>6442.4257756152347</v>
      </c>
      <c r="AN767" s="47">
        <f t="shared" si="214"/>
        <v>59340.652062392612</v>
      </c>
      <c r="AO767" s="125">
        <f t="shared" si="215"/>
        <v>16436419.46856329</v>
      </c>
      <c r="AP767" s="47">
        <f t="shared" si="207"/>
        <v>481.04136824188168</v>
      </c>
      <c r="AQ767" s="52">
        <f t="shared" si="208"/>
        <v>1103.517833299934</v>
      </c>
    </row>
    <row r="768" spans="4:43" x14ac:dyDescent="0.25">
      <c r="D768" s="12" t="s">
        <v>10</v>
      </c>
      <c r="E768" s="20">
        <v>760</v>
      </c>
      <c r="F768" s="12">
        <v>171</v>
      </c>
      <c r="G768" s="27">
        <v>29</v>
      </c>
      <c r="H768" s="31">
        <f t="shared" si="209"/>
        <v>-1.4444444444444446</v>
      </c>
      <c r="I768" s="55"/>
      <c r="J768" s="39">
        <f t="shared" si="210"/>
        <v>8.0555555555555554</v>
      </c>
      <c r="K768" s="38">
        <f>0.5*$J$3*(J769)^2</f>
        <v>24725.628472222219</v>
      </c>
      <c r="L768" s="38">
        <f t="shared" si="198"/>
        <v>-9822.1963734567889</v>
      </c>
      <c r="M768" s="40" t="str">
        <f t="shared" si="199"/>
        <v>YES</v>
      </c>
      <c r="N768" s="38">
        <f>0.5*$N$3*$L$3*$O$3*((J768)^2)</f>
        <v>27.90464573263889</v>
      </c>
      <c r="O768" s="38">
        <f>$M$3*$J$3*$P$3</f>
        <v>125.0281557</v>
      </c>
      <c r="P768" s="38">
        <f>H768*$J$3</f>
        <v>-1648.1111111111113</v>
      </c>
      <c r="Q768" s="38">
        <f t="shared" si="200"/>
        <v>-1495.1783096784723</v>
      </c>
      <c r="R768" s="44">
        <f t="shared" si="201"/>
        <v>-12044.491939076583</v>
      </c>
      <c r="S768" s="80">
        <f>Q768*J768</f>
        <v>-12044.491939076583</v>
      </c>
      <c r="T768" s="43"/>
      <c r="U768" s="43"/>
      <c r="V768" s="80">
        <f>R768*1</f>
        <v>-12044.491939076583</v>
      </c>
      <c r="W768" s="77">
        <f>(L768-Q768)*-1</f>
        <v>8327.018063778316</v>
      </c>
      <c r="X768" s="38">
        <f>IF((H768&gt;0),0,$J$3*H768)*-1</f>
        <v>1648.1111111111113</v>
      </c>
      <c r="Y768" s="38">
        <f t="shared" si="211"/>
        <v>1584559.2015418157</v>
      </c>
      <c r="Z768" s="112">
        <f t="shared" si="202"/>
        <v>1584.5592015418156</v>
      </c>
      <c r="AA768" s="82">
        <f t="shared" si="203"/>
        <v>-1495.1783096784723</v>
      </c>
      <c r="AB768" s="80">
        <f t="shared" si="212"/>
        <v>753248.44916847814</v>
      </c>
      <c r="AG768" s="125">
        <f t="shared" si="213"/>
        <v>6911.4249929360021</v>
      </c>
      <c r="AH768" s="47">
        <f t="shared" si="204"/>
        <v>6773.196493077282</v>
      </c>
      <c r="AI768" s="125">
        <f t="shared" si="204"/>
        <v>6637.7325632157363</v>
      </c>
      <c r="AJ768" s="47">
        <f t="shared" si="205"/>
        <v>5973.9593068941631</v>
      </c>
      <c r="AK768" s="125">
        <f t="shared" si="205"/>
        <v>5376.5633762047473</v>
      </c>
      <c r="AL768" s="47">
        <f t="shared" si="206"/>
        <v>5161.5008411565568</v>
      </c>
      <c r="AM768" s="125">
        <f t="shared" si="206"/>
        <v>4955.0408075102941</v>
      </c>
      <c r="AN768" s="47">
        <f t="shared" si="214"/>
        <v>64295.692869902909</v>
      </c>
      <c r="AO768" s="125">
        <f t="shared" si="215"/>
        <v>16500715.161433194</v>
      </c>
      <c r="AP768" s="47">
        <f t="shared" si="207"/>
        <v>488.85824351034233</v>
      </c>
      <c r="AQ768" s="52">
        <f t="shared" si="208"/>
        <v>1095.7009580314732</v>
      </c>
    </row>
    <row r="769" spans="4:43" x14ac:dyDescent="0.25">
      <c r="D769" s="12" t="s">
        <v>10</v>
      </c>
      <c r="E769" s="20">
        <v>761</v>
      </c>
      <c r="F769" s="12">
        <v>172</v>
      </c>
      <c r="G769" s="27">
        <v>23.7</v>
      </c>
      <c r="H769" s="31">
        <f t="shared" si="209"/>
        <v>-1.4722222222222223</v>
      </c>
      <c r="I769" s="55"/>
      <c r="J769" s="39">
        <f t="shared" si="210"/>
        <v>6.583333333333333</v>
      </c>
      <c r="K769" s="38">
        <f>0.5*$J$3*(J770)^2</f>
        <v>14903.43209876543</v>
      </c>
      <c r="L769" s="38">
        <f t="shared" si="198"/>
        <v>-5901.7696759259234</v>
      </c>
      <c r="M769" s="40" t="str">
        <f t="shared" si="199"/>
        <v>YES</v>
      </c>
      <c r="N769" s="38">
        <f>0.5*$N$3*$L$3*$O$3*((J769)^2)</f>
        <v>18.637051678437498</v>
      </c>
      <c r="O769" s="38">
        <f>$M$3*$J$3*$P$3</f>
        <v>125.0281557</v>
      </c>
      <c r="P769" s="38">
        <f>H769*$J$3</f>
        <v>-1679.8055555555557</v>
      </c>
      <c r="Q769" s="38">
        <f t="shared" si="200"/>
        <v>-1536.1403481771181</v>
      </c>
      <c r="R769" s="44">
        <f t="shared" si="201"/>
        <v>-10112.923958832693</v>
      </c>
      <c r="S769" s="80">
        <f>Q769*J769</f>
        <v>-10112.923958832693</v>
      </c>
      <c r="T769" s="43"/>
      <c r="U769" s="43"/>
      <c r="V769" s="80">
        <f>R769*1</f>
        <v>-10112.923958832693</v>
      </c>
      <c r="W769" s="77">
        <f>(L769-Q769)*-1</f>
        <v>4365.6293277488057</v>
      </c>
      <c r="X769" s="38">
        <f>IF((H769&gt;0),0,$J$3*H769)*-1</f>
        <v>1679.8055555555557</v>
      </c>
      <c r="Y769" s="38">
        <f t="shared" si="211"/>
        <v>1584559.2015418157</v>
      </c>
      <c r="Z769" s="112">
        <f t="shared" si="202"/>
        <v>1584.5592015418156</v>
      </c>
      <c r="AA769" s="82">
        <f t="shared" si="203"/>
        <v>-1536.1403481771181</v>
      </c>
      <c r="AB769" s="80">
        <f t="shared" si="212"/>
        <v>763361.37312731089</v>
      </c>
      <c r="AG769" s="125">
        <f t="shared" si="213"/>
        <v>3623.4723420315086</v>
      </c>
      <c r="AH769" s="47">
        <f t="shared" si="204"/>
        <v>3551.0028951908785</v>
      </c>
      <c r="AI769" s="125">
        <f t="shared" si="204"/>
        <v>3479.9828372870606</v>
      </c>
      <c r="AJ769" s="47">
        <f t="shared" si="205"/>
        <v>3131.9845535583545</v>
      </c>
      <c r="AK769" s="125">
        <f t="shared" si="205"/>
        <v>2818.786098202519</v>
      </c>
      <c r="AL769" s="47">
        <f t="shared" si="206"/>
        <v>2706.0346542744182</v>
      </c>
      <c r="AM769" s="125">
        <f t="shared" si="206"/>
        <v>2597.7932681034413</v>
      </c>
      <c r="AN769" s="47">
        <f t="shared" si="214"/>
        <v>66893.486138006352</v>
      </c>
      <c r="AO769" s="125">
        <f t="shared" si="215"/>
        <v>16567608.647571201</v>
      </c>
      <c r="AP769" s="47">
        <f t="shared" si="207"/>
        <v>495.42153115962481</v>
      </c>
      <c r="AQ769" s="52">
        <f t="shared" si="208"/>
        <v>1089.1376703821907</v>
      </c>
    </row>
    <row r="770" spans="4:43" x14ac:dyDescent="0.25">
      <c r="D770" s="12" t="s">
        <v>10</v>
      </c>
      <c r="E770" s="20">
        <v>762</v>
      </c>
      <c r="F770" s="12">
        <v>173</v>
      </c>
      <c r="G770" s="27">
        <v>18.399999999999999</v>
      </c>
      <c r="H770" s="31">
        <f t="shared" si="209"/>
        <v>-1.3055555555555554</v>
      </c>
      <c r="I770" s="55"/>
      <c r="J770" s="39">
        <f t="shared" si="210"/>
        <v>5.1111111111111107</v>
      </c>
      <c r="K770" s="38">
        <f>0.5*$J$3*(J771)^2</f>
        <v>9001.6624228395067</v>
      </c>
      <c r="L770" s="38">
        <f t="shared" si="198"/>
        <v>-2662.7735339506171</v>
      </c>
      <c r="M770" s="40" t="str">
        <f t="shared" si="199"/>
        <v>YES</v>
      </c>
      <c r="N770" s="38">
        <f>0.5*$N$3*$L$3*$O$3*((J770)^2)</f>
        <v>11.233527775555554</v>
      </c>
      <c r="O770" s="38">
        <f>$M$3*$J$3*$P$3</f>
        <v>125.0281557</v>
      </c>
      <c r="P770" s="38">
        <f>H770*$J$3</f>
        <v>-1489.6388888888887</v>
      </c>
      <c r="Q770" s="38">
        <f t="shared" si="200"/>
        <v>-1353.3772054133331</v>
      </c>
      <c r="R770" s="44">
        <f t="shared" si="201"/>
        <v>-6917.2612721125906</v>
      </c>
      <c r="S770" s="80">
        <f>Q770*J770</f>
        <v>-6917.2612721125906</v>
      </c>
      <c r="T770" s="43"/>
      <c r="U770" s="43"/>
      <c r="V770" s="80">
        <f>R770*1</f>
        <v>-6917.2612721125906</v>
      </c>
      <c r="W770" s="77">
        <f>(L770-Q770)*-1</f>
        <v>1309.396328537284</v>
      </c>
      <c r="X770" s="38">
        <f>IF((H770&gt;0),0,$J$3*H770)*-1</f>
        <v>1489.6388888888887</v>
      </c>
      <c r="Y770" s="38">
        <f t="shared" si="211"/>
        <v>1584559.2015418157</v>
      </c>
      <c r="Z770" s="112">
        <f t="shared" si="202"/>
        <v>1584.5592015418156</v>
      </c>
      <c r="AA770" s="82">
        <f t="shared" si="203"/>
        <v>-1353.3772054133331</v>
      </c>
      <c r="AB770" s="80">
        <f t="shared" si="212"/>
        <v>770278.63439942349</v>
      </c>
      <c r="AG770" s="125">
        <f t="shared" si="213"/>
        <v>1086.7989526859458</v>
      </c>
      <c r="AH770" s="47">
        <f t="shared" si="204"/>
        <v>1065.0629736322269</v>
      </c>
      <c r="AI770" s="125">
        <f t="shared" si="204"/>
        <v>1043.7617141595824</v>
      </c>
      <c r="AJ770" s="47">
        <f t="shared" si="205"/>
        <v>939.38554274362423</v>
      </c>
      <c r="AK770" s="125">
        <f t="shared" si="205"/>
        <v>845.44698846926178</v>
      </c>
      <c r="AL770" s="47">
        <f t="shared" si="206"/>
        <v>811.62910893049127</v>
      </c>
      <c r="AM770" s="125">
        <f t="shared" si="206"/>
        <v>779.16394457327158</v>
      </c>
      <c r="AN770" s="47">
        <f t="shared" si="214"/>
        <v>67672.650082579625</v>
      </c>
      <c r="AO770" s="125">
        <f t="shared" si="215"/>
        <v>16635281.297653779</v>
      </c>
      <c r="AP770" s="47">
        <f t="shared" si="207"/>
        <v>499.91083372522587</v>
      </c>
      <c r="AQ770" s="52">
        <f t="shared" si="208"/>
        <v>1084.6483678165896</v>
      </c>
    </row>
    <row r="771" spans="4:43" x14ac:dyDescent="0.25">
      <c r="D771" s="12" t="s">
        <v>10</v>
      </c>
      <c r="E771" s="20">
        <v>763</v>
      </c>
      <c r="F771" s="12">
        <v>174</v>
      </c>
      <c r="G771" s="27">
        <v>14.3</v>
      </c>
      <c r="H771" s="31">
        <f t="shared" si="209"/>
        <v>-0.88888888888888862</v>
      </c>
      <c r="I771" s="55"/>
      <c r="J771" s="39">
        <f t="shared" si="210"/>
        <v>3.9722222222222223</v>
      </c>
      <c r="K771" s="38">
        <f>0.5*$J$3*(J772)^2</f>
        <v>6338.8888888888896</v>
      </c>
      <c r="L771" s="38">
        <f t="shared" si="198"/>
        <v>873.35802469135706</v>
      </c>
      <c r="M771" s="40" t="str">
        <f t="shared" si="199"/>
        <v>YES</v>
      </c>
      <c r="N771" s="38">
        <f>0.5*$N$3*$L$3*$O$3*((J771)^2)</f>
        <v>6.7850428131597234</v>
      </c>
      <c r="O771" s="38">
        <f>$M$3*$J$3*$P$3</f>
        <v>125.0281557</v>
      </c>
      <c r="P771" s="38">
        <f>H771*$J$3</f>
        <v>-1014.2222222222219</v>
      </c>
      <c r="Q771" s="38">
        <f t="shared" si="200"/>
        <v>-882.40902370906224</v>
      </c>
      <c r="R771" s="44">
        <f t="shared" si="201"/>
        <v>-3505.1247330665528</v>
      </c>
      <c r="S771" s="80">
        <f>Q771*J771</f>
        <v>-3505.1247330665528</v>
      </c>
      <c r="T771" s="43"/>
      <c r="U771" s="43"/>
      <c r="V771" s="80">
        <f>R771*1</f>
        <v>-3505.1247330665528</v>
      </c>
      <c r="W771" s="77">
        <f>(L771-Q771)*-1</f>
        <v>-1755.7670484004193</v>
      </c>
      <c r="X771" s="38">
        <f>IF((H771&gt;0),0,$J$3*H771)*-1</f>
        <v>1014.2222222222219</v>
      </c>
      <c r="Y771" s="38">
        <f t="shared" si="211"/>
        <v>1584559.2015418157</v>
      </c>
      <c r="Z771" s="112">
        <f t="shared" si="202"/>
        <v>1584.5592015418156</v>
      </c>
      <c r="AA771" s="82">
        <f t="shared" si="203"/>
        <v>-882.40902370906224</v>
      </c>
      <c r="AB771" s="80">
        <f t="shared" si="212"/>
        <v>773783.75913249003</v>
      </c>
      <c r="AG771" s="125">
        <f t="shared" si="213"/>
        <v>-1457.2866501723479</v>
      </c>
      <c r="AH771" s="47">
        <f t="shared" si="204"/>
        <v>-1428.1409171689008</v>
      </c>
      <c r="AI771" s="125">
        <f t="shared" si="204"/>
        <v>-1399.5780988255228</v>
      </c>
      <c r="AJ771" s="47">
        <f t="shared" si="205"/>
        <v>-1259.6202889429705</v>
      </c>
      <c r="AK771" s="125">
        <f t="shared" si="205"/>
        <v>-1133.6582600486736</v>
      </c>
      <c r="AL771" s="47">
        <f t="shared" si="206"/>
        <v>-1088.3119296467266</v>
      </c>
      <c r="AM771" s="125">
        <f t="shared" si="206"/>
        <v>-1044.7794524608576</v>
      </c>
      <c r="AN771" s="47">
        <f t="shared" si="214"/>
        <v>66627.870630118763</v>
      </c>
      <c r="AO771" s="125">
        <f t="shared" si="215"/>
        <v>16701909.168283898</v>
      </c>
      <c r="AP771" s="47">
        <f t="shared" si="207"/>
        <v>502.18565967698606</v>
      </c>
      <c r="AQ771" s="52">
        <f t="shared" si="208"/>
        <v>1082.3735418648296</v>
      </c>
    </row>
    <row r="772" spans="4:43" x14ac:dyDescent="0.25">
      <c r="D772" s="12" t="s">
        <v>10</v>
      </c>
      <c r="E772" s="20">
        <v>764</v>
      </c>
      <c r="F772" s="12">
        <v>175</v>
      </c>
      <c r="G772" s="27">
        <v>12</v>
      </c>
      <c r="H772" s="31">
        <f t="shared" si="209"/>
        <v>-0.20833333333333331</v>
      </c>
      <c r="I772" s="55"/>
      <c r="J772" s="39">
        <f t="shared" si="210"/>
        <v>3.3333333333333335</v>
      </c>
      <c r="K772" s="38">
        <f>0.5*$J$3*(J773)^2</f>
        <v>7212.2469135802467</v>
      </c>
      <c r="L772" s="38">
        <f t="shared" si="198"/>
        <v>4056.8888888888914</v>
      </c>
      <c r="M772" s="40" t="str">
        <f t="shared" si="199"/>
        <v>YES</v>
      </c>
      <c r="N772" s="38">
        <f>0.5*$N$3*$L$3*$O$3*((J772)^2)</f>
        <v>4.7779655000000005</v>
      </c>
      <c r="O772" s="38">
        <f>$M$3*$J$3*$P$3</f>
        <v>125.0281557</v>
      </c>
      <c r="P772" s="38">
        <f>H772*$J$3</f>
        <v>-237.70833333333331</v>
      </c>
      <c r="Q772" s="38">
        <f t="shared" si="200"/>
        <v>-107.90221213333331</v>
      </c>
      <c r="R772" s="44">
        <f t="shared" si="201"/>
        <v>-359.67404044444436</v>
      </c>
      <c r="S772" s="80">
        <f>Q772*J772</f>
        <v>-359.67404044444436</v>
      </c>
      <c r="T772" s="43"/>
      <c r="U772" s="43"/>
      <c r="V772" s="80">
        <f>R772*1</f>
        <v>-359.67404044444436</v>
      </c>
      <c r="W772" s="77">
        <f>(L772-Q772)*-1</f>
        <v>-4164.7911010222251</v>
      </c>
      <c r="X772" s="38">
        <f>IF((H772&gt;0),0,$J$3*H772)*-1</f>
        <v>237.70833333333331</v>
      </c>
      <c r="Y772" s="38">
        <f t="shared" si="211"/>
        <v>1584559.2015418157</v>
      </c>
      <c r="Z772" s="112">
        <f t="shared" si="202"/>
        <v>1584.5592015418156</v>
      </c>
      <c r="AA772" s="82">
        <f t="shared" si="203"/>
        <v>-107.90221213333331</v>
      </c>
      <c r="AB772" s="80">
        <f t="shared" si="212"/>
        <v>774143.43317293446</v>
      </c>
      <c r="AG772" s="125">
        <f t="shared" si="213"/>
        <v>-3456.7766138484467</v>
      </c>
      <c r="AH772" s="47">
        <f t="shared" si="204"/>
        <v>-3387.6410815714776</v>
      </c>
      <c r="AI772" s="125">
        <f t="shared" si="204"/>
        <v>-3319.8882599400481</v>
      </c>
      <c r="AJ772" s="47">
        <f t="shared" si="205"/>
        <v>-2987.8994339460432</v>
      </c>
      <c r="AK772" s="125">
        <f t="shared" si="205"/>
        <v>-2689.1094905514392</v>
      </c>
      <c r="AL772" s="47">
        <f t="shared" si="206"/>
        <v>-2581.5451109293817</v>
      </c>
      <c r="AM772" s="125">
        <f t="shared" si="206"/>
        <v>-2478.2833064922065</v>
      </c>
      <c r="AN772" s="47">
        <f t="shared" si="214"/>
        <v>64149.587323626554</v>
      </c>
      <c r="AO772" s="125">
        <f t="shared" si="215"/>
        <v>16766058.755607525</v>
      </c>
      <c r="AP772" s="47">
        <f t="shared" si="207"/>
        <v>502.41908812923452</v>
      </c>
      <c r="AQ772" s="52">
        <f t="shared" si="208"/>
        <v>1082.1401134125811</v>
      </c>
    </row>
    <row r="773" spans="4:43" x14ac:dyDescent="0.25">
      <c r="D773" s="12" t="s">
        <v>10</v>
      </c>
      <c r="E773" s="20">
        <v>765</v>
      </c>
      <c r="F773" s="12">
        <v>176</v>
      </c>
      <c r="G773" s="27">
        <v>12.8</v>
      </c>
      <c r="H773" s="31">
        <f t="shared" si="209"/>
        <v>0.55555555555555558</v>
      </c>
      <c r="I773" s="55"/>
      <c r="J773" s="39">
        <f t="shared" si="210"/>
        <v>3.5555555555555554</v>
      </c>
      <c r="K773" s="38">
        <f>0.5*$J$3*(J774)^2</f>
        <v>11269.135802469138</v>
      </c>
      <c r="L773" s="38">
        <f t="shared" si="198"/>
        <v>4789.8229166666624</v>
      </c>
      <c r="M773" s="40" t="str">
        <f t="shared" si="199"/>
        <v>NO</v>
      </c>
      <c r="N773" s="38">
        <f>0.5*$N$3*$L$3*$O$3*((J773)^2)</f>
        <v>5.4362629688888884</v>
      </c>
      <c r="O773" s="38">
        <f>$M$3*$J$3*$P$3</f>
        <v>125.0281557</v>
      </c>
      <c r="P773" s="38">
        <f>H773*$J$3</f>
        <v>633.88888888888891</v>
      </c>
      <c r="Q773" s="38">
        <f t="shared" si="200"/>
        <v>764.35330755777773</v>
      </c>
      <c r="R773" s="44">
        <f t="shared" si="201"/>
        <v>2717.7006490943209</v>
      </c>
      <c r="S773" s="80">
        <f>Q773*J773</f>
        <v>2717.7006490943209</v>
      </c>
      <c r="T773" s="43"/>
      <c r="U773" s="43"/>
      <c r="V773" s="80">
        <f>R773*1</f>
        <v>2717.7006490943209</v>
      </c>
      <c r="W773" s="77">
        <f>(L773-Q773)*-1</f>
        <v>-4025.4696091088845</v>
      </c>
      <c r="X773" s="38">
        <f>IF((H773&gt;0),0,$J$3*H773)*-1</f>
        <v>0</v>
      </c>
      <c r="Y773" s="38">
        <f t="shared" si="211"/>
        <v>1587276.90219091</v>
      </c>
      <c r="Z773" s="112">
        <f t="shared" si="202"/>
        <v>1587.2769021909101</v>
      </c>
      <c r="AA773" s="82">
        <f t="shared" si="203"/>
        <v>764.35330755777773</v>
      </c>
      <c r="AB773" s="80">
        <f t="shared" si="212"/>
        <v>774143.43317293446</v>
      </c>
      <c r="AG773" s="125">
        <f t="shared" si="213"/>
        <v>-3341.1397755603739</v>
      </c>
      <c r="AH773" s="47">
        <f t="shared" si="204"/>
        <v>-3274.3169800491664</v>
      </c>
      <c r="AI773" s="125">
        <f t="shared" si="204"/>
        <v>-3208.8306404481832</v>
      </c>
      <c r="AJ773" s="47">
        <f t="shared" si="205"/>
        <v>-2887.947576403365</v>
      </c>
      <c r="AK773" s="125">
        <f t="shared" si="205"/>
        <v>-2599.1528187630288</v>
      </c>
      <c r="AL773" s="47">
        <f t="shared" si="206"/>
        <v>-2495.1867060125073</v>
      </c>
      <c r="AM773" s="125">
        <f t="shared" si="206"/>
        <v>-2395.3792377720069</v>
      </c>
      <c r="AN773" s="47">
        <f t="shared" si="214"/>
        <v>61754.208085854545</v>
      </c>
      <c r="AO773" s="125">
        <f t="shared" si="215"/>
        <v>16827812.96369338</v>
      </c>
      <c r="AP773" s="47">
        <f t="shared" si="207"/>
        <v>502.41908812923452</v>
      </c>
      <c r="AQ773" s="52">
        <f t="shared" si="208"/>
        <v>1084.8578140616755</v>
      </c>
    </row>
    <row r="774" spans="4:43" x14ac:dyDescent="0.25">
      <c r="D774" s="12" t="s">
        <v>10</v>
      </c>
      <c r="E774" s="20">
        <v>766</v>
      </c>
      <c r="F774" s="12">
        <v>177</v>
      </c>
      <c r="G774" s="27">
        <v>16</v>
      </c>
      <c r="H774" s="31">
        <f t="shared" si="209"/>
        <v>0.87500000000000011</v>
      </c>
      <c r="I774" s="55"/>
      <c r="J774" s="39">
        <f t="shared" si="210"/>
        <v>4.4444444444444446</v>
      </c>
      <c r="K774" s="38">
        <f>0.5*$J$3*(J775)^2</f>
        <v>16058.9587191358</v>
      </c>
      <c r="L774" s="38">
        <f t="shared" si="198"/>
        <v>6028.547453703708</v>
      </c>
      <c r="M774" s="40" t="str">
        <f t="shared" si="199"/>
        <v>NO</v>
      </c>
      <c r="N774" s="38">
        <f>0.5*$N$3*$L$3*$O$3*((J774)^2)</f>
        <v>8.4941608888888904</v>
      </c>
      <c r="O774" s="38">
        <f>$M$3*$J$3*$P$3</f>
        <v>125.0281557</v>
      </c>
      <c r="P774" s="38">
        <f>H774*$J$3</f>
        <v>998.37500000000011</v>
      </c>
      <c r="Q774" s="38">
        <f t="shared" si="200"/>
        <v>1131.897316588889</v>
      </c>
      <c r="R774" s="44">
        <f t="shared" si="201"/>
        <v>5030.6547403950626</v>
      </c>
      <c r="S774" s="80">
        <f>Q774*J774</f>
        <v>5030.6547403950626</v>
      </c>
      <c r="T774" s="43"/>
      <c r="U774" s="43"/>
      <c r="V774" s="80">
        <f>R774*1</f>
        <v>5030.6547403950626</v>
      </c>
      <c r="W774" s="77">
        <f>(L774-Q774)*-1</f>
        <v>-4896.6501371148188</v>
      </c>
      <c r="X774" s="38">
        <f>IF((H774&gt;0),0,$J$3*H774)*-1</f>
        <v>0</v>
      </c>
      <c r="Y774" s="38">
        <f t="shared" si="211"/>
        <v>1592307.556931305</v>
      </c>
      <c r="Z774" s="112">
        <f t="shared" si="202"/>
        <v>1592.307556931305</v>
      </c>
      <c r="AA774" s="82">
        <f t="shared" si="203"/>
        <v>1131.897316588889</v>
      </c>
      <c r="AB774" s="80">
        <f t="shared" si="212"/>
        <v>774143.43317293446</v>
      </c>
      <c r="AG774" s="125">
        <f t="shared" si="213"/>
        <v>-4064.2196138052996</v>
      </c>
      <c r="AH774" s="47">
        <f t="shared" si="204"/>
        <v>-3982.9352215291933</v>
      </c>
      <c r="AI774" s="125">
        <f t="shared" si="204"/>
        <v>-3903.2765170986095</v>
      </c>
      <c r="AJ774" s="47">
        <f t="shared" si="205"/>
        <v>-3512.9488653887488</v>
      </c>
      <c r="AK774" s="125">
        <f t="shared" si="205"/>
        <v>-3161.653978849874</v>
      </c>
      <c r="AL774" s="47">
        <f t="shared" si="206"/>
        <v>-3035.1878196958787</v>
      </c>
      <c r="AM774" s="125">
        <f t="shared" si="206"/>
        <v>-2913.7803069080433</v>
      </c>
      <c r="AN774" s="47">
        <f t="shared" si="214"/>
        <v>58840.427778946505</v>
      </c>
      <c r="AO774" s="125">
        <f t="shared" si="215"/>
        <v>16886653.391472328</v>
      </c>
      <c r="AP774" s="47">
        <f t="shared" si="207"/>
        <v>502.41908812923452</v>
      </c>
      <c r="AQ774" s="52">
        <f t="shared" si="208"/>
        <v>1089.8884688020705</v>
      </c>
    </row>
    <row r="775" spans="4:43" x14ac:dyDescent="0.25">
      <c r="D775" s="12" t="s">
        <v>10</v>
      </c>
      <c r="E775" s="20">
        <v>767</v>
      </c>
      <c r="F775" s="12">
        <v>178</v>
      </c>
      <c r="G775" s="27">
        <v>19.100000000000001</v>
      </c>
      <c r="H775" s="31">
        <f t="shared" si="209"/>
        <v>0.88888888888888862</v>
      </c>
      <c r="I775" s="55"/>
      <c r="J775" s="39">
        <f t="shared" si="210"/>
        <v>5.3055555555555554</v>
      </c>
      <c r="K775" s="38">
        <f>0.5*$J$3*(J776)^2</f>
        <v>22087.506172839509</v>
      </c>
      <c r="L775" s="38">
        <f t="shared" si="198"/>
        <v>6761.4814814814781</v>
      </c>
      <c r="M775" s="40" t="str">
        <f t="shared" si="199"/>
        <v>NO</v>
      </c>
      <c r="N775" s="38">
        <f>0.5*$N$3*$L$3*$O$3*((J775)^2)</f>
        <v>12.104511069826389</v>
      </c>
      <c r="O775" s="38">
        <f>$M$3*$J$3*$P$3</f>
        <v>125.0281557</v>
      </c>
      <c r="P775" s="38">
        <f>H775*$J$3</f>
        <v>1014.2222222222219</v>
      </c>
      <c r="Q775" s="38">
        <f t="shared" si="200"/>
        <v>1151.3548889920485</v>
      </c>
      <c r="R775" s="44">
        <f t="shared" si="201"/>
        <v>6108.5773277078124</v>
      </c>
      <c r="S775" s="80">
        <f>Q775*J775</f>
        <v>6108.5773277078124</v>
      </c>
      <c r="T775" s="43"/>
      <c r="U775" s="43"/>
      <c r="V775" s="80">
        <f>R775*1</f>
        <v>6108.5773277078124</v>
      </c>
      <c r="W775" s="77">
        <f>(L775-Q775)*-1</f>
        <v>-5610.1265924894296</v>
      </c>
      <c r="X775" s="38">
        <f>IF((H775&gt;0),0,$J$3*H775)*-1</f>
        <v>0</v>
      </c>
      <c r="Y775" s="38">
        <f t="shared" si="211"/>
        <v>1598416.1342590128</v>
      </c>
      <c r="Z775" s="112">
        <f t="shared" si="202"/>
        <v>1598.4161342590128</v>
      </c>
      <c r="AA775" s="82">
        <f t="shared" si="203"/>
        <v>1151.3548889920485</v>
      </c>
      <c r="AB775" s="80">
        <f t="shared" si="212"/>
        <v>774143.43317293446</v>
      </c>
      <c r="AG775" s="125">
        <f t="shared" si="213"/>
        <v>-4656.4050717662267</v>
      </c>
      <c r="AH775" s="47">
        <f t="shared" si="204"/>
        <v>-4563.2769703309023</v>
      </c>
      <c r="AI775" s="125">
        <f t="shared" si="204"/>
        <v>-4472.0114309242845</v>
      </c>
      <c r="AJ775" s="47">
        <f t="shared" si="205"/>
        <v>-4024.8102878318559</v>
      </c>
      <c r="AK775" s="125">
        <f t="shared" si="205"/>
        <v>-3622.3292590486703</v>
      </c>
      <c r="AL775" s="47">
        <f t="shared" si="206"/>
        <v>-3477.4360886867235</v>
      </c>
      <c r="AM775" s="125">
        <f t="shared" si="206"/>
        <v>-3338.3386451392544</v>
      </c>
      <c r="AN775" s="47">
        <f t="shared" si="214"/>
        <v>55502.089133807254</v>
      </c>
      <c r="AO775" s="125">
        <f t="shared" si="215"/>
        <v>16942155.480606135</v>
      </c>
      <c r="AP775" s="47">
        <f t="shared" si="207"/>
        <v>502.41908812923452</v>
      </c>
      <c r="AQ775" s="52">
        <f t="shared" si="208"/>
        <v>1095.9970461297783</v>
      </c>
    </row>
    <row r="776" spans="4:43" x14ac:dyDescent="0.25">
      <c r="D776" s="12" t="s">
        <v>10</v>
      </c>
      <c r="E776" s="20">
        <v>768</v>
      </c>
      <c r="F776" s="12">
        <v>179</v>
      </c>
      <c r="G776" s="27">
        <v>22.4</v>
      </c>
      <c r="H776" s="31">
        <f t="shared" si="209"/>
        <v>0.90277777777777779</v>
      </c>
      <c r="I776" s="55"/>
      <c r="J776" s="39">
        <f t="shared" si="210"/>
        <v>6.2222222222222223</v>
      </c>
      <c r="K776" s="38">
        <f>0.5*$J$3*(J777)^2</f>
        <v>28848.987654320987</v>
      </c>
      <c r="L776" s="38">
        <f t="shared" si="198"/>
        <v>11033.628472222215</v>
      </c>
      <c r="M776" s="40" t="str">
        <f t="shared" si="199"/>
        <v>NO</v>
      </c>
      <c r="N776" s="38">
        <f>0.5*$N$3*$L$3*$O$3*((J776)^2)</f>
        <v>16.648555342222224</v>
      </c>
      <c r="O776" s="38">
        <f>$M$3*$J$3*$P$3</f>
        <v>125.0281557</v>
      </c>
      <c r="P776" s="38">
        <f>H776*$J$3</f>
        <v>1030.0694444444446</v>
      </c>
      <c r="Q776" s="38">
        <f t="shared" si="200"/>
        <v>1171.7461554866668</v>
      </c>
      <c r="R776" s="44">
        <f t="shared" si="201"/>
        <v>7290.8649674725939</v>
      </c>
      <c r="S776" s="80">
        <f>Q776*J776</f>
        <v>7290.8649674725939</v>
      </c>
      <c r="T776" s="43"/>
      <c r="U776" s="43"/>
      <c r="V776" s="80">
        <f>R776*1</f>
        <v>7290.8649674725939</v>
      </c>
      <c r="W776" s="77">
        <f>(L776-Q776)*-1</f>
        <v>-9861.8823167355476</v>
      </c>
      <c r="X776" s="38">
        <f>IF((H776&gt;0),0,$J$3*H776)*-1</f>
        <v>0</v>
      </c>
      <c r="Y776" s="38">
        <f t="shared" si="211"/>
        <v>1605706.9992264854</v>
      </c>
      <c r="Z776" s="112">
        <f t="shared" si="202"/>
        <v>1605.7069992264853</v>
      </c>
      <c r="AA776" s="82">
        <f t="shared" si="203"/>
        <v>1171.7461554866668</v>
      </c>
      <c r="AB776" s="80">
        <f t="shared" si="212"/>
        <v>774143.43317293446</v>
      </c>
      <c r="AG776" s="125">
        <f t="shared" si="213"/>
        <v>-8185.3623228905044</v>
      </c>
      <c r="AH776" s="47">
        <f t="shared" si="204"/>
        <v>-8021.6550764326939</v>
      </c>
      <c r="AI776" s="125">
        <f t="shared" si="204"/>
        <v>-7861.2219749040396</v>
      </c>
      <c r="AJ776" s="47">
        <f t="shared" si="205"/>
        <v>-7075.0997774136358</v>
      </c>
      <c r="AK776" s="125">
        <f t="shared" si="205"/>
        <v>-6367.5897996722724</v>
      </c>
      <c r="AL776" s="47">
        <f t="shared" si="206"/>
        <v>-6112.8862076853811</v>
      </c>
      <c r="AM776" s="125">
        <f t="shared" si="206"/>
        <v>-5868.3707593779654</v>
      </c>
      <c r="AN776" s="47">
        <f t="shared" si="214"/>
        <v>49633.718374429285</v>
      </c>
      <c r="AO776" s="125">
        <f t="shared" si="215"/>
        <v>16991789.198980566</v>
      </c>
      <c r="AP776" s="47">
        <f t="shared" si="207"/>
        <v>502.41908812923452</v>
      </c>
      <c r="AQ776" s="52">
        <f t="shared" si="208"/>
        <v>1103.2879110972508</v>
      </c>
    </row>
    <row r="777" spans="4:43" x14ac:dyDescent="0.25">
      <c r="D777" s="12" t="s">
        <v>10</v>
      </c>
      <c r="E777" s="20">
        <v>769</v>
      </c>
      <c r="F777" s="12">
        <v>180</v>
      </c>
      <c r="G777" s="27">
        <v>25.6</v>
      </c>
      <c r="H777" s="31">
        <f t="shared" si="209"/>
        <v>1.0694444444444449</v>
      </c>
      <c r="I777" s="55"/>
      <c r="J777" s="39">
        <f t="shared" si="210"/>
        <v>7.1111111111111107</v>
      </c>
      <c r="K777" s="38">
        <f>0.5*$J$3*(J778)^2</f>
        <v>39882.616126543202</v>
      </c>
      <c r="L777" s="38">
        <f t="shared" ref="L777:L840" si="216">K778-K777</f>
        <v>14970.342592592599</v>
      </c>
      <c r="M777" s="40" t="str">
        <f t="shared" ref="M777:M840" si="217">IF((H777)&lt;0,"YES","NO")</f>
        <v>NO</v>
      </c>
      <c r="N777" s="38">
        <f>0.5*$N$3*$L$3*$O$3*((J777)^2)</f>
        <v>21.745051875555554</v>
      </c>
      <c r="O777" s="38">
        <f>$M$3*$J$3*$P$3</f>
        <v>125.0281557</v>
      </c>
      <c r="P777" s="38">
        <f>H777*$J$3</f>
        <v>1220.2361111111115</v>
      </c>
      <c r="Q777" s="38">
        <f t="shared" ref="Q777:Q840" si="218">P777+O777+N777</f>
        <v>1367.0093186866673</v>
      </c>
      <c r="R777" s="44">
        <f t="shared" ref="R777:R840" si="219">Q777*J777</f>
        <v>9720.9551551051882</v>
      </c>
      <c r="S777" s="80">
        <f>Q777*J777</f>
        <v>9720.9551551051882</v>
      </c>
      <c r="T777" s="43"/>
      <c r="U777" s="43"/>
      <c r="V777" s="80">
        <f>R777*1</f>
        <v>9720.9551551051882</v>
      </c>
      <c r="W777" s="77">
        <f>(L777-Q777)*-1</f>
        <v>-13603.333273905931</v>
      </c>
      <c r="X777" s="38">
        <f>IF((H777&gt;0),0,$J$3*H777)*-1</f>
        <v>0</v>
      </c>
      <c r="Y777" s="38">
        <f t="shared" si="211"/>
        <v>1615427.9543815905</v>
      </c>
      <c r="Z777" s="112">
        <f t="shared" ref="Z777:Z840" si="220">Y777/1000</f>
        <v>1615.4279543815906</v>
      </c>
      <c r="AA777" s="82">
        <f t="shared" ref="AA777:AA840" si="221">Q777</f>
        <v>1367.0093186866673</v>
      </c>
      <c r="AB777" s="80">
        <f t="shared" si="212"/>
        <v>774143.43317293446</v>
      </c>
      <c r="AG777" s="125">
        <f t="shared" si="213"/>
        <v>-11290.766617341922</v>
      </c>
      <c r="AH777" s="47">
        <f t="shared" ref="AH777:AI840" si="222">AG777*0.98</f>
        <v>-11064.951284995084</v>
      </c>
      <c r="AI777" s="125">
        <f t="shared" si="222"/>
        <v>-10843.652259295182</v>
      </c>
      <c r="AJ777" s="47">
        <f t="shared" ref="AJ777:AK840" si="223">AI777*0.9</f>
        <v>-9759.2870333656647</v>
      </c>
      <c r="AK777" s="125">
        <f t="shared" si="223"/>
        <v>-8783.3583300290993</v>
      </c>
      <c r="AL777" s="47">
        <f t="shared" ref="AL777:AM840" si="224">AK777*0.96</f>
        <v>-8432.0239968279348</v>
      </c>
      <c r="AM777" s="125">
        <f t="shared" si="224"/>
        <v>-8094.7430369548174</v>
      </c>
      <c r="AN777" s="47">
        <f t="shared" si="214"/>
        <v>41538.975337474469</v>
      </c>
      <c r="AO777" s="125">
        <f t="shared" si="215"/>
        <v>17033328.174318042</v>
      </c>
      <c r="AP777" s="47">
        <f t="shared" ref="AP777:AP840" si="225">0.649*AB777/1000</f>
        <v>502.41908812923452</v>
      </c>
      <c r="AQ777" s="52">
        <f t="shared" ref="AQ777:AQ840" si="226">Z777-AP777</f>
        <v>1113.008866252356</v>
      </c>
    </row>
    <row r="778" spans="4:43" x14ac:dyDescent="0.25">
      <c r="D778" s="12" t="s">
        <v>10</v>
      </c>
      <c r="E778" s="20">
        <v>770</v>
      </c>
      <c r="F778" s="12">
        <v>181</v>
      </c>
      <c r="G778" s="27">
        <v>30.1</v>
      </c>
      <c r="H778" s="31">
        <f t="shared" ref="H778:H841" si="227">($G779-$G777)/2/3.6</f>
        <v>1.3472222222222217</v>
      </c>
      <c r="I778" s="55"/>
      <c r="J778" s="39">
        <f t="shared" ref="J778:J841" si="228">G778*1000/3600</f>
        <v>8.3611111111111107</v>
      </c>
      <c r="K778" s="38">
        <f>0.5*$J$3*(J779)^2</f>
        <v>54852.9587191358</v>
      </c>
      <c r="L778" s="38">
        <f t="shared" si="216"/>
        <v>15227.419753086433</v>
      </c>
      <c r="M778" s="40" t="str">
        <f t="shared" si="217"/>
        <v>NO</v>
      </c>
      <c r="N778" s="38">
        <f>0.5*$N$3*$L$3*$O$3*((J778)^2)</f>
        <v>30.061698073993053</v>
      </c>
      <c r="O778" s="38">
        <f>$M$3*$J$3*$P$3</f>
        <v>125.0281557</v>
      </c>
      <c r="P778" s="38">
        <f>H778*$J$3</f>
        <v>1537.180555555555</v>
      </c>
      <c r="Q778" s="38">
        <f t="shared" si="218"/>
        <v>1692.2704093295481</v>
      </c>
      <c r="R778" s="44">
        <f t="shared" si="219"/>
        <v>14149.260922449832</v>
      </c>
      <c r="S778" s="80">
        <f>Q778*J778</f>
        <v>14149.260922449832</v>
      </c>
      <c r="T778" s="43"/>
      <c r="U778" s="43"/>
      <c r="V778" s="80">
        <f>R778*1</f>
        <v>14149.260922449832</v>
      </c>
      <c r="W778" s="77">
        <f>(L778-Q778)*-1</f>
        <v>-13535.149343756884</v>
      </c>
      <c r="X778" s="38">
        <f>IF((H778&gt;0),0,$J$3*H778)*-1</f>
        <v>0</v>
      </c>
      <c r="Y778" s="38">
        <f t="shared" ref="Y778:Y841" si="229">Y777+ IF(S778&gt;0, S778, 0)</f>
        <v>1629577.2153040404</v>
      </c>
      <c r="Z778" s="112">
        <f t="shared" si="220"/>
        <v>1629.5772153040402</v>
      </c>
      <c r="AA778" s="82">
        <f t="shared" si="221"/>
        <v>1692.2704093295481</v>
      </c>
      <c r="AB778" s="80">
        <f t="shared" ref="AB778:AB841" si="230">AB777 + IF(S778&lt;0, ABS(S778), 0)</f>
        <v>774143.43317293446</v>
      </c>
      <c r="AG778" s="125">
        <f t="shared" ref="AG778:AG841" si="231">W778*0.83</f>
        <v>-11234.173955318214</v>
      </c>
      <c r="AH778" s="47">
        <f t="shared" si="222"/>
        <v>-11009.490476211849</v>
      </c>
      <c r="AI778" s="125">
        <f t="shared" si="222"/>
        <v>-10789.300666687612</v>
      </c>
      <c r="AJ778" s="47">
        <f t="shared" si="223"/>
        <v>-9710.3706000188504</v>
      </c>
      <c r="AK778" s="125">
        <f t="shared" si="223"/>
        <v>-8739.3335400169653</v>
      </c>
      <c r="AL778" s="47">
        <f t="shared" si="224"/>
        <v>-8389.7601984162866</v>
      </c>
      <c r="AM778" s="125">
        <f t="shared" si="224"/>
        <v>-8054.1697904796347</v>
      </c>
      <c r="AN778" s="47">
        <f t="shared" ref="AN778:AN841" si="232">AM778+AN777</f>
        <v>33484.80554699483</v>
      </c>
      <c r="AO778" s="125">
        <f t="shared" ref="AO778:AO841" si="233">IF((AN778)&lt;0,AO777,AN778+AO777)</f>
        <v>17066812.979865037</v>
      </c>
      <c r="AP778" s="47">
        <f t="shared" si="225"/>
        <v>502.41908812923452</v>
      </c>
      <c r="AQ778" s="52">
        <f t="shared" si="226"/>
        <v>1127.1581271748057</v>
      </c>
    </row>
    <row r="779" spans="4:43" x14ac:dyDescent="0.25">
      <c r="D779" s="12" t="s">
        <v>10</v>
      </c>
      <c r="E779" s="20">
        <v>771</v>
      </c>
      <c r="F779" s="12">
        <v>182</v>
      </c>
      <c r="G779" s="27">
        <v>35.299999999999997</v>
      </c>
      <c r="H779" s="31">
        <f t="shared" si="227"/>
        <v>1.3611111111111107</v>
      </c>
      <c r="I779" s="55"/>
      <c r="J779" s="39">
        <f t="shared" si="228"/>
        <v>9.8055555555555554</v>
      </c>
      <c r="K779" s="38">
        <f>0.5*$J$3*(J780)^2</f>
        <v>70080.378472222234</v>
      </c>
      <c r="L779" s="38">
        <f t="shared" si="216"/>
        <v>17090.348765432078</v>
      </c>
      <c r="M779" s="40" t="str">
        <f t="shared" si="217"/>
        <v>NO</v>
      </c>
      <c r="N779" s="38">
        <f>0.5*$N$3*$L$3*$O$3*((J779)^2)</f>
        <v>41.34565992982639</v>
      </c>
      <c r="O779" s="38">
        <f>$M$3*$J$3*$P$3</f>
        <v>125.0281557</v>
      </c>
      <c r="P779" s="38">
        <f>H779*$J$3</f>
        <v>1553.0277777777774</v>
      </c>
      <c r="Q779" s="38">
        <f t="shared" si="218"/>
        <v>1719.4015934076037</v>
      </c>
      <c r="R779" s="44">
        <f t="shared" si="219"/>
        <v>16859.687846469002</v>
      </c>
      <c r="S779" s="80">
        <f>Q779*J779</f>
        <v>16859.687846469002</v>
      </c>
      <c r="T779" s="43"/>
      <c r="U779" s="43"/>
      <c r="V779" s="80">
        <f>R779*1</f>
        <v>16859.687846469002</v>
      </c>
      <c r="W779" s="77">
        <f>(L779-Q779)*-1</f>
        <v>-15370.947172024475</v>
      </c>
      <c r="X779" s="38">
        <f>IF((H779&gt;0),0,$J$3*H779)*-1</f>
        <v>0</v>
      </c>
      <c r="Y779" s="38">
        <f t="shared" si="229"/>
        <v>1646436.9031505093</v>
      </c>
      <c r="Z779" s="112">
        <f t="shared" si="220"/>
        <v>1646.4369031505094</v>
      </c>
      <c r="AA779" s="82">
        <f t="shared" si="221"/>
        <v>1719.4015934076037</v>
      </c>
      <c r="AB779" s="80">
        <f t="shared" si="230"/>
        <v>774143.43317293446</v>
      </c>
      <c r="AG779" s="125">
        <f t="shared" si="231"/>
        <v>-12757.886152780313</v>
      </c>
      <c r="AH779" s="47">
        <f t="shared" si="222"/>
        <v>-12502.728429724706</v>
      </c>
      <c r="AI779" s="125">
        <f t="shared" si="222"/>
        <v>-12252.673861130212</v>
      </c>
      <c r="AJ779" s="47">
        <f t="shared" si="223"/>
        <v>-11027.406475017191</v>
      </c>
      <c r="AK779" s="125">
        <f t="shared" si="223"/>
        <v>-9924.6658275154714</v>
      </c>
      <c r="AL779" s="47">
        <f t="shared" si="224"/>
        <v>-9527.6791944148517</v>
      </c>
      <c r="AM779" s="125">
        <f t="shared" si="224"/>
        <v>-9146.5720266382577</v>
      </c>
      <c r="AN779" s="47">
        <f t="shared" si="232"/>
        <v>24338.233520356574</v>
      </c>
      <c r="AO779" s="125">
        <f t="shared" si="233"/>
        <v>17091151.213385392</v>
      </c>
      <c r="AP779" s="47">
        <f t="shared" si="225"/>
        <v>502.41908812923452</v>
      </c>
      <c r="AQ779" s="52">
        <f t="shared" si="226"/>
        <v>1144.0178150212748</v>
      </c>
    </row>
    <row r="780" spans="4:43" x14ac:dyDescent="0.25">
      <c r="D780" s="12" t="s">
        <v>10</v>
      </c>
      <c r="E780" s="20">
        <v>772</v>
      </c>
      <c r="F780" s="12">
        <v>183</v>
      </c>
      <c r="G780" s="27">
        <v>39.9</v>
      </c>
      <c r="H780" s="31">
        <f t="shared" si="227"/>
        <v>1.2777777777777781</v>
      </c>
      <c r="I780" s="55"/>
      <c r="J780" s="39">
        <f t="shared" si="228"/>
        <v>11.083333333333334</v>
      </c>
      <c r="K780" s="38">
        <f>0.5*$J$3*(J781)^2</f>
        <v>87170.727237654311</v>
      </c>
      <c r="L780" s="38">
        <f t="shared" si="216"/>
        <v>12149.537037037051</v>
      </c>
      <c r="M780" s="40" t="str">
        <f t="shared" si="217"/>
        <v>NO</v>
      </c>
      <c r="N780" s="38">
        <f>0.5*$N$3*$L$3*$O$3*((J780)^2)</f>
        <v>52.823394830937502</v>
      </c>
      <c r="O780" s="38">
        <f>$M$3*$J$3*$P$3</f>
        <v>125.0281557</v>
      </c>
      <c r="P780" s="38">
        <f>H780*$J$3</f>
        <v>1457.9444444444448</v>
      </c>
      <c r="Q780" s="38">
        <f t="shared" si="218"/>
        <v>1635.7959949753824</v>
      </c>
      <c r="R780" s="44">
        <f t="shared" si="219"/>
        <v>18130.072277643823</v>
      </c>
      <c r="S780" s="80">
        <f>Q780*J780</f>
        <v>18130.072277643823</v>
      </c>
      <c r="T780" s="43"/>
      <c r="U780" s="43"/>
      <c r="V780" s="80">
        <f>R780*1</f>
        <v>18130.072277643823</v>
      </c>
      <c r="W780" s="77">
        <f>(L780-Q780)*-1</f>
        <v>-10513.741042061669</v>
      </c>
      <c r="X780" s="38">
        <f>IF((H780&gt;0),0,$J$3*H780)*-1</f>
        <v>0</v>
      </c>
      <c r="Y780" s="38">
        <f t="shared" si="229"/>
        <v>1664566.9754281531</v>
      </c>
      <c r="Z780" s="112">
        <f t="shared" si="220"/>
        <v>1664.566975428153</v>
      </c>
      <c r="AA780" s="82">
        <f t="shared" si="221"/>
        <v>1635.7959949753824</v>
      </c>
      <c r="AB780" s="80">
        <f t="shared" si="230"/>
        <v>774143.43317293446</v>
      </c>
      <c r="AG780" s="125">
        <f t="shared" si="231"/>
        <v>-8726.405064911185</v>
      </c>
      <c r="AH780" s="47">
        <f t="shared" si="222"/>
        <v>-8551.8769636129618</v>
      </c>
      <c r="AI780" s="125">
        <f t="shared" si="222"/>
        <v>-8380.839424340702</v>
      </c>
      <c r="AJ780" s="47">
        <f t="shared" si="223"/>
        <v>-7542.7554819066318</v>
      </c>
      <c r="AK780" s="125">
        <f t="shared" si="223"/>
        <v>-6788.4799337159684</v>
      </c>
      <c r="AL780" s="47">
        <f t="shared" si="224"/>
        <v>-6516.940736367329</v>
      </c>
      <c r="AM780" s="125">
        <f t="shared" si="224"/>
        <v>-6256.2631069126355</v>
      </c>
      <c r="AN780" s="47">
        <f t="shared" si="232"/>
        <v>18081.970413443938</v>
      </c>
      <c r="AO780" s="125">
        <f t="shared" si="233"/>
        <v>17109233.183798835</v>
      </c>
      <c r="AP780" s="47">
        <f t="shared" si="225"/>
        <v>502.41908812923452</v>
      </c>
      <c r="AQ780" s="52">
        <f t="shared" si="226"/>
        <v>1162.1478872989185</v>
      </c>
    </row>
    <row r="781" spans="4:43" x14ac:dyDescent="0.25">
      <c r="D781" s="12" t="s">
        <v>10</v>
      </c>
      <c r="E781" s="20">
        <v>773</v>
      </c>
      <c r="F781" s="12">
        <v>184</v>
      </c>
      <c r="G781" s="27">
        <v>44.5</v>
      </c>
      <c r="H781" s="31">
        <f t="shared" si="227"/>
        <v>1.0555555555555558</v>
      </c>
      <c r="I781" s="55"/>
      <c r="J781" s="39">
        <f t="shared" si="228"/>
        <v>12.361111111111111</v>
      </c>
      <c r="K781" s="38">
        <f>0.5*$J$3*(J782)^2</f>
        <v>99320.264274691363</v>
      </c>
      <c r="L781" s="38">
        <f t="shared" si="216"/>
        <v>14727.351851851854</v>
      </c>
      <c r="M781" s="40" t="str">
        <f t="shared" si="217"/>
        <v>NO</v>
      </c>
      <c r="N781" s="38">
        <f>0.5*$N$3*$L$3*$O$3*((J781)^2)</f>
        <v>65.705320703993053</v>
      </c>
      <c r="O781" s="38">
        <f>$M$3*$J$3*$P$3</f>
        <v>125.0281557</v>
      </c>
      <c r="P781" s="38">
        <f>H781*$J$3</f>
        <v>1204.3888888888891</v>
      </c>
      <c r="Q781" s="38">
        <f t="shared" si="218"/>
        <v>1395.1223652928823</v>
      </c>
      <c r="R781" s="44">
        <f t="shared" si="219"/>
        <v>17245.26257098146</v>
      </c>
      <c r="S781" s="80">
        <f>Q781*J781</f>
        <v>17245.26257098146</v>
      </c>
      <c r="T781" s="43"/>
      <c r="U781" s="43"/>
      <c r="V781" s="80">
        <f>R781*1</f>
        <v>17245.26257098146</v>
      </c>
      <c r="W781" s="77">
        <f>(L781-Q781)*-1</f>
        <v>-13332.229486558972</v>
      </c>
      <c r="X781" s="38">
        <f>IF((H781&gt;0),0,$J$3*H781)*-1</f>
        <v>0</v>
      </c>
      <c r="Y781" s="38">
        <f t="shared" si="229"/>
        <v>1681812.2379991345</v>
      </c>
      <c r="Z781" s="112">
        <f t="shared" si="220"/>
        <v>1681.8122379991344</v>
      </c>
      <c r="AA781" s="82">
        <f t="shared" si="221"/>
        <v>1395.1223652928823</v>
      </c>
      <c r="AB781" s="80">
        <f t="shared" si="230"/>
        <v>774143.43317293446</v>
      </c>
      <c r="AG781" s="125">
        <f t="shared" si="231"/>
        <v>-11065.750473843946</v>
      </c>
      <c r="AH781" s="47">
        <f t="shared" si="222"/>
        <v>-10844.435464367067</v>
      </c>
      <c r="AI781" s="125">
        <f t="shared" si="222"/>
        <v>-10627.546755079726</v>
      </c>
      <c r="AJ781" s="47">
        <f t="shared" si="223"/>
        <v>-9564.7920795717528</v>
      </c>
      <c r="AK781" s="125">
        <f t="shared" si="223"/>
        <v>-8608.3128716145784</v>
      </c>
      <c r="AL781" s="47">
        <f t="shared" si="224"/>
        <v>-8263.9803567499948</v>
      </c>
      <c r="AM781" s="125">
        <f t="shared" si="224"/>
        <v>-7933.4211424799951</v>
      </c>
      <c r="AN781" s="47">
        <f t="shared" si="232"/>
        <v>10148.549270963944</v>
      </c>
      <c r="AO781" s="125">
        <f t="shared" si="233"/>
        <v>17119381.7330698</v>
      </c>
      <c r="AP781" s="47">
        <f t="shared" si="225"/>
        <v>502.41908812923452</v>
      </c>
      <c r="AQ781" s="52">
        <f t="shared" si="226"/>
        <v>1179.3931498698998</v>
      </c>
    </row>
    <row r="782" spans="4:43" x14ac:dyDescent="0.25">
      <c r="D782" s="12" t="s">
        <v>10</v>
      </c>
      <c r="E782" s="20">
        <v>774</v>
      </c>
      <c r="F782" s="12">
        <v>185</v>
      </c>
      <c r="G782" s="27">
        <v>47.5</v>
      </c>
      <c r="H782" s="31">
        <f t="shared" si="227"/>
        <v>0.88888888888888862</v>
      </c>
      <c r="I782" s="55"/>
      <c r="J782" s="39">
        <f t="shared" si="228"/>
        <v>13.194444444444445</v>
      </c>
      <c r="K782" s="38">
        <f>0.5*$J$3*(J783)^2</f>
        <v>114047.61612654322</v>
      </c>
      <c r="L782" s="38">
        <f t="shared" si="216"/>
        <v>14790.740740740745</v>
      </c>
      <c r="M782" s="40" t="str">
        <f t="shared" si="217"/>
        <v>NO</v>
      </c>
      <c r="N782" s="38">
        <f>0.5*$N$3*$L$3*$O$3*((J782)^2)</f>
        <v>74.863087912326392</v>
      </c>
      <c r="O782" s="38">
        <f>$M$3*$J$3*$P$3</f>
        <v>125.0281557</v>
      </c>
      <c r="P782" s="38">
        <f>H782*$J$3</f>
        <v>1014.2222222222219</v>
      </c>
      <c r="Q782" s="38">
        <f t="shared" si="218"/>
        <v>1214.1134658345484</v>
      </c>
      <c r="R782" s="44">
        <f t="shared" si="219"/>
        <v>16019.552674205846</v>
      </c>
      <c r="S782" s="80">
        <f>Q782*J782</f>
        <v>16019.552674205846</v>
      </c>
      <c r="T782" s="43"/>
      <c r="U782" s="43"/>
      <c r="V782" s="80">
        <f>R782*1</f>
        <v>16019.552674205846</v>
      </c>
      <c r="W782" s="77">
        <f>(L782-Q782)*-1</f>
        <v>-13576.627274906195</v>
      </c>
      <c r="X782" s="38">
        <f>IF((H782&gt;0),0,$J$3*H782)*-1</f>
        <v>0</v>
      </c>
      <c r="Y782" s="38">
        <f t="shared" si="229"/>
        <v>1697831.7906733402</v>
      </c>
      <c r="Z782" s="112">
        <f t="shared" si="220"/>
        <v>1697.8317906733403</v>
      </c>
      <c r="AA782" s="82">
        <f t="shared" si="221"/>
        <v>1214.1134658345484</v>
      </c>
      <c r="AB782" s="80">
        <f t="shared" si="230"/>
        <v>774143.43317293446</v>
      </c>
      <c r="AG782" s="125">
        <f t="shared" si="231"/>
        <v>-11268.600638172142</v>
      </c>
      <c r="AH782" s="47">
        <f t="shared" si="222"/>
        <v>-11043.228625408699</v>
      </c>
      <c r="AI782" s="125">
        <f t="shared" si="222"/>
        <v>-10822.364052900526</v>
      </c>
      <c r="AJ782" s="47">
        <f t="shared" si="223"/>
        <v>-9740.127647610474</v>
      </c>
      <c r="AK782" s="125">
        <f t="shared" si="223"/>
        <v>-8766.1148828494261</v>
      </c>
      <c r="AL782" s="47">
        <f t="shared" si="224"/>
        <v>-8415.4702875354487</v>
      </c>
      <c r="AM782" s="125">
        <f t="shared" si="224"/>
        <v>-8078.8514760340304</v>
      </c>
      <c r="AN782" s="47">
        <f t="shared" si="232"/>
        <v>2069.6977949299135</v>
      </c>
      <c r="AO782" s="125">
        <f t="shared" si="233"/>
        <v>17121451.430864729</v>
      </c>
      <c r="AP782" s="47">
        <f t="shared" si="225"/>
        <v>502.41908812923452</v>
      </c>
      <c r="AQ782" s="52">
        <f t="shared" si="226"/>
        <v>1195.4127025441057</v>
      </c>
    </row>
    <row r="783" spans="4:43" x14ac:dyDescent="0.25">
      <c r="D783" s="12" t="s">
        <v>10</v>
      </c>
      <c r="E783" s="20">
        <v>775</v>
      </c>
      <c r="F783" s="12">
        <v>186</v>
      </c>
      <c r="G783" s="27">
        <v>50.9</v>
      </c>
      <c r="H783" s="31">
        <f t="shared" si="227"/>
        <v>0.91666666666666685</v>
      </c>
      <c r="I783" s="55"/>
      <c r="J783" s="39">
        <f t="shared" si="228"/>
        <v>14.138888888888889</v>
      </c>
      <c r="K783" s="38">
        <f>0.5*$J$3*(J784)^2</f>
        <v>128838.35686728396</v>
      </c>
      <c r="L783" s="38">
        <f t="shared" si="216"/>
        <v>10691.592592592584</v>
      </c>
      <c r="M783" s="40" t="str">
        <f t="shared" si="217"/>
        <v>NO</v>
      </c>
      <c r="N783" s="38">
        <f>0.5*$N$3*$L$3*$O$3*((J783)^2)</f>
        <v>85.963894423993068</v>
      </c>
      <c r="O783" s="38">
        <f>$M$3*$J$3*$P$3</f>
        <v>125.0281557</v>
      </c>
      <c r="P783" s="38">
        <f>H783*$J$3</f>
        <v>1045.916666666667</v>
      </c>
      <c r="Q783" s="38">
        <f t="shared" si="218"/>
        <v>1256.90871679066</v>
      </c>
      <c r="R783" s="44">
        <f t="shared" si="219"/>
        <v>17771.292690179056</v>
      </c>
      <c r="S783" s="80">
        <f>Q783*J783</f>
        <v>17771.292690179056</v>
      </c>
      <c r="T783" s="43"/>
      <c r="U783" s="43"/>
      <c r="V783" s="80">
        <f>R783*1</f>
        <v>17771.292690179056</v>
      </c>
      <c r="W783" s="77">
        <f>(L783-Q783)*-1</f>
        <v>-9434.6838758019239</v>
      </c>
      <c r="X783" s="38">
        <f>IF((H783&gt;0),0,$J$3*H783)*-1</f>
        <v>0</v>
      </c>
      <c r="Y783" s="38">
        <f t="shared" si="229"/>
        <v>1715603.0833635193</v>
      </c>
      <c r="Z783" s="112">
        <f t="shared" si="220"/>
        <v>1715.6030833635193</v>
      </c>
      <c r="AA783" s="82">
        <f t="shared" si="221"/>
        <v>1256.90871679066</v>
      </c>
      <c r="AB783" s="80">
        <f t="shared" si="230"/>
        <v>774143.43317293446</v>
      </c>
      <c r="AG783" s="125">
        <f t="shared" si="231"/>
        <v>-7830.7876169155961</v>
      </c>
      <c r="AH783" s="47">
        <f t="shared" si="222"/>
        <v>-7674.1718645772844</v>
      </c>
      <c r="AI783" s="125">
        <f t="shared" si="222"/>
        <v>-7520.6884272857387</v>
      </c>
      <c r="AJ783" s="47">
        <f t="shared" si="223"/>
        <v>-6768.6195845571647</v>
      </c>
      <c r="AK783" s="125">
        <f t="shared" si="223"/>
        <v>-6091.7576261014483</v>
      </c>
      <c r="AL783" s="47">
        <f t="shared" si="224"/>
        <v>-5848.08732105739</v>
      </c>
      <c r="AM783" s="125">
        <f t="shared" si="224"/>
        <v>-5614.1638282150943</v>
      </c>
      <c r="AN783" s="47">
        <f t="shared" si="232"/>
        <v>-3544.4660332851809</v>
      </c>
      <c r="AO783" s="125">
        <f t="shared" si="233"/>
        <v>17121451.430864729</v>
      </c>
      <c r="AP783" s="47">
        <f t="shared" si="225"/>
        <v>502.41908812923452</v>
      </c>
      <c r="AQ783" s="52">
        <f t="shared" si="226"/>
        <v>1213.1839952342848</v>
      </c>
    </row>
    <row r="784" spans="4:43" x14ac:dyDescent="0.25">
      <c r="D784" s="12" t="s">
        <v>10</v>
      </c>
      <c r="E784" s="20">
        <v>776</v>
      </c>
      <c r="F784" s="12">
        <v>187</v>
      </c>
      <c r="G784" s="27">
        <v>54.1</v>
      </c>
      <c r="H784" s="31">
        <f t="shared" si="227"/>
        <v>0.74999999999999978</v>
      </c>
      <c r="I784" s="55"/>
      <c r="J784" s="39">
        <f t="shared" si="228"/>
        <v>15.027777777777779</v>
      </c>
      <c r="K784" s="38">
        <f>0.5*$J$3*(J785)^2</f>
        <v>139529.94945987655</v>
      </c>
      <c r="L784" s="38">
        <f t="shared" si="216"/>
        <v>9064.611111111124</v>
      </c>
      <c r="M784" s="40" t="str">
        <f t="shared" si="217"/>
        <v>NO</v>
      </c>
      <c r="N784" s="38">
        <f>0.5*$N$3*$L$3*$O$3*((J784)^2)</f>
        <v>97.112480590659729</v>
      </c>
      <c r="O784" s="38">
        <f>$M$3*$J$3*$P$3</f>
        <v>125.0281557</v>
      </c>
      <c r="P784" s="38">
        <f>H784*$J$3</f>
        <v>855.74999999999977</v>
      </c>
      <c r="Q784" s="38">
        <f t="shared" si="218"/>
        <v>1077.8906362906594</v>
      </c>
      <c r="R784" s="44">
        <f t="shared" si="219"/>
        <v>16198.30095092352</v>
      </c>
      <c r="S784" s="80">
        <f>Q784*J784</f>
        <v>16198.30095092352</v>
      </c>
      <c r="T784" s="43"/>
      <c r="U784" s="43"/>
      <c r="V784" s="80">
        <f>R784*1</f>
        <v>16198.30095092352</v>
      </c>
      <c r="W784" s="77">
        <f>(L784-Q784)*-1</f>
        <v>-7986.7204748204649</v>
      </c>
      <c r="X784" s="38">
        <f>IF((H784&gt;0),0,$J$3*H784)*-1</f>
        <v>0</v>
      </c>
      <c r="Y784" s="38">
        <f t="shared" si="229"/>
        <v>1731801.3843144428</v>
      </c>
      <c r="Z784" s="112">
        <f t="shared" si="220"/>
        <v>1731.8013843144427</v>
      </c>
      <c r="AA784" s="82">
        <f t="shared" si="221"/>
        <v>1077.8906362906594</v>
      </c>
      <c r="AB784" s="80">
        <f t="shared" si="230"/>
        <v>774143.43317293446</v>
      </c>
      <c r="AG784" s="125">
        <f t="shared" si="231"/>
        <v>-6628.9779941009856</v>
      </c>
      <c r="AH784" s="47">
        <f t="shared" si="222"/>
        <v>-6496.398434218966</v>
      </c>
      <c r="AI784" s="125">
        <f t="shared" si="222"/>
        <v>-6366.4704655345868</v>
      </c>
      <c r="AJ784" s="47">
        <f t="shared" si="223"/>
        <v>-5729.8234189811283</v>
      </c>
      <c r="AK784" s="125">
        <f t="shared" si="223"/>
        <v>-5156.841077083016</v>
      </c>
      <c r="AL784" s="47">
        <f t="shared" si="224"/>
        <v>-4950.5674339996949</v>
      </c>
      <c r="AM784" s="125">
        <f t="shared" si="224"/>
        <v>-4752.5447366397066</v>
      </c>
      <c r="AN784" s="47">
        <f t="shared" si="232"/>
        <v>-8297.0107699248874</v>
      </c>
      <c r="AO784" s="125">
        <f t="shared" si="233"/>
        <v>17121451.430864729</v>
      </c>
      <c r="AP784" s="47">
        <f t="shared" si="225"/>
        <v>502.41908812923452</v>
      </c>
      <c r="AQ784" s="52">
        <f t="shared" si="226"/>
        <v>1229.3822961852081</v>
      </c>
    </row>
    <row r="785" spans="4:43" x14ac:dyDescent="0.25">
      <c r="D785" s="12" t="s">
        <v>10</v>
      </c>
      <c r="E785" s="20">
        <v>777</v>
      </c>
      <c r="F785" s="12">
        <v>188</v>
      </c>
      <c r="G785" s="27">
        <v>56.3</v>
      </c>
      <c r="H785" s="31">
        <f t="shared" si="227"/>
        <v>0.55555555555555558</v>
      </c>
      <c r="I785" s="55"/>
      <c r="J785" s="39">
        <f t="shared" si="228"/>
        <v>15.638888888888889</v>
      </c>
      <c r="K785" s="38">
        <f>0.5*$J$3*(J786)^2</f>
        <v>148594.56057098767</v>
      </c>
      <c r="L785" s="38">
        <f t="shared" si="216"/>
        <v>8822.9409722221899</v>
      </c>
      <c r="M785" s="40" t="str">
        <f t="shared" si="217"/>
        <v>NO</v>
      </c>
      <c r="N785" s="38">
        <f>0.5*$N$3*$L$3*$O$3*((J785)^2)</f>
        <v>105.17131573399307</v>
      </c>
      <c r="O785" s="38">
        <f>$M$3*$J$3*$P$3</f>
        <v>125.0281557</v>
      </c>
      <c r="P785" s="38">
        <f>H785*$J$3</f>
        <v>633.88888888888891</v>
      </c>
      <c r="Q785" s="38">
        <f t="shared" si="218"/>
        <v>864.08836032288195</v>
      </c>
      <c r="R785" s="44">
        <f t="shared" si="219"/>
        <v>13513.381857271737</v>
      </c>
      <c r="S785" s="80">
        <f>Q785*J785</f>
        <v>13513.381857271737</v>
      </c>
      <c r="T785" s="43"/>
      <c r="U785" s="43"/>
      <c r="V785" s="80">
        <f>R785*1</f>
        <v>13513.381857271737</v>
      </c>
      <c r="W785" s="77">
        <f>(L785-Q785)*-1</f>
        <v>-7958.8526118993077</v>
      </c>
      <c r="X785" s="38">
        <f>IF((H785&gt;0),0,$J$3*H785)*-1</f>
        <v>0</v>
      </c>
      <c r="Y785" s="38">
        <f t="shared" si="229"/>
        <v>1745314.7661717145</v>
      </c>
      <c r="Z785" s="112">
        <f t="shared" si="220"/>
        <v>1745.3147661717146</v>
      </c>
      <c r="AA785" s="82">
        <f t="shared" si="221"/>
        <v>864.08836032288195</v>
      </c>
      <c r="AB785" s="80">
        <f t="shared" si="230"/>
        <v>774143.43317293446</v>
      </c>
      <c r="AG785" s="125">
        <f t="shared" si="231"/>
        <v>-6605.8476678764255</v>
      </c>
      <c r="AH785" s="47">
        <f t="shared" si="222"/>
        <v>-6473.730714518897</v>
      </c>
      <c r="AI785" s="125">
        <f t="shared" si="222"/>
        <v>-6344.2561002285192</v>
      </c>
      <c r="AJ785" s="47">
        <f t="shared" si="223"/>
        <v>-5709.830490205667</v>
      </c>
      <c r="AK785" s="125">
        <f t="shared" si="223"/>
        <v>-5138.8474411851003</v>
      </c>
      <c r="AL785" s="47">
        <f t="shared" si="224"/>
        <v>-4933.2935435376958</v>
      </c>
      <c r="AM785" s="125">
        <f t="shared" si="224"/>
        <v>-4735.9618017961875</v>
      </c>
      <c r="AN785" s="47">
        <f t="shared" si="232"/>
        <v>-13032.972571721075</v>
      </c>
      <c r="AO785" s="125">
        <f t="shared" si="233"/>
        <v>17121451.430864729</v>
      </c>
      <c r="AP785" s="47">
        <f t="shared" si="225"/>
        <v>502.41908812923452</v>
      </c>
      <c r="AQ785" s="52">
        <f t="shared" si="226"/>
        <v>1242.8956780424801</v>
      </c>
    </row>
    <row r="786" spans="4:43" x14ac:dyDescent="0.25">
      <c r="D786" s="12" t="s">
        <v>10</v>
      </c>
      <c r="E786" s="20">
        <v>778</v>
      </c>
      <c r="F786" s="12">
        <v>189</v>
      </c>
      <c r="G786" s="27">
        <v>58.1</v>
      </c>
      <c r="H786" s="31">
        <f t="shared" si="227"/>
        <v>0.4861111111111111</v>
      </c>
      <c r="I786" s="55"/>
      <c r="J786" s="39">
        <f t="shared" si="228"/>
        <v>16.138888888888889</v>
      </c>
      <c r="K786" s="38">
        <f>0.5*$J$3*(J787)^2</f>
        <v>157417.50154320986</v>
      </c>
      <c r="L786" s="38">
        <f t="shared" si="216"/>
        <v>6918.633101851854</v>
      </c>
      <c r="M786" s="40" t="str">
        <f t="shared" si="217"/>
        <v>NO</v>
      </c>
      <c r="N786" s="38">
        <f>0.5*$N$3*$L$3*$O$3*((J786)^2)</f>
        <v>112.00380639899308</v>
      </c>
      <c r="O786" s="38">
        <f>$M$3*$J$3*$P$3</f>
        <v>125.0281557</v>
      </c>
      <c r="P786" s="38">
        <f>H786*$J$3</f>
        <v>554.65277777777771</v>
      </c>
      <c r="Q786" s="38">
        <f t="shared" si="218"/>
        <v>791.68473987677078</v>
      </c>
      <c r="R786" s="44">
        <f t="shared" si="219"/>
        <v>12776.912051900106</v>
      </c>
      <c r="S786" s="80">
        <f>Q786*J786</f>
        <v>12776.912051900106</v>
      </c>
      <c r="T786" s="43"/>
      <c r="U786" s="43"/>
      <c r="V786" s="80">
        <f>R786*1</f>
        <v>12776.912051900106</v>
      </c>
      <c r="W786" s="77">
        <f>(L786-Q786)*-1</f>
        <v>-6126.9483619750836</v>
      </c>
      <c r="X786" s="38">
        <f>IF((H786&gt;0),0,$J$3*H786)*-1</f>
        <v>0</v>
      </c>
      <c r="Y786" s="38">
        <f t="shared" si="229"/>
        <v>1758091.6782236146</v>
      </c>
      <c r="Z786" s="112">
        <f t="shared" si="220"/>
        <v>1758.0916782236145</v>
      </c>
      <c r="AA786" s="82">
        <f t="shared" si="221"/>
        <v>791.68473987677078</v>
      </c>
      <c r="AB786" s="80">
        <f t="shared" si="230"/>
        <v>774143.43317293446</v>
      </c>
      <c r="AG786" s="125">
        <f t="shared" si="231"/>
        <v>-5085.367140439319</v>
      </c>
      <c r="AH786" s="47">
        <f t="shared" si="222"/>
        <v>-4983.6597976305329</v>
      </c>
      <c r="AI786" s="125">
        <f t="shared" si="222"/>
        <v>-4883.9866016779224</v>
      </c>
      <c r="AJ786" s="47">
        <f t="shared" si="223"/>
        <v>-4395.5879415101299</v>
      </c>
      <c r="AK786" s="125">
        <f t="shared" si="223"/>
        <v>-3956.0291473591169</v>
      </c>
      <c r="AL786" s="47">
        <f t="shared" si="224"/>
        <v>-3797.7879814647522</v>
      </c>
      <c r="AM786" s="125">
        <f t="shared" si="224"/>
        <v>-3645.8764622061622</v>
      </c>
      <c r="AN786" s="47">
        <f t="shared" si="232"/>
        <v>-16678.849033927236</v>
      </c>
      <c r="AO786" s="125">
        <f t="shared" si="233"/>
        <v>17121451.430864729</v>
      </c>
      <c r="AP786" s="47">
        <f t="shared" si="225"/>
        <v>502.41908812923452</v>
      </c>
      <c r="AQ786" s="52">
        <f t="shared" si="226"/>
        <v>1255.67259009438</v>
      </c>
    </row>
    <row r="787" spans="4:43" x14ac:dyDescent="0.25">
      <c r="D787" s="12" t="s">
        <v>10</v>
      </c>
      <c r="E787" s="20">
        <v>779</v>
      </c>
      <c r="F787" s="12">
        <v>190</v>
      </c>
      <c r="G787" s="27">
        <v>59.8</v>
      </c>
      <c r="H787" s="31">
        <f t="shared" si="227"/>
        <v>0.41666666666666663</v>
      </c>
      <c r="I787" s="55"/>
      <c r="J787" s="39">
        <f t="shared" si="228"/>
        <v>16.611111111111111</v>
      </c>
      <c r="K787" s="38">
        <f>0.5*$J$3*(J788)^2</f>
        <v>164336.13464506171</v>
      </c>
      <c r="L787" s="38">
        <f t="shared" si="216"/>
        <v>5423.2716049382871</v>
      </c>
      <c r="M787" s="40" t="str">
        <f t="shared" si="217"/>
        <v>NO</v>
      </c>
      <c r="N787" s="38">
        <f>0.5*$N$3*$L$3*$O$3*((J787)^2)</f>
        <v>118.65413712930555</v>
      </c>
      <c r="O787" s="38">
        <f>$M$3*$J$3*$P$3</f>
        <v>125.0281557</v>
      </c>
      <c r="P787" s="38">
        <f>H787*$J$3</f>
        <v>475.41666666666663</v>
      </c>
      <c r="Q787" s="38">
        <f t="shared" si="218"/>
        <v>719.09895949597217</v>
      </c>
      <c r="R787" s="44">
        <f t="shared" si="219"/>
        <v>11945.032716071983</v>
      </c>
      <c r="S787" s="80">
        <f>Q787*J787</f>
        <v>11945.032716071983</v>
      </c>
      <c r="T787" s="43"/>
      <c r="U787" s="43"/>
      <c r="V787" s="80">
        <f>R787*1</f>
        <v>11945.032716071983</v>
      </c>
      <c r="W787" s="77">
        <f>(L787-Q787)*-1</f>
        <v>-4704.1726454423151</v>
      </c>
      <c r="X787" s="38">
        <f>IF((H787&gt;0),0,$J$3*H787)*-1</f>
        <v>0</v>
      </c>
      <c r="Y787" s="38">
        <f t="shared" si="229"/>
        <v>1770036.7109396865</v>
      </c>
      <c r="Z787" s="112">
        <f t="shared" si="220"/>
        <v>1770.0367109396866</v>
      </c>
      <c r="AA787" s="82">
        <f t="shared" si="221"/>
        <v>719.09895949597217</v>
      </c>
      <c r="AB787" s="80">
        <f t="shared" si="230"/>
        <v>774143.43317293446</v>
      </c>
      <c r="AG787" s="125">
        <f t="shared" si="231"/>
        <v>-3904.4632957171216</v>
      </c>
      <c r="AH787" s="47">
        <f t="shared" si="222"/>
        <v>-3826.3740298027792</v>
      </c>
      <c r="AI787" s="125">
        <f t="shared" si="222"/>
        <v>-3749.8465492067235</v>
      </c>
      <c r="AJ787" s="47">
        <f t="shared" si="223"/>
        <v>-3374.8618942860512</v>
      </c>
      <c r="AK787" s="125">
        <f t="shared" si="223"/>
        <v>-3037.3757048574462</v>
      </c>
      <c r="AL787" s="47">
        <f t="shared" si="224"/>
        <v>-2915.8806766631483</v>
      </c>
      <c r="AM787" s="125">
        <f t="shared" si="224"/>
        <v>-2799.2454495966222</v>
      </c>
      <c r="AN787" s="47">
        <f t="shared" si="232"/>
        <v>-19478.094483523859</v>
      </c>
      <c r="AO787" s="125">
        <f t="shared" si="233"/>
        <v>17121451.430864729</v>
      </c>
      <c r="AP787" s="47">
        <f t="shared" si="225"/>
        <v>502.41908812923452</v>
      </c>
      <c r="AQ787" s="52">
        <f t="shared" si="226"/>
        <v>1267.6176228104521</v>
      </c>
    </row>
    <row r="788" spans="4:43" x14ac:dyDescent="0.25">
      <c r="D788" s="12" t="s">
        <v>10</v>
      </c>
      <c r="E788" s="20">
        <v>780</v>
      </c>
      <c r="F788" s="12">
        <v>191</v>
      </c>
      <c r="G788" s="27">
        <v>61.1</v>
      </c>
      <c r="H788" s="31">
        <f t="shared" si="227"/>
        <v>0.31944444444444503</v>
      </c>
      <c r="I788" s="55"/>
      <c r="J788" s="39">
        <f t="shared" si="228"/>
        <v>16.972222222222221</v>
      </c>
      <c r="K788" s="38">
        <f>0.5*$J$3*(J789)^2</f>
        <v>169759.40625</v>
      </c>
      <c r="L788" s="38">
        <f t="shared" si="216"/>
        <v>3848.673996913567</v>
      </c>
      <c r="M788" s="40" t="str">
        <f t="shared" si="217"/>
        <v>NO</v>
      </c>
      <c r="N788" s="38">
        <f>0.5*$N$3*$L$3*$O$3*((J788)^2)</f>
        <v>123.86908739065973</v>
      </c>
      <c r="O788" s="38">
        <f>$M$3*$J$3*$P$3</f>
        <v>125.0281557</v>
      </c>
      <c r="P788" s="38">
        <f>H788*$J$3</f>
        <v>364.48611111111177</v>
      </c>
      <c r="Q788" s="38">
        <f t="shared" si="218"/>
        <v>613.38335420177145</v>
      </c>
      <c r="R788" s="44">
        <f t="shared" si="219"/>
        <v>10410.478594924509</v>
      </c>
      <c r="S788" s="80">
        <f>Q788*J788</f>
        <v>10410.478594924509</v>
      </c>
      <c r="T788" s="43"/>
      <c r="U788" s="43"/>
      <c r="V788" s="80">
        <f>R788*1</f>
        <v>10410.478594924509</v>
      </c>
      <c r="W788" s="77">
        <f>(L788-Q788)*-1</f>
        <v>-3235.2906427117955</v>
      </c>
      <c r="X788" s="38">
        <f>IF((H788&gt;0),0,$J$3*H788)*-1</f>
        <v>0</v>
      </c>
      <c r="Y788" s="38">
        <f t="shared" si="229"/>
        <v>1780447.1895346111</v>
      </c>
      <c r="Z788" s="112">
        <f t="shared" si="220"/>
        <v>1780.447189534611</v>
      </c>
      <c r="AA788" s="82">
        <f t="shared" si="221"/>
        <v>613.38335420177145</v>
      </c>
      <c r="AB788" s="80">
        <f t="shared" si="230"/>
        <v>774143.43317293446</v>
      </c>
      <c r="AG788" s="125">
        <f t="shared" si="231"/>
        <v>-2685.2912334507901</v>
      </c>
      <c r="AH788" s="47">
        <f t="shared" si="222"/>
        <v>-2631.5854087817743</v>
      </c>
      <c r="AI788" s="125">
        <f t="shared" si="222"/>
        <v>-2578.9537006061387</v>
      </c>
      <c r="AJ788" s="47">
        <f t="shared" si="223"/>
        <v>-2321.0583305455248</v>
      </c>
      <c r="AK788" s="125">
        <f t="shared" si="223"/>
        <v>-2088.9524974909723</v>
      </c>
      <c r="AL788" s="47">
        <f t="shared" si="224"/>
        <v>-2005.3943975913332</v>
      </c>
      <c r="AM788" s="125">
        <f t="shared" si="224"/>
        <v>-1925.1786216876799</v>
      </c>
      <c r="AN788" s="47">
        <f t="shared" si="232"/>
        <v>-21403.273105211538</v>
      </c>
      <c r="AO788" s="125">
        <f t="shared" si="233"/>
        <v>17121451.430864729</v>
      </c>
      <c r="AP788" s="47">
        <f t="shared" si="225"/>
        <v>502.41908812923452</v>
      </c>
      <c r="AQ788" s="52">
        <f t="shared" si="226"/>
        <v>1278.0281014053764</v>
      </c>
    </row>
    <row r="789" spans="4:43" x14ac:dyDescent="0.25">
      <c r="D789" s="12" t="s">
        <v>10</v>
      </c>
      <c r="E789" s="20">
        <v>781</v>
      </c>
      <c r="F789" s="12">
        <v>192</v>
      </c>
      <c r="G789" s="27">
        <v>62.1</v>
      </c>
      <c r="H789" s="31">
        <f t="shared" si="227"/>
        <v>0.23611111111111052</v>
      </c>
      <c r="I789" s="55"/>
      <c r="J789" s="39">
        <f t="shared" si="228"/>
        <v>17.25</v>
      </c>
      <c r="K789" s="38">
        <f>0.5*$J$3*(J790)^2</f>
        <v>173608.08024691357</v>
      </c>
      <c r="L789" s="38">
        <f t="shared" si="216"/>
        <v>2775.464891975309</v>
      </c>
      <c r="M789" s="40" t="str">
        <f t="shared" si="217"/>
        <v>NO</v>
      </c>
      <c r="N789" s="38">
        <f>0.5*$N$3*$L$3*$O$3*((J789)^2)</f>
        <v>127.9569023184375</v>
      </c>
      <c r="O789" s="38">
        <f>$M$3*$J$3*$P$3</f>
        <v>125.0281557</v>
      </c>
      <c r="P789" s="38">
        <f>H789*$J$3</f>
        <v>269.40277777777709</v>
      </c>
      <c r="Q789" s="38">
        <f t="shared" si="218"/>
        <v>522.38783579621463</v>
      </c>
      <c r="R789" s="44">
        <f t="shared" si="219"/>
        <v>9011.1901674847031</v>
      </c>
      <c r="S789" s="80">
        <f>Q789*J789</f>
        <v>9011.1901674847031</v>
      </c>
      <c r="T789" s="43"/>
      <c r="U789" s="43"/>
      <c r="V789" s="80">
        <f>R789*1</f>
        <v>9011.1901674847031</v>
      </c>
      <c r="W789" s="77">
        <f>(L789-Q789)*-1</f>
        <v>-2253.0770561790941</v>
      </c>
      <c r="X789" s="38">
        <f>IF((H789&gt;0),0,$J$3*H789)*-1</f>
        <v>0</v>
      </c>
      <c r="Y789" s="38">
        <f t="shared" si="229"/>
        <v>1789458.3797020959</v>
      </c>
      <c r="Z789" s="112">
        <f t="shared" si="220"/>
        <v>1789.458379702096</v>
      </c>
      <c r="AA789" s="82">
        <f t="shared" si="221"/>
        <v>522.38783579621463</v>
      </c>
      <c r="AB789" s="80">
        <f t="shared" si="230"/>
        <v>774143.43317293446</v>
      </c>
      <c r="AG789" s="125">
        <f t="shared" si="231"/>
        <v>-1870.0539566286479</v>
      </c>
      <c r="AH789" s="47">
        <f t="shared" si="222"/>
        <v>-1832.652877496075</v>
      </c>
      <c r="AI789" s="125">
        <f t="shared" si="222"/>
        <v>-1795.9998199461534</v>
      </c>
      <c r="AJ789" s="47">
        <f t="shared" si="223"/>
        <v>-1616.3998379515381</v>
      </c>
      <c r="AK789" s="125">
        <f t="shared" si="223"/>
        <v>-1454.7598541563843</v>
      </c>
      <c r="AL789" s="47">
        <f t="shared" si="224"/>
        <v>-1396.569459990129</v>
      </c>
      <c r="AM789" s="125">
        <f t="shared" si="224"/>
        <v>-1340.7066815905237</v>
      </c>
      <c r="AN789" s="47">
        <f t="shared" si="232"/>
        <v>-22743.979786802061</v>
      </c>
      <c r="AO789" s="125">
        <f t="shared" si="233"/>
        <v>17121451.430864729</v>
      </c>
      <c r="AP789" s="47">
        <f t="shared" si="225"/>
        <v>502.41908812923452</v>
      </c>
      <c r="AQ789" s="52">
        <f t="shared" si="226"/>
        <v>1287.0392915728614</v>
      </c>
    </row>
    <row r="790" spans="4:43" x14ac:dyDescent="0.25">
      <c r="D790" s="12" t="s">
        <v>10</v>
      </c>
      <c r="E790" s="20">
        <v>782</v>
      </c>
      <c r="F790" s="12">
        <v>193</v>
      </c>
      <c r="G790" s="27">
        <v>62.8</v>
      </c>
      <c r="H790" s="31">
        <f t="shared" si="227"/>
        <v>0.16666666666666607</v>
      </c>
      <c r="I790" s="55"/>
      <c r="J790" s="39">
        <f t="shared" si="228"/>
        <v>17.444444444444443</v>
      </c>
      <c r="K790" s="38">
        <f>0.5*$J$3*(J791)^2</f>
        <v>176383.54513888888</v>
      </c>
      <c r="L790" s="38">
        <f t="shared" si="216"/>
        <v>1675.8437500000291</v>
      </c>
      <c r="M790" s="40" t="str">
        <f t="shared" si="217"/>
        <v>NO</v>
      </c>
      <c r="N790" s="38">
        <f>0.5*$N$3*$L$3*$O$3*((J790)^2)</f>
        <v>130.85785734388887</v>
      </c>
      <c r="O790" s="38">
        <f>$M$3*$J$3*$P$3</f>
        <v>125.0281557</v>
      </c>
      <c r="P790" s="38">
        <f>H790*$J$3</f>
        <v>190.166666666666</v>
      </c>
      <c r="Q790" s="38">
        <f t="shared" si="218"/>
        <v>446.05267971055491</v>
      </c>
      <c r="R790" s="44">
        <f t="shared" si="219"/>
        <v>7781.141190506346</v>
      </c>
      <c r="S790" s="80">
        <f>Q790*J790</f>
        <v>7781.141190506346</v>
      </c>
      <c r="T790" s="43"/>
      <c r="U790" s="43"/>
      <c r="V790" s="80">
        <f>R790*1</f>
        <v>7781.141190506346</v>
      </c>
      <c r="W790" s="77">
        <f>(L790-Q790)*-1</f>
        <v>-1229.7910702894742</v>
      </c>
      <c r="X790" s="38">
        <f>IF((H790&gt;0),0,$J$3*H790)*-1</f>
        <v>0</v>
      </c>
      <c r="Y790" s="38">
        <f t="shared" si="229"/>
        <v>1797239.5208926022</v>
      </c>
      <c r="Z790" s="112">
        <f t="shared" si="220"/>
        <v>1797.2395208926021</v>
      </c>
      <c r="AA790" s="82">
        <f t="shared" si="221"/>
        <v>446.05267971055491</v>
      </c>
      <c r="AB790" s="80">
        <f t="shared" si="230"/>
        <v>774143.43317293446</v>
      </c>
      <c r="AG790" s="125">
        <f t="shared" si="231"/>
        <v>-1020.7265883402636</v>
      </c>
      <c r="AH790" s="47">
        <f t="shared" si="222"/>
        <v>-1000.3120565734582</v>
      </c>
      <c r="AI790" s="125">
        <f t="shared" si="222"/>
        <v>-980.30581544198901</v>
      </c>
      <c r="AJ790" s="47">
        <f t="shared" si="223"/>
        <v>-882.27523389779014</v>
      </c>
      <c r="AK790" s="125">
        <f t="shared" si="223"/>
        <v>-794.04771050801116</v>
      </c>
      <c r="AL790" s="47">
        <f t="shared" si="224"/>
        <v>-762.28580208769074</v>
      </c>
      <c r="AM790" s="125">
        <f t="shared" si="224"/>
        <v>-731.79437000418307</v>
      </c>
      <c r="AN790" s="47">
        <f t="shared" si="232"/>
        <v>-23475.774156806245</v>
      </c>
      <c r="AO790" s="125">
        <f t="shared" si="233"/>
        <v>17121451.430864729</v>
      </c>
      <c r="AP790" s="47">
        <f t="shared" si="225"/>
        <v>502.41908812923452</v>
      </c>
      <c r="AQ790" s="52">
        <f t="shared" si="226"/>
        <v>1294.8204327633675</v>
      </c>
    </row>
    <row r="791" spans="4:43" x14ac:dyDescent="0.25">
      <c r="D791" s="12" t="s">
        <v>10</v>
      </c>
      <c r="E791" s="20">
        <v>783</v>
      </c>
      <c r="F791" s="12">
        <v>194</v>
      </c>
      <c r="G791" s="27">
        <v>63.3</v>
      </c>
      <c r="H791" s="31">
        <f t="shared" si="227"/>
        <v>0.1111111111111117</v>
      </c>
      <c r="I791" s="55"/>
      <c r="J791" s="39">
        <f t="shared" si="228"/>
        <v>17.583333333333332</v>
      </c>
      <c r="K791" s="38">
        <f>0.5*$J$3*(J792)^2</f>
        <v>178059.38888888891</v>
      </c>
      <c r="L791" s="38">
        <f t="shared" si="216"/>
        <v>2246.7839506173041</v>
      </c>
      <c r="M791" s="40" t="str">
        <f t="shared" si="217"/>
        <v>NO</v>
      </c>
      <c r="N791" s="38">
        <f>0.5*$N$3*$L$3*$O$3*((J791)^2)</f>
        <v>132.94987626593749</v>
      </c>
      <c r="O791" s="38">
        <f>$M$3*$J$3*$P$3</f>
        <v>125.0281557</v>
      </c>
      <c r="P791" s="38">
        <f>H791*$J$3</f>
        <v>126.77777777777845</v>
      </c>
      <c r="Q791" s="38">
        <f t="shared" si="218"/>
        <v>384.75580974371599</v>
      </c>
      <c r="R791" s="44">
        <f t="shared" si="219"/>
        <v>6765.2896546603388</v>
      </c>
      <c r="S791" s="80">
        <f>Q791*J791</f>
        <v>6765.2896546603388</v>
      </c>
      <c r="T791" s="43"/>
      <c r="U791" s="43"/>
      <c r="V791" s="80">
        <f>R791*1</f>
        <v>6765.2896546603388</v>
      </c>
      <c r="W791" s="77">
        <f>(L791-Q791)*-1</f>
        <v>-1862.0281408735882</v>
      </c>
      <c r="X791" s="38">
        <f>IF((H791&gt;0),0,$J$3*H791)*-1</f>
        <v>0</v>
      </c>
      <c r="Y791" s="38">
        <f t="shared" si="229"/>
        <v>1804004.8105472624</v>
      </c>
      <c r="Z791" s="112">
        <f t="shared" si="220"/>
        <v>1804.0048105472624</v>
      </c>
      <c r="AA791" s="82">
        <f t="shared" si="221"/>
        <v>384.75580974371599</v>
      </c>
      <c r="AB791" s="80">
        <f t="shared" si="230"/>
        <v>774143.43317293446</v>
      </c>
      <c r="AG791" s="125">
        <f t="shared" si="231"/>
        <v>-1545.4833569250782</v>
      </c>
      <c r="AH791" s="47">
        <f t="shared" si="222"/>
        <v>-1514.5736897865766</v>
      </c>
      <c r="AI791" s="125">
        <f t="shared" si="222"/>
        <v>-1484.2822159908451</v>
      </c>
      <c r="AJ791" s="47">
        <f t="shared" si="223"/>
        <v>-1335.8539943917606</v>
      </c>
      <c r="AK791" s="125">
        <f t="shared" si="223"/>
        <v>-1202.2685949525846</v>
      </c>
      <c r="AL791" s="47">
        <f t="shared" si="224"/>
        <v>-1154.1778511544812</v>
      </c>
      <c r="AM791" s="125">
        <f t="shared" si="224"/>
        <v>-1108.010737108302</v>
      </c>
      <c r="AN791" s="47">
        <f t="shared" si="232"/>
        <v>-24583.784893914548</v>
      </c>
      <c r="AO791" s="125">
        <f t="shared" si="233"/>
        <v>17121451.430864729</v>
      </c>
      <c r="AP791" s="47">
        <f t="shared" si="225"/>
        <v>502.41908812923452</v>
      </c>
      <c r="AQ791" s="52">
        <f t="shared" si="226"/>
        <v>1301.5857224180279</v>
      </c>
    </row>
    <row r="792" spans="4:43" x14ac:dyDescent="0.25">
      <c r="D792" s="12" t="s">
        <v>10</v>
      </c>
      <c r="E792" s="20">
        <v>784</v>
      </c>
      <c r="F792" s="12">
        <v>195</v>
      </c>
      <c r="G792" s="27">
        <v>63.6</v>
      </c>
      <c r="H792" s="31">
        <f t="shared" si="227"/>
        <v>9.7222222222222612E-2</v>
      </c>
      <c r="I792" s="55"/>
      <c r="J792" s="39">
        <f t="shared" si="228"/>
        <v>17.666666666666668</v>
      </c>
      <c r="K792" s="38">
        <f>0.5*$J$3*(J793)^2</f>
        <v>180306.17283950621</v>
      </c>
      <c r="L792" s="38">
        <f t="shared" si="216"/>
        <v>3965.7673611110367</v>
      </c>
      <c r="M792" s="40" t="str">
        <f t="shared" si="217"/>
        <v>NO</v>
      </c>
      <c r="N792" s="38">
        <f>0.5*$N$3*$L$3*$O$3*((J792)^2)</f>
        <v>134.21305089500001</v>
      </c>
      <c r="O792" s="38">
        <f>$M$3*$J$3*$P$3</f>
        <v>125.0281557</v>
      </c>
      <c r="P792" s="38">
        <f>H792*$J$3</f>
        <v>110.930555555556</v>
      </c>
      <c r="Q792" s="38">
        <f t="shared" si="218"/>
        <v>370.17176215055599</v>
      </c>
      <c r="R792" s="44">
        <f t="shared" si="219"/>
        <v>6539.7011313264893</v>
      </c>
      <c r="S792" s="80">
        <f>Q792*J792</f>
        <v>6539.7011313264893</v>
      </c>
      <c r="T792" s="43"/>
      <c r="U792" s="43"/>
      <c r="V792" s="80">
        <f>R792*1</f>
        <v>6539.7011313264893</v>
      </c>
      <c r="W792" s="77">
        <f>(L792-Q792)*-1</f>
        <v>-3595.5955989604809</v>
      </c>
      <c r="X792" s="38">
        <f>IF((H792&gt;0),0,$J$3*H792)*-1</f>
        <v>0</v>
      </c>
      <c r="Y792" s="38">
        <f t="shared" si="229"/>
        <v>1810544.5116785888</v>
      </c>
      <c r="Z792" s="112">
        <f t="shared" si="220"/>
        <v>1810.5445116785888</v>
      </c>
      <c r="AA792" s="82">
        <f t="shared" si="221"/>
        <v>370.17176215055599</v>
      </c>
      <c r="AB792" s="80">
        <f t="shared" si="230"/>
        <v>774143.43317293446</v>
      </c>
      <c r="AG792" s="125">
        <f t="shared" si="231"/>
        <v>-2984.3443471371988</v>
      </c>
      <c r="AH792" s="47">
        <f t="shared" si="222"/>
        <v>-2924.6574601944549</v>
      </c>
      <c r="AI792" s="125">
        <f t="shared" si="222"/>
        <v>-2866.1643109905658</v>
      </c>
      <c r="AJ792" s="47">
        <f t="shared" si="223"/>
        <v>-2579.5478798915092</v>
      </c>
      <c r="AK792" s="125">
        <f t="shared" si="223"/>
        <v>-2321.5930919023585</v>
      </c>
      <c r="AL792" s="47">
        <f t="shared" si="224"/>
        <v>-2228.7293682262639</v>
      </c>
      <c r="AM792" s="125">
        <f t="shared" si="224"/>
        <v>-2139.5801934972133</v>
      </c>
      <c r="AN792" s="47">
        <f t="shared" si="232"/>
        <v>-26723.365087411759</v>
      </c>
      <c r="AO792" s="125">
        <f t="shared" si="233"/>
        <v>17121451.430864729</v>
      </c>
      <c r="AP792" s="47">
        <f t="shared" si="225"/>
        <v>502.41908812923452</v>
      </c>
      <c r="AQ792" s="52">
        <f t="shared" si="226"/>
        <v>1308.1254235493543</v>
      </c>
    </row>
    <row r="793" spans="4:43" x14ac:dyDescent="0.25">
      <c r="D793" s="12" t="s">
        <v>10</v>
      </c>
      <c r="E793" s="20">
        <v>785</v>
      </c>
      <c r="F793" s="12">
        <v>196</v>
      </c>
      <c r="G793" s="27">
        <v>64</v>
      </c>
      <c r="H793" s="31">
        <f t="shared" si="227"/>
        <v>0.15277777777777798</v>
      </c>
      <c r="I793" s="55"/>
      <c r="J793" s="39">
        <f t="shared" si="228"/>
        <v>17.777777777777779</v>
      </c>
      <c r="K793" s="38">
        <f>0.5*$J$3*(J794)^2</f>
        <v>184271.94020061725</v>
      </c>
      <c r="L793" s="38">
        <f t="shared" si="216"/>
        <v>2859.1030092592991</v>
      </c>
      <c r="M793" s="40" t="str">
        <f t="shared" si="217"/>
        <v>NO</v>
      </c>
      <c r="N793" s="38">
        <f>0.5*$N$3*$L$3*$O$3*((J793)^2)</f>
        <v>135.90657422222225</v>
      </c>
      <c r="O793" s="38">
        <f>$M$3*$J$3*$P$3</f>
        <v>125.0281557</v>
      </c>
      <c r="P793" s="38">
        <f>H793*$J$3</f>
        <v>174.31944444444468</v>
      </c>
      <c r="Q793" s="38">
        <f t="shared" si="218"/>
        <v>435.25417436666692</v>
      </c>
      <c r="R793" s="44">
        <f t="shared" si="219"/>
        <v>7737.8519887407456</v>
      </c>
      <c r="S793" s="80">
        <f>Q793*J793</f>
        <v>7737.8519887407456</v>
      </c>
      <c r="T793" s="43"/>
      <c r="U793" s="43"/>
      <c r="V793" s="80">
        <f>R793*1</f>
        <v>7737.8519887407456</v>
      </c>
      <c r="W793" s="77">
        <f>(L793-Q793)*-1</f>
        <v>-2423.8488348926321</v>
      </c>
      <c r="X793" s="38">
        <f>IF((H793&gt;0),0,$J$3*H793)*-1</f>
        <v>0</v>
      </c>
      <c r="Y793" s="38">
        <f t="shared" si="229"/>
        <v>1818282.3636673295</v>
      </c>
      <c r="Z793" s="112">
        <f t="shared" si="220"/>
        <v>1818.2823636673295</v>
      </c>
      <c r="AA793" s="82">
        <f t="shared" si="221"/>
        <v>435.25417436666692</v>
      </c>
      <c r="AB793" s="80">
        <f t="shared" si="230"/>
        <v>774143.43317293446</v>
      </c>
      <c r="AG793" s="125">
        <f t="shared" si="231"/>
        <v>-2011.7945329608845</v>
      </c>
      <c r="AH793" s="47">
        <f t="shared" si="222"/>
        <v>-1971.5586423016666</v>
      </c>
      <c r="AI793" s="125">
        <f t="shared" si="222"/>
        <v>-1932.1274694556332</v>
      </c>
      <c r="AJ793" s="47">
        <f t="shared" si="223"/>
        <v>-1738.9147225100699</v>
      </c>
      <c r="AK793" s="125">
        <f t="shared" si="223"/>
        <v>-1565.0232502590629</v>
      </c>
      <c r="AL793" s="47">
        <f t="shared" si="224"/>
        <v>-1502.4223202487003</v>
      </c>
      <c r="AM793" s="125">
        <f t="shared" si="224"/>
        <v>-1442.3254274387523</v>
      </c>
      <c r="AN793" s="47">
        <f t="shared" si="232"/>
        <v>-28165.69051485051</v>
      </c>
      <c r="AO793" s="125">
        <f t="shared" si="233"/>
        <v>17121451.430864729</v>
      </c>
      <c r="AP793" s="47">
        <f t="shared" si="225"/>
        <v>502.41908812923452</v>
      </c>
      <c r="AQ793" s="52">
        <f t="shared" si="226"/>
        <v>1315.863275538095</v>
      </c>
    </row>
    <row r="794" spans="4:43" x14ac:dyDescent="0.25">
      <c r="D794" s="12" t="s">
        <v>10</v>
      </c>
      <c r="E794" s="20">
        <v>786</v>
      </c>
      <c r="F794" s="12">
        <v>197</v>
      </c>
      <c r="G794" s="27">
        <v>64.7</v>
      </c>
      <c r="H794" s="31">
        <f t="shared" si="227"/>
        <v>0.16666666666666705</v>
      </c>
      <c r="I794" s="55"/>
      <c r="J794" s="39">
        <f t="shared" si="228"/>
        <v>17.972222222222221</v>
      </c>
      <c r="K794" s="38">
        <f>0.5*$J$3*(J795)^2</f>
        <v>187131.04320987655</v>
      </c>
      <c r="L794" s="38">
        <f t="shared" si="216"/>
        <v>574.46180555556202</v>
      </c>
      <c r="M794" s="40" t="str">
        <f t="shared" si="217"/>
        <v>NO</v>
      </c>
      <c r="N794" s="38">
        <f>0.5*$N$3*$L$3*$O$3*((J794)^2)</f>
        <v>138.8957888881597</v>
      </c>
      <c r="O794" s="38">
        <f>$M$3*$J$3*$P$3</f>
        <v>125.0281557</v>
      </c>
      <c r="P794" s="38">
        <f>H794*$J$3</f>
        <v>190.16666666666711</v>
      </c>
      <c r="Q794" s="38">
        <f t="shared" si="218"/>
        <v>454.0906112548268</v>
      </c>
      <c r="R794" s="44">
        <f t="shared" si="219"/>
        <v>8161.0173744964704</v>
      </c>
      <c r="S794" s="80">
        <f>Q794*J794</f>
        <v>8161.0173744964704</v>
      </c>
      <c r="T794" s="43"/>
      <c r="U794" s="43"/>
      <c r="V794" s="80">
        <f>R794*1</f>
        <v>8161.0173744964704</v>
      </c>
      <c r="W794" s="77">
        <f>(L794-Q794)*-1</f>
        <v>-120.37119430073523</v>
      </c>
      <c r="X794" s="38">
        <f>IF((H794&gt;0),0,$J$3*H794)*-1</f>
        <v>0</v>
      </c>
      <c r="Y794" s="38">
        <f t="shared" si="229"/>
        <v>1826443.381041826</v>
      </c>
      <c r="Z794" s="112">
        <f t="shared" si="220"/>
        <v>1826.4433810418259</v>
      </c>
      <c r="AA794" s="82">
        <f t="shared" si="221"/>
        <v>454.0906112548268</v>
      </c>
      <c r="AB794" s="80">
        <f t="shared" si="230"/>
        <v>774143.43317293446</v>
      </c>
      <c r="AG794" s="125">
        <f t="shared" si="231"/>
        <v>-99.908091269610239</v>
      </c>
      <c r="AH794" s="47">
        <f t="shared" si="222"/>
        <v>-97.909929444218037</v>
      </c>
      <c r="AI794" s="125">
        <f t="shared" si="222"/>
        <v>-95.951730855333679</v>
      </c>
      <c r="AJ794" s="47">
        <f t="shared" si="223"/>
        <v>-86.356557769800318</v>
      </c>
      <c r="AK794" s="125">
        <f t="shared" si="223"/>
        <v>-77.720901992820288</v>
      </c>
      <c r="AL794" s="47">
        <f t="shared" si="224"/>
        <v>-74.612065913107472</v>
      </c>
      <c r="AM794" s="125">
        <f t="shared" si="224"/>
        <v>-71.627583276583167</v>
      </c>
      <c r="AN794" s="47">
        <f t="shared" si="232"/>
        <v>-28237.318098127093</v>
      </c>
      <c r="AO794" s="125">
        <f t="shared" si="233"/>
        <v>17121451.430864729</v>
      </c>
      <c r="AP794" s="47">
        <f t="shared" si="225"/>
        <v>502.41908812923452</v>
      </c>
      <c r="AQ794" s="52">
        <f t="shared" si="226"/>
        <v>1324.0242929125914</v>
      </c>
    </row>
    <row r="795" spans="4:43" x14ac:dyDescent="0.25">
      <c r="D795" s="12" t="s">
        <v>10</v>
      </c>
      <c r="E795" s="20">
        <v>787</v>
      </c>
      <c r="F795" s="12">
        <v>198</v>
      </c>
      <c r="G795" s="27">
        <v>65.2</v>
      </c>
      <c r="H795" s="31">
        <f t="shared" si="227"/>
        <v>8.3333333333332538E-2</v>
      </c>
      <c r="I795" s="55"/>
      <c r="J795" s="39">
        <f t="shared" si="228"/>
        <v>18.111111111111111</v>
      </c>
      <c r="K795" s="38">
        <f>0.5*$J$3*(J796)^2</f>
        <v>187705.50501543211</v>
      </c>
      <c r="L795" s="38">
        <f t="shared" si="216"/>
        <v>0</v>
      </c>
      <c r="M795" s="40" t="str">
        <f t="shared" si="217"/>
        <v>NO</v>
      </c>
      <c r="N795" s="38">
        <f>0.5*$N$3*$L$3*$O$3*((J795)^2)</f>
        <v>141.05085041055557</v>
      </c>
      <c r="O795" s="38">
        <f>$M$3*$J$3*$P$3</f>
        <v>125.0281557</v>
      </c>
      <c r="P795" s="38">
        <f>H795*$J$3</f>
        <v>95.083333333332419</v>
      </c>
      <c r="Q795" s="38">
        <f t="shared" si="218"/>
        <v>361.16233944388796</v>
      </c>
      <c r="R795" s="44">
        <f t="shared" si="219"/>
        <v>6541.0512588170814</v>
      </c>
      <c r="S795" s="80">
        <f>Q795*J795</f>
        <v>6541.0512588170814</v>
      </c>
      <c r="T795" s="43"/>
      <c r="U795" s="43"/>
      <c r="V795" s="80">
        <f>R795*1</f>
        <v>6541.0512588170814</v>
      </c>
      <c r="W795" s="77">
        <f>(L795-Q795)*-1</f>
        <v>361.16233944388796</v>
      </c>
      <c r="X795" s="38">
        <f>IF((H795&gt;0),0,$J$3*H795)*-1</f>
        <v>0</v>
      </c>
      <c r="Y795" s="38">
        <f t="shared" si="229"/>
        <v>1832984.4323006431</v>
      </c>
      <c r="Z795" s="112">
        <f t="shared" si="220"/>
        <v>1832.984432300643</v>
      </c>
      <c r="AA795" s="82">
        <f t="shared" si="221"/>
        <v>361.16233944388796</v>
      </c>
      <c r="AB795" s="80">
        <f t="shared" si="230"/>
        <v>774143.43317293446</v>
      </c>
      <c r="AG795" s="125">
        <f t="shared" si="231"/>
        <v>299.76474173842701</v>
      </c>
      <c r="AH795" s="47">
        <f t="shared" si="222"/>
        <v>293.76944690365843</v>
      </c>
      <c r="AI795" s="125">
        <f t="shared" si="222"/>
        <v>287.89405796558526</v>
      </c>
      <c r="AJ795" s="47">
        <f t="shared" si="223"/>
        <v>259.10465216902674</v>
      </c>
      <c r="AK795" s="125">
        <f t="shared" si="223"/>
        <v>233.19418695212406</v>
      </c>
      <c r="AL795" s="47">
        <f t="shared" si="224"/>
        <v>223.86641947403908</v>
      </c>
      <c r="AM795" s="125">
        <f t="shared" si="224"/>
        <v>214.9117626950775</v>
      </c>
      <c r="AN795" s="47">
        <f t="shared" si="232"/>
        <v>-28022.406335432013</v>
      </c>
      <c r="AO795" s="125">
        <f t="shared" si="233"/>
        <v>17121451.430864729</v>
      </c>
      <c r="AP795" s="47">
        <f t="shared" si="225"/>
        <v>502.41908812923452</v>
      </c>
      <c r="AQ795" s="52">
        <f t="shared" si="226"/>
        <v>1330.5653441714085</v>
      </c>
    </row>
    <row r="796" spans="4:43" x14ac:dyDescent="0.25">
      <c r="D796" s="12" t="s">
        <v>10</v>
      </c>
      <c r="E796" s="20">
        <v>788</v>
      </c>
      <c r="F796" s="12">
        <v>199</v>
      </c>
      <c r="G796" s="27">
        <v>65.3</v>
      </c>
      <c r="H796" s="31">
        <f t="shared" si="227"/>
        <v>1.3888888888888099E-2</v>
      </c>
      <c r="I796" s="55"/>
      <c r="J796" s="39">
        <f t="shared" si="228"/>
        <v>18.138888888888889</v>
      </c>
      <c r="K796" s="38">
        <f>0.5*$J$3*(J797)^2</f>
        <v>187705.50501543211</v>
      </c>
      <c r="L796" s="38">
        <f t="shared" si="216"/>
        <v>575.34220679014106</v>
      </c>
      <c r="M796" s="40" t="str">
        <f t="shared" si="217"/>
        <v>NO</v>
      </c>
      <c r="N796" s="38">
        <f>0.5*$N$3*$L$3*$O$3*((J796)^2)</f>
        <v>141.48385353399306</v>
      </c>
      <c r="O796" s="38">
        <f>$M$3*$J$3*$P$3</f>
        <v>125.0281557</v>
      </c>
      <c r="P796" s="38">
        <f>H796*$J$3</f>
        <v>15.847222222221321</v>
      </c>
      <c r="Q796" s="38">
        <f t="shared" si="218"/>
        <v>282.35923145621439</v>
      </c>
      <c r="R796" s="44">
        <f t="shared" si="219"/>
        <v>5121.6827261363333</v>
      </c>
      <c r="S796" s="80">
        <f>Q796*J796</f>
        <v>5121.6827261363333</v>
      </c>
      <c r="T796" s="43"/>
      <c r="U796" s="43"/>
      <c r="V796" s="80">
        <f>R796*1</f>
        <v>5121.6827261363333</v>
      </c>
      <c r="W796" s="77">
        <f>(L796-Q796)*-1</f>
        <v>-292.98297533392667</v>
      </c>
      <c r="X796" s="38">
        <f>IF((H796&gt;0),0,$J$3*H796)*-1</f>
        <v>0</v>
      </c>
      <c r="Y796" s="38">
        <f t="shared" si="229"/>
        <v>1838106.1150267795</v>
      </c>
      <c r="Z796" s="112">
        <f t="shared" si="220"/>
        <v>1838.1061150267794</v>
      </c>
      <c r="AA796" s="82">
        <f t="shared" si="221"/>
        <v>282.35923145621439</v>
      </c>
      <c r="AB796" s="80">
        <f t="shared" si="230"/>
        <v>774143.43317293446</v>
      </c>
      <c r="AG796" s="125">
        <f t="shared" si="231"/>
        <v>-243.17586952715914</v>
      </c>
      <c r="AH796" s="47">
        <f t="shared" si="222"/>
        <v>-238.31235213661594</v>
      </c>
      <c r="AI796" s="125">
        <f t="shared" si="222"/>
        <v>-233.54610509388363</v>
      </c>
      <c r="AJ796" s="47">
        <f t="shared" si="223"/>
        <v>-210.19149458449527</v>
      </c>
      <c r="AK796" s="125">
        <f t="shared" si="223"/>
        <v>-189.17234512604574</v>
      </c>
      <c r="AL796" s="47">
        <f t="shared" si="224"/>
        <v>-181.6054513210039</v>
      </c>
      <c r="AM796" s="125">
        <f t="shared" si="224"/>
        <v>-174.34123326816373</v>
      </c>
      <c r="AN796" s="47">
        <f t="shared" si="232"/>
        <v>-28196.747568700179</v>
      </c>
      <c r="AO796" s="125">
        <f t="shared" si="233"/>
        <v>17121451.430864729</v>
      </c>
      <c r="AP796" s="47">
        <f t="shared" si="225"/>
        <v>502.41908812923452</v>
      </c>
      <c r="AQ796" s="52">
        <f t="shared" si="226"/>
        <v>1335.6870268975449</v>
      </c>
    </row>
    <row r="797" spans="4:43" x14ac:dyDescent="0.25">
      <c r="D797" s="12" t="s">
        <v>10</v>
      </c>
      <c r="E797" s="20">
        <v>789</v>
      </c>
      <c r="F797" s="12">
        <v>200</v>
      </c>
      <c r="G797" s="27">
        <v>65.3</v>
      </c>
      <c r="H797" s="31">
        <f t="shared" si="227"/>
        <v>1.3888888888890073E-2</v>
      </c>
      <c r="I797" s="55"/>
      <c r="J797" s="39">
        <f t="shared" si="228"/>
        <v>18.138888888888889</v>
      </c>
      <c r="K797" s="38">
        <f>0.5*$J$3*(J798)^2</f>
        <v>188280.84722222225</v>
      </c>
      <c r="L797" s="38">
        <f t="shared" si="216"/>
        <v>1731.3090277777519</v>
      </c>
      <c r="M797" s="40" t="str">
        <f t="shared" si="217"/>
        <v>NO</v>
      </c>
      <c r="N797" s="38">
        <f>0.5*$N$3*$L$3*$O$3*((J797)^2)</f>
        <v>141.48385353399306</v>
      </c>
      <c r="O797" s="38">
        <f>$M$3*$J$3*$P$3</f>
        <v>125.0281557</v>
      </c>
      <c r="P797" s="38">
        <f>H797*$J$3</f>
        <v>15.847222222223573</v>
      </c>
      <c r="Q797" s="38">
        <f t="shared" si="218"/>
        <v>282.35923145621666</v>
      </c>
      <c r="R797" s="44">
        <f t="shared" si="219"/>
        <v>5121.6827261363742</v>
      </c>
      <c r="S797" s="80">
        <f>Q797*J797</f>
        <v>5121.6827261363742</v>
      </c>
      <c r="T797" s="43"/>
      <c r="U797" s="43"/>
      <c r="V797" s="80">
        <f>R797*1</f>
        <v>5121.6827261363742</v>
      </c>
      <c r="W797" s="77">
        <f>(L797-Q797)*-1</f>
        <v>-1448.9497963215354</v>
      </c>
      <c r="X797" s="38">
        <f>IF((H797&gt;0),0,$J$3*H797)*-1</f>
        <v>0</v>
      </c>
      <c r="Y797" s="38">
        <f t="shared" si="229"/>
        <v>1843227.7977529159</v>
      </c>
      <c r="Z797" s="112">
        <f t="shared" si="220"/>
        <v>1843.2277977529159</v>
      </c>
      <c r="AA797" s="82">
        <f t="shared" si="221"/>
        <v>282.35923145621666</v>
      </c>
      <c r="AB797" s="80">
        <f t="shared" si="230"/>
        <v>774143.43317293446</v>
      </c>
      <c r="AG797" s="125">
        <f t="shared" si="231"/>
        <v>-1202.6283309468743</v>
      </c>
      <c r="AH797" s="47">
        <f t="shared" si="222"/>
        <v>-1178.5757643279367</v>
      </c>
      <c r="AI797" s="125">
        <f t="shared" si="222"/>
        <v>-1155.004249041378</v>
      </c>
      <c r="AJ797" s="47">
        <f t="shared" si="223"/>
        <v>-1039.5038241372401</v>
      </c>
      <c r="AK797" s="125">
        <f t="shared" si="223"/>
        <v>-935.55344172351613</v>
      </c>
      <c r="AL797" s="47">
        <f t="shared" si="224"/>
        <v>-898.13130405457548</v>
      </c>
      <c r="AM797" s="125">
        <f t="shared" si="224"/>
        <v>-862.20605189239245</v>
      </c>
      <c r="AN797" s="47">
        <f t="shared" si="232"/>
        <v>-29058.953620592572</v>
      </c>
      <c r="AO797" s="125">
        <f t="shared" si="233"/>
        <v>17121451.430864729</v>
      </c>
      <c r="AP797" s="47">
        <f t="shared" si="225"/>
        <v>502.41908812923452</v>
      </c>
      <c r="AQ797" s="52">
        <f t="shared" si="226"/>
        <v>1340.8087096236814</v>
      </c>
    </row>
    <row r="798" spans="4:43" x14ac:dyDescent="0.25">
      <c r="D798" s="12" t="s">
        <v>10</v>
      </c>
      <c r="E798" s="20">
        <v>790</v>
      </c>
      <c r="F798" s="12">
        <v>201</v>
      </c>
      <c r="G798" s="27">
        <v>65.400000000000006</v>
      </c>
      <c r="H798" s="31">
        <f t="shared" si="227"/>
        <v>5.5555555555556344E-2</v>
      </c>
      <c r="I798" s="55"/>
      <c r="J798" s="39">
        <f t="shared" si="228"/>
        <v>18.166666666666668</v>
      </c>
      <c r="K798" s="38">
        <f>0.5*$J$3*(J799)^2</f>
        <v>190012.15625</v>
      </c>
      <c r="L798" s="38">
        <f t="shared" si="216"/>
        <v>1739.232638888876</v>
      </c>
      <c r="M798" s="40" t="str">
        <f t="shared" si="217"/>
        <v>NO</v>
      </c>
      <c r="N798" s="38">
        <f>0.5*$N$3*$L$3*$O$3*((J798)^2)</f>
        <v>141.91752026375002</v>
      </c>
      <c r="O798" s="38">
        <f>$M$3*$J$3*$P$3</f>
        <v>125.0281557</v>
      </c>
      <c r="P798" s="38">
        <f>H798*$J$3</f>
        <v>63.388888888889788</v>
      </c>
      <c r="Q798" s="38">
        <f t="shared" si="218"/>
        <v>330.3345648526398</v>
      </c>
      <c r="R798" s="44">
        <f t="shared" si="219"/>
        <v>6001.07792815629</v>
      </c>
      <c r="S798" s="80">
        <f>Q798*J798</f>
        <v>6001.07792815629</v>
      </c>
      <c r="T798" s="43"/>
      <c r="U798" s="43"/>
      <c r="V798" s="80">
        <f>R798*1</f>
        <v>6001.07792815629</v>
      </c>
      <c r="W798" s="77">
        <f>(L798-Q798)*-1</f>
        <v>-1408.8980740362363</v>
      </c>
      <c r="X798" s="38">
        <f>IF((H798&gt;0),0,$J$3*H798)*-1</f>
        <v>0</v>
      </c>
      <c r="Y798" s="38">
        <f t="shared" si="229"/>
        <v>1849228.8756810722</v>
      </c>
      <c r="Z798" s="112">
        <f t="shared" si="220"/>
        <v>1849.2288756810722</v>
      </c>
      <c r="AA798" s="82">
        <f t="shared" si="221"/>
        <v>330.3345648526398</v>
      </c>
      <c r="AB798" s="80">
        <f t="shared" si="230"/>
        <v>774143.43317293446</v>
      </c>
      <c r="AG798" s="125">
        <f t="shared" si="231"/>
        <v>-1169.385401450076</v>
      </c>
      <c r="AH798" s="47">
        <f t="shared" si="222"/>
        <v>-1145.9976934210745</v>
      </c>
      <c r="AI798" s="125">
        <f t="shared" si="222"/>
        <v>-1123.0777395526529</v>
      </c>
      <c r="AJ798" s="47">
        <f t="shared" si="223"/>
        <v>-1010.7699655973877</v>
      </c>
      <c r="AK798" s="125">
        <f t="shared" si="223"/>
        <v>-909.69296903764894</v>
      </c>
      <c r="AL798" s="47">
        <f t="shared" si="224"/>
        <v>-873.30525027614294</v>
      </c>
      <c r="AM798" s="125">
        <f t="shared" si="224"/>
        <v>-838.37304026509719</v>
      </c>
      <c r="AN798" s="47">
        <f t="shared" si="232"/>
        <v>-29897.326660857671</v>
      </c>
      <c r="AO798" s="125">
        <f t="shared" si="233"/>
        <v>17121451.430864729</v>
      </c>
      <c r="AP798" s="47">
        <f t="shared" si="225"/>
        <v>502.41908812923452</v>
      </c>
      <c r="AQ798" s="52">
        <f t="shared" si="226"/>
        <v>1346.8097875518376</v>
      </c>
    </row>
    <row r="799" spans="4:43" x14ac:dyDescent="0.25">
      <c r="D799" s="12" t="s">
        <v>10</v>
      </c>
      <c r="E799" s="20">
        <v>791</v>
      </c>
      <c r="F799" s="12">
        <v>202</v>
      </c>
      <c r="G799" s="27">
        <v>65.7</v>
      </c>
      <c r="H799" s="31">
        <f t="shared" si="227"/>
        <v>8.3333333333332538E-2</v>
      </c>
      <c r="I799" s="55"/>
      <c r="J799" s="39">
        <f t="shared" si="228"/>
        <v>18.25</v>
      </c>
      <c r="K799" s="38">
        <f>0.5*$J$3*(J800)^2</f>
        <v>191751.38888888888</v>
      </c>
      <c r="L799" s="38">
        <f t="shared" si="216"/>
        <v>-2317.216049382725</v>
      </c>
      <c r="M799" s="40" t="str">
        <f t="shared" si="217"/>
        <v>NO</v>
      </c>
      <c r="N799" s="38">
        <f>0.5*$N$3*$L$3*$O$3*((J799)^2)</f>
        <v>143.2225020909375</v>
      </c>
      <c r="O799" s="38">
        <f>$M$3*$J$3*$P$3</f>
        <v>125.0281557</v>
      </c>
      <c r="P799" s="38">
        <f>H799*$J$3</f>
        <v>95.083333333332419</v>
      </c>
      <c r="Q799" s="38">
        <f t="shared" si="218"/>
        <v>363.33399112426991</v>
      </c>
      <c r="R799" s="44">
        <f t="shared" si="219"/>
        <v>6630.8453380179262</v>
      </c>
      <c r="S799" s="80">
        <f>Q799*J799</f>
        <v>6630.8453380179262</v>
      </c>
      <c r="T799" s="43"/>
      <c r="U799" s="43"/>
      <c r="V799" s="80">
        <f>R799*1</f>
        <v>6630.8453380179262</v>
      </c>
      <c r="W799" s="77">
        <f>(L799-Q799)*-1</f>
        <v>2680.5500405069952</v>
      </c>
      <c r="X799" s="38">
        <f>IF((H799&gt;0),0,$J$3*H799)*-1</f>
        <v>0</v>
      </c>
      <c r="Y799" s="38">
        <f t="shared" si="229"/>
        <v>1855859.7210190902</v>
      </c>
      <c r="Z799" s="112">
        <f t="shared" si="220"/>
        <v>1855.8597210190901</v>
      </c>
      <c r="AA799" s="82">
        <f t="shared" si="221"/>
        <v>363.33399112426991</v>
      </c>
      <c r="AB799" s="80">
        <f t="shared" si="230"/>
        <v>774143.43317293446</v>
      </c>
      <c r="AG799" s="125">
        <f t="shared" si="231"/>
        <v>2224.8565336208057</v>
      </c>
      <c r="AH799" s="47">
        <f t="shared" si="222"/>
        <v>2180.3594029483897</v>
      </c>
      <c r="AI799" s="125">
        <f t="shared" si="222"/>
        <v>2136.7522148894218</v>
      </c>
      <c r="AJ799" s="47">
        <f t="shared" si="223"/>
        <v>1923.0769934004798</v>
      </c>
      <c r="AK799" s="125">
        <f t="shared" si="223"/>
        <v>1730.7692940604318</v>
      </c>
      <c r="AL799" s="47">
        <f t="shared" si="224"/>
        <v>1661.5385222980144</v>
      </c>
      <c r="AM799" s="125">
        <f t="shared" si="224"/>
        <v>1595.0769814060939</v>
      </c>
      <c r="AN799" s="47">
        <f t="shared" si="232"/>
        <v>-28302.249679451576</v>
      </c>
      <c r="AO799" s="125">
        <f t="shared" si="233"/>
        <v>17121451.430864729</v>
      </c>
      <c r="AP799" s="47">
        <f t="shared" si="225"/>
        <v>502.41908812923452</v>
      </c>
      <c r="AQ799" s="52">
        <f t="shared" si="226"/>
        <v>1353.4406328898556</v>
      </c>
    </row>
    <row r="800" spans="4:43" x14ac:dyDescent="0.25">
      <c r="D800" s="12" t="s">
        <v>10</v>
      </c>
      <c r="E800" s="20">
        <v>792</v>
      </c>
      <c r="F800" s="12">
        <v>203</v>
      </c>
      <c r="G800" s="27">
        <v>66</v>
      </c>
      <c r="H800" s="31">
        <f t="shared" si="227"/>
        <v>-1.3888888888890073E-2</v>
      </c>
      <c r="I800" s="55"/>
      <c r="J800" s="39">
        <f t="shared" si="228"/>
        <v>18.333333333333332</v>
      </c>
      <c r="K800" s="38">
        <f>0.5*$J$3*(J801)^2</f>
        <v>189434.17283950615</v>
      </c>
      <c r="L800" s="38">
        <f t="shared" si="216"/>
        <v>-11934.278935185168</v>
      </c>
      <c r="M800" s="40" t="str">
        <f t="shared" si="217"/>
        <v>YES</v>
      </c>
      <c r="N800" s="38">
        <f>0.5*$N$3*$L$3*$O$3*((J800)^2)</f>
        <v>144.53345637499999</v>
      </c>
      <c r="O800" s="38">
        <f>$M$3*$J$3*$P$3</f>
        <v>125.0281557</v>
      </c>
      <c r="P800" s="38">
        <f>H800*$J$3</f>
        <v>-15.847222222223573</v>
      </c>
      <c r="Q800" s="38">
        <f t="shared" si="218"/>
        <v>253.71438985277641</v>
      </c>
      <c r="R800" s="44">
        <f t="shared" si="219"/>
        <v>4651.4304806342334</v>
      </c>
      <c r="S800" s="80">
        <f>Q800*J800</f>
        <v>4651.4304806342334</v>
      </c>
      <c r="T800" s="43"/>
      <c r="U800" s="43"/>
      <c r="V800" s="80">
        <f>R800*1</f>
        <v>4651.4304806342334</v>
      </c>
      <c r="W800" s="77">
        <f>(L800-Q800)*-1</f>
        <v>12187.993325037944</v>
      </c>
      <c r="X800" s="38">
        <f>IF((H800&gt;0),0,$J$3*H800)*-1</f>
        <v>15.847222222223573</v>
      </c>
      <c r="Y800" s="38">
        <f t="shared" si="229"/>
        <v>1860511.1514997245</v>
      </c>
      <c r="Z800" s="112">
        <f t="shared" si="220"/>
        <v>1860.5111514997245</v>
      </c>
      <c r="AA800" s="82">
        <f t="shared" si="221"/>
        <v>253.71438985277641</v>
      </c>
      <c r="AB800" s="80">
        <f t="shared" si="230"/>
        <v>774143.43317293446</v>
      </c>
      <c r="AG800" s="125">
        <f t="shared" si="231"/>
        <v>10116.034459781493</v>
      </c>
      <c r="AH800" s="47">
        <f t="shared" si="222"/>
        <v>9913.7137705858622</v>
      </c>
      <c r="AI800" s="125">
        <f t="shared" si="222"/>
        <v>9715.4394951741451</v>
      </c>
      <c r="AJ800" s="47">
        <f t="shared" si="223"/>
        <v>8743.895545656731</v>
      </c>
      <c r="AK800" s="125">
        <f t="shared" si="223"/>
        <v>7869.5059910910577</v>
      </c>
      <c r="AL800" s="47">
        <f t="shared" si="224"/>
        <v>7554.725751447415</v>
      </c>
      <c r="AM800" s="125">
        <f t="shared" si="224"/>
        <v>7252.5367213895179</v>
      </c>
      <c r="AN800" s="47">
        <f t="shared" si="232"/>
        <v>-21049.712958062057</v>
      </c>
      <c r="AO800" s="125">
        <f t="shared" si="233"/>
        <v>17121451.430864729</v>
      </c>
      <c r="AP800" s="47">
        <f t="shared" si="225"/>
        <v>502.41908812923452</v>
      </c>
      <c r="AQ800" s="52">
        <f t="shared" si="226"/>
        <v>1358.09206337049</v>
      </c>
    </row>
    <row r="801" spans="4:43" x14ac:dyDescent="0.25">
      <c r="D801" s="12" t="s">
        <v>10</v>
      </c>
      <c r="E801" s="20">
        <v>793</v>
      </c>
      <c r="F801" s="12">
        <v>204</v>
      </c>
      <c r="G801" s="27">
        <v>65.599999999999994</v>
      </c>
      <c r="H801" s="31">
        <f t="shared" si="227"/>
        <v>-0.34722222222222221</v>
      </c>
      <c r="I801" s="55"/>
      <c r="J801" s="39">
        <f t="shared" si="228"/>
        <v>18.222222222222221</v>
      </c>
      <c r="K801" s="38">
        <f>0.5*$J$3*(J802)^2</f>
        <v>177499.89390432098</v>
      </c>
      <c r="L801" s="38">
        <f t="shared" si="216"/>
        <v>-20608.43209876545</v>
      </c>
      <c r="M801" s="40" t="str">
        <f t="shared" si="217"/>
        <v>YES</v>
      </c>
      <c r="N801" s="38">
        <f>0.5*$N$3*$L$3*$O$3*((J801)^2)</f>
        <v>142.78684454222221</v>
      </c>
      <c r="O801" s="38">
        <f>$M$3*$J$3*$P$3</f>
        <v>125.0281557</v>
      </c>
      <c r="P801" s="38">
        <f>H801*$J$3</f>
        <v>-396.18055555555554</v>
      </c>
      <c r="Q801" s="38">
        <f t="shared" si="218"/>
        <v>-128.36555531333332</v>
      </c>
      <c r="R801" s="44">
        <f t="shared" si="219"/>
        <v>-2339.1056745985179</v>
      </c>
      <c r="S801" s="80">
        <f>Q801*J801</f>
        <v>-2339.1056745985179</v>
      </c>
      <c r="T801" s="43"/>
      <c r="U801" s="43"/>
      <c r="V801" s="80">
        <f>R801*1</f>
        <v>-2339.1056745985179</v>
      </c>
      <c r="W801" s="77">
        <f>(L801-Q801)*-1</f>
        <v>20480.066543452118</v>
      </c>
      <c r="X801" s="38">
        <f>IF((H801&gt;0),0,$J$3*H801)*-1</f>
        <v>396.18055555555554</v>
      </c>
      <c r="Y801" s="38">
        <f t="shared" si="229"/>
        <v>1860511.1514997245</v>
      </c>
      <c r="Z801" s="112">
        <f t="shared" si="220"/>
        <v>1860.5111514997245</v>
      </c>
      <c r="AA801" s="82">
        <f t="shared" si="221"/>
        <v>-128.36555531333332</v>
      </c>
      <c r="AB801" s="80">
        <f t="shared" si="230"/>
        <v>776482.53884753294</v>
      </c>
      <c r="AG801" s="125">
        <f t="shared" si="231"/>
        <v>16998.455231065258</v>
      </c>
      <c r="AH801" s="47">
        <f t="shared" si="222"/>
        <v>16658.486126443953</v>
      </c>
      <c r="AI801" s="125">
        <f t="shared" si="222"/>
        <v>16325.316403915074</v>
      </c>
      <c r="AJ801" s="47">
        <f t="shared" si="223"/>
        <v>14692.784763523567</v>
      </c>
      <c r="AK801" s="125">
        <f t="shared" si="223"/>
        <v>13223.506287171211</v>
      </c>
      <c r="AL801" s="47">
        <f t="shared" si="224"/>
        <v>12694.566035684362</v>
      </c>
      <c r="AM801" s="125">
        <f t="shared" si="224"/>
        <v>12186.783394256987</v>
      </c>
      <c r="AN801" s="47">
        <f t="shared" si="232"/>
        <v>-8862.9295638050698</v>
      </c>
      <c r="AO801" s="125">
        <f t="shared" si="233"/>
        <v>17121451.430864729</v>
      </c>
      <c r="AP801" s="47">
        <f t="shared" si="225"/>
        <v>503.9371677120489</v>
      </c>
      <c r="AQ801" s="52">
        <f t="shared" si="226"/>
        <v>1356.5739837876756</v>
      </c>
    </row>
    <row r="802" spans="4:43" x14ac:dyDescent="0.25">
      <c r="D802" s="12" t="s">
        <v>10</v>
      </c>
      <c r="E802" s="20">
        <v>794</v>
      </c>
      <c r="F802" s="12">
        <v>205</v>
      </c>
      <c r="G802" s="27">
        <v>63.5</v>
      </c>
      <c r="H802" s="31">
        <f t="shared" si="227"/>
        <v>-0.8194444444444432</v>
      </c>
      <c r="I802" s="55"/>
      <c r="J802" s="39">
        <f t="shared" si="228"/>
        <v>17.638888888888889</v>
      </c>
      <c r="K802" s="38">
        <f>0.5*$J$3*(J803)^2</f>
        <v>156891.46180555553</v>
      </c>
      <c r="L802" s="38">
        <f t="shared" si="216"/>
        <v>-25660.614583333314</v>
      </c>
      <c r="M802" s="40" t="str">
        <f t="shared" si="217"/>
        <v>YES</v>
      </c>
      <c r="N802" s="38">
        <f>0.5*$N$3*$L$3*$O$3*((J802)^2)</f>
        <v>133.79132907899304</v>
      </c>
      <c r="O802" s="38">
        <f>$M$3*$J$3*$P$3</f>
        <v>125.0281557</v>
      </c>
      <c r="P802" s="38">
        <f>H802*$J$3</f>
        <v>-934.98611111110972</v>
      </c>
      <c r="Q802" s="38">
        <f t="shared" si="218"/>
        <v>-676.16662633211672</v>
      </c>
      <c r="R802" s="44">
        <f t="shared" si="219"/>
        <v>-11926.827992247059</v>
      </c>
      <c r="S802" s="80">
        <f>Q802*J802</f>
        <v>-11926.827992247059</v>
      </c>
      <c r="T802" s="43"/>
      <c r="U802" s="43"/>
      <c r="V802" s="80">
        <f>R802*1</f>
        <v>-11926.827992247059</v>
      </c>
      <c r="W802" s="77">
        <f>(L802-Q802)*-1</f>
        <v>24984.447957001197</v>
      </c>
      <c r="X802" s="38">
        <f>IF((H802&gt;0),0,$J$3*H802)*-1</f>
        <v>934.98611111110972</v>
      </c>
      <c r="Y802" s="38">
        <f t="shared" si="229"/>
        <v>1860511.1514997245</v>
      </c>
      <c r="Z802" s="112">
        <f t="shared" si="220"/>
        <v>1860.5111514997245</v>
      </c>
      <c r="AA802" s="82">
        <f t="shared" si="221"/>
        <v>-676.16662633211672</v>
      </c>
      <c r="AB802" s="80">
        <f t="shared" si="230"/>
        <v>788409.36683978001</v>
      </c>
      <c r="AG802" s="125">
        <f t="shared" si="231"/>
        <v>20737.091804310992</v>
      </c>
      <c r="AH802" s="47">
        <f t="shared" si="222"/>
        <v>20322.349968224771</v>
      </c>
      <c r="AI802" s="125">
        <f t="shared" si="222"/>
        <v>19915.902968860275</v>
      </c>
      <c r="AJ802" s="47">
        <f t="shared" si="223"/>
        <v>17924.312671974247</v>
      </c>
      <c r="AK802" s="125">
        <f t="shared" si="223"/>
        <v>16131.881404776823</v>
      </c>
      <c r="AL802" s="47">
        <f t="shared" si="224"/>
        <v>15486.60614858575</v>
      </c>
      <c r="AM802" s="125">
        <f t="shared" si="224"/>
        <v>14867.141902642319</v>
      </c>
      <c r="AN802" s="47">
        <f t="shared" si="232"/>
        <v>6004.2123388372493</v>
      </c>
      <c r="AO802" s="125">
        <f t="shared" si="233"/>
        <v>17127455.643203568</v>
      </c>
      <c r="AP802" s="47">
        <f t="shared" si="225"/>
        <v>511.67767907901725</v>
      </c>
      <c r="AQ802" s="52">
        <f t="shared" si="226"/>
        <v>1348.8334724207073</v>
      </c>
    </row>
    <row r="803" spans="4:43" x14ac:dyDescent="0.25">
      <c r="D803" s="12" t="s">
        <v>10</v>
      </c>
      <c r="E803" s="20">
        <v>795</v>
      </c>
      <c r="F803" s="12">
        <v>206</v>
      </c>
      <c r="G803" s="27">
        <v>59.7</v>
      </c>
      <c r="H803" s="31">
        <f t="shared" si="227"/>
        <v>-1.2361111111111109</v>
      </c>
      <c r="I803" s="55"/>
      <c r="J803" s="39">
        <f t="shared" si="228"/>
        <v>16.583333333333332</v>
      </c>
      <c r="K803" s="38">
        <f>0.5*$J$3*(J804)^2</f>
        <v>131230.84722222222</v>
      </c>
      <c r="L803" s="38">
        <f t="shared" si="216"/>
        <v>-24240.527391975294</v>
      </c>
      <c r="M803" s="40" t="str">
        <f t="shared" si="217"/>
        <v>YES</v>
      </c>
      <c r="N803" s="38">
        <f>0.5*$N$3*$L$3*$O$3*((J803)^2)</f>
        <v>118.25763235343749</v>
      </c>
      <c r="O803" s="38">
        <f>$M$3*$J$3*$P$3</f>
        <v>125.0281557</v>
      </c>
      <c r="P803" s="38">
        <f>H803*$J$3</f>
        <v>-1410.4027777777776</v>
      </c>
      <c r="Q803" s="38">
        <f t="shared" si="218"/>
        <v>-1167.1169897243401</v>
      </c>
      <c r="R803" s="44">
        <f t="shared" si="219"/>
        <v>-19354.690079595304</v>
      </c>
      <c r="S803" s="80">
        <f>Q803*J803</f>
        <v>-19354.690079595304</v>
      </c>
      <c r="T803" s="43"/>
      <c r="U803" s="43"/>
      <c r="V803" s="80">
        <f>R803*1</f>
        <v>-19354.690079595304</v>
      </c>
      <c r="W803" s="77">
        <f>(L803-Q803)*-1</f>
        <v>23073.410402250953</v>
      </c>
      <c r="X803" s="38">
        <f>IF((H803&gt;0),0,$J$3*H803)*-1</f>
        <v>1410.4027777777776</v>
      </c>
      <c r="Y803" s="38">
        <f t="shared" si="229"/>
        <v>1860511.1514997245</v>
      </c>
      <c r="Z803" s="112">
        <f t="shared" si="220"/>
        <v>1860.5111514997245</v>
      </c>
      <c r="AA803" s="82">
        <f t="shared" si="221"/>
        <v>-1167.1169897243401</v>
      </c>
      <c r="AB803" s="80">
        <f t="shared" si="230"/>
        <v>807764.05691937532</v>
      </c>
      <c r="AG803" s="125">
        <f t="shared" si="231"/>
        <v>19150.930633868291</v>
      </c>
      <c r="AH803" s="47">
        <f t="shared" si="222"/>
        <v>18767.912021190925</v>
      </c>
      <c r="AI803" s="125">
        <f t="shared" si="222"/>
        <v>18392.553780767106</v>
      </c>
      <c r="AJ803" s="47">
        <f t="shared" si="223"/>
        <v>16553.298402690398</v>
      </c>
      <c r="AK803" s="125">
        <f t="shared" si="223"/>
        <v>14897.968562421358</v>
      </c>
      <c r="AL803" s="47">
        <f t="shared" si="224"/>
        <v>14302.049819924503</v>
      </c>
      <c r="AM803" s="125">
        <f t="shared" si="224"/>
        <v>13729.967827127522</v>
      </c>
      <c r="AN803" s="47">
        <f t="shared" si="232"/>
        <v>19734.180165964772</v>
      </c>
      <c r="AO803" s="125">
        <f t="shared" si="233"/>
        <v>17147189.823369533</v>
      </c>
      <c r="AP803" s="47">
        <f t="shared" si="225"/>
        <v>524.23887294067458</v>
      </c>
      <c r="AQ803" s="52">
        <f t="shared" si="226"/>
        <v>1336.2722785590499</v>
      </c>
    </row>
    <row r="804" spans="4:43" x14ac:dyDescent="0.25">
      <c r="D804" s="12" t="s">
        <v>10</v>
      </c>
      <c r="E804" s="20">
        <v>796</v>
      </c>
      <c r="F804" s="12">
        <v>207</v>
      </c>
      <c r="G804" s="27">
        <v>54.6</v>
      </c>
      <c r="H804" s="31">
        <f t="shared" si="227"/>
        <v>-1.4444444444444453</v>
      </c>
      <c r="I804" s="55"/>
      <c r="J804" s="39">
        <f t="shared" si="228"/>
        <v>15.166666666666666</v>
      </c>
      <c r="K804" s="38">
        <f>0.5*$J$3*(J805)^2</f>
        <v>106990.31983024692</v>
      </c>
      <c r="L804" s="38">
        <f t="shared" si="216"/>
        <v>-18245.435185185212</v>
      </c>
      <c r="M804" s="40" t="str">
        <f t="shared" si="217"/>
        <v>YES</v>
      </c>
      <c r="N804" s="38">
        <f>0.5*$N$3*$L$3*$O$3*((J804)^2)</f>
        <v>98.915830763749995</v>
      </c>
      <c r="O804" s="38">
        <f>$M$3*$J$3*$P$3</f>
        <v>125.0281557</v>
      </c>
      <c r="P804" s="38">
        <f>H804*$J$3</f>
        <v>-1648.111111111112</v>
      </c>
      <c r="Q804" s="38">
        <f t="shared" si="218"/>
        <v>-1424.167124647362</v>
      </c>
      <c r="R804" s="44">
        <f t="shared" si="219"/>
        <v>-21599.868057151656</v>
      </c>
      <c r="S804" s="80">
        <f>Q804*J804</f>
        <v>-21599.868057151656</v>
      </c>
      <c r="T804" s="43"/>
      <c r="U804" s="43"/>
      <c r="V804" s="80">
        <f>R804*1</f>
        <v>-21599.868057151656</v>
      </c>
      <c r="W804" s="77">
        <f>(L804-Q804)*-1</f>
        <v>16821.268060537848</v>
      </c>
      <c r="X804" s="38">
        <f>IF((H804&gt;0),0,$J$3*H804)*-1</f>
        <v>1648.111111111112</v>
      </c>
      <c r="Y804" s="38">
        <f t="shared" si="229"/>
        <v>1860511.1514997245</v>
      </c>
      <c r="Z804" s="112">
        <f t="shared" si="220"/>
        <v>1860.5111514997245</v>
      </c>
      <c r="AA804" s="82">
        <f t="shared" si="221"/>
        <v>-1424.167124647362</v>
      </c>
      <c r="AB804" s="80">
        <f t="shared" si="230"/>
        <v>829363.92497652699</v>
      </c>
      <c r="AG804" s="125">
        <f t="shared" si="231"/>
        <v>13961.652490246413</v>
      </c>
      <c r="AH804" s="47">
        <f t="shared" si="222"/>
        <v>13682.419440441485</v>
      </c>
      <c r="AI804" s="125">
        <f t="shared" si="222"/>
        <v>13408.771051632655</v>
      </c>
      <c r="AJ804" s="47">
        <f t="shared" si="223"/>
        <v>12067.89394646939</v>
      </c>
      <c r="AK804" s="125">
        <f t="shared" si="223"/>
        <v>10861.104551822451</v>
      </c>
      <c r="AL804" s="47">
        <f t="shared" si="224"/>
        <v>10426.660369749552</v>
      </c>
      <c r="AM804" s="125">
        <f t="shared" si="224"/>
        <v>10009.59395495957</v>
      </c>
      <c r="AN804" s="47">
        <f t="shared" si="232"/>
        <v>29743.77412092434</v>
      </c>
      <c r="AO804" s="125">
        <f t="shared" si="233"/>
        <v>17176933.597490456</v>
      </c>
      <c r="AP804" s="47">
        <f t="shared" si="225"/>
        <v>538.2571873097661</v>
      </c>
      <c r="AQ804" s="52">
        <f t="shared" si="226"/>
        <v>1322.2539641899584</v>
      </c>
    </row>
    <row r="805" spans="4:43" x14ac:dyDescent="0.25">
      <c r="D805" s="12" t="s">
        <v>10</v>
      </c>
      <c r="E805" s="20">
        <v>797</v>
      </c>
      <c r="F805" s="12">
        <v>208</v>
      </c>
      <c r="G805" s="27">
        <v>49.3</v>
      </c>
      <c r="H805" s="31">
        <f t="shared" si="227"/>
        <v>-1.3472222222222225</v>
      </c>
      <c r="I805" s="55"/>
      <c r="J805" s="39">
        <f t="shared" si="228"/>
        <v>13.694444444444445</v>
      </c>
      <c r="K805" s="38">
        <f>0.5*$J$3*(J806)^2</f>
        <v>88744.884645061713</v>
      </c>
      <c r="L805" s="38">
        <f t="shared" si="216"/>
        <v>-9980.2283950617129</v>
      </c>
      <c r="M805" s="40" t="str">
        <f t="shared" si="217"/>
        <v>YES</v>
      </c>
      <c r="N805" s="38">
        <f>0.5*$N$3*$L$3*$O$3*((J805)^2)</f>
        <v>80.644426167326401</v>
      </c>
      <c r="O805" s="38">
        <f>$M$3*$J$3*$P$3</f>
        <v>125.0281557</v>
      </c>
      <c r="P805" s="38">
        <f>H805*$J$3</f>
        <v>-1537.1805555555559</v>
      </c>
      <c r="Q805" s="38">
        <f t="shared" si="218"/>
        <v>-1331.5079736882294</v>
      </c>
      <c r="R805" s="44">
        <f t="shared" si="219"/>
        <v>-18234.261973008252</v>
      </c>
      <c r="S805" s="80">
        <f>Q805*J805</f>
        <v>-18234.261973008252</v>
      </c>
      <c r="T805" s="43"/>
      <c r="U805" s="43"/>
      <c r="V805" s="80">
        <f>R805*1</f>
        <v>-18234.261973008252</v>
      </c>
      <c r="W805" s="77">
        <f>(L805-Q805)*-1</f>
        <v>8648.720421373484</v>
      </c>
      <c r="X805" s="38">
        <f>IF((H805&gt;0),0,$J$3*H805)*-1</f>
        <v>1537.1805555555559</v>
      </c>
      <c r="Y805" s="38">
        <f t="shared" si="229"/>
        <v>1860511.1514997245</v>
      </c>
      <c r="Z805" s="112">
        <f t="shared" si="220"/>
        <v>1860.5111514997245</v>
      </c>
      <c r="AA805" s="82">
        <f t="shared" si="221"/>
        <v>-1331.5079736882294</v>
      </c>
      <c r="AB805" s="80">
        <f t="shared" si="230"/>
        <v>847598.18694953527</v>
      </c>
      <c r="AG805" s="125">
        <f t="shared" si="231"/>
        <v>7178.4379497399914</v>
      </c>
      <c r="AH805" s="47">
        <f t="shared" si="222"/>
        <v>7034.8691907451912</v>
      </c>
      <c r="AI805" s="125">
        <f t="shared" si="222"/>
        <v>6894.1718069302869</v>
      </c>
      <c r="AJ805" s="47">
        <f t="shared" si="223"/>
        <v>6204.754626237258</v>
      </c>
      <c r="AK805" s="125">
        <f t="shared" si="223"/>
        <v>5584.2791636135325</v>
      </c>
      <c r="AL805" s="47">
        <f t="shared" si="224"/>
        <v>5360.9079970689909</v>
      </c>
      <c r="AM805" s="125">
        <f t="shared" si="224"/>
        <v>5146.4716771862313</v>
      </c>
      <c r="AN805" s="47">
        <f t="shared" si="232"/>
        <v>34890.245798110569</v>
      </c>
      <c r="AO805" s="125">
        <f t="shared" si="233"/>
        <v>17211823.843288567</v>
      </c>
      <c r="AP805" s="47">
        <f t="shared" si="225"/>
        <v>550.09122333024834</v>
      </c>
      <c r="AQ805" s="52">
        <f t="shared" si="226"/>
        <v>1310.4199281694762</v>
      </c>
    </row>
    <row r="806" spans="4:43" x14ac:dyDescent="0.25">
      <c r="D806" s="12" t="s">
        <v>10</v>
      </c>
      <c r="E806" s="20">
        <v>798</v>
      </c>
      <c r="F806" s="12">
        <v>209</v>
      </c>
      <c r="G806" s="27">
        <v>44.9</v>
      </c>
      <c r="H806" s="31">
        <f t="shared" si="227"/>
        <v>-0.97222222222222221</v>
      </c>
      <c r="I806" s="55"/>
      <c r="J806" s="39">
        <f t="shared" si="228"/>
        <v>12.472222222222221</v>
      </c>
      <c r="K806" s="38">
        <f>0.5*$J$3*(J807)^2</f>
        <v>78764.65625</v>
      </c>
      <c r="L806" s="38">
        <f t="shared" si="216"/>
        <v>-3316.03125</v>
      </c>
      <c r="M806" s="40" t="str">
        <f t="shared" si="217"/>
        <v>YES</v>
      </c>
      <c r="N806" s="38">
        <f>0.5*$N$3*$L$3*$O$3*((J806)^2)</f>
        <v>66.891848803159704</v>
      </c>
      <c r="O806" s="38">
        <f>$M$3*$J$3*$P$3</f>
        <v>125.0281557</v>
      </c>
      <c r="P806" s="38">
        <f>H806*$J$3</f>
        <v>-1109.3055555555554</v>
      </c>
      <c r="Q806" s="38">
        <f t="shared" si="218"/>
        <v>-917.38555105239573</v>
      </c>
      <c r="R806" s="44">
        <f t="shared" si="219"/>
        <v>-11441.836456181269</v>
      </c>
      <c r="S806" s="80">
        <f>Q806*J806</f>
        <v>-11441.836456181269</v>
      </c>
      <c r="T806" s="43"/>
      <c r="U806" s="43"/>
      <c r="V806" s="80">
        <f>R806*1</f>
        <v>-11441.836456181269</v>
      </c>
      <c r="W806" s="77">
        <f>(L806-Q806)*-1</f>
        <v>2398.6456989476042</v>
      </c>
      <c r="X806" s="38">
        <f>IF((H806&gt;0),0,$J$3*H806)*-1</f>
        <v>1109.3055555555554</v>
      </c>
      <c r="Y806" s="38">
        <f t="shared" si="229"/>
        <v>1860511.1514997245</v>
      </c>
      <c r="Z806" s="112">
        <f t="shared" si="220"/>
        <v>1860.5111514997245</v>
      </c>
      <c r="AA806" s="82">
        <f t="shared" si="221"/>
        <v>-917.38555105239573</v>
      </c>
      <c r="AB806" s="80">
        <f t="shared" si="230"/>
        <v>859040.02340571652</v>
      </c>
      <c r="AG806" s="125">
        <f t="shared" si="231"/>
        <v>1990.8759301265113</v>
      </c>
      <c r="AH806" s="47">
        <f t="shared" si="222"/>
        <v>1951.058411523981</v>
      </c>
      <c r="AI806" s="125">
        <f t="shared" si="222"/>
        <v>1912.0372432935014</v>
      </c>
      <c r="AJ806" s="47">
        <f t="shared" si="223"/>
        <v>1720.8335189641514</v>
      </c>
      <c r="AK806" s="125">
        <f t="shared" si="223"/>
        <v>1548.7501670677364</v>
      </c>
      <c r="AL806" s="47">
        <f t="shared" si="224"/>
        <v>1486.8001603850269</v>
      </c>
      <c r="AM806" s="125">
        <f t="shared" si="224"/>
        <v>1427.3281539696256</v>
      </c>
      <c r="AN806" s="47">
        <f t="shared" si="232"/>
        <v>36317.573952080194</v>
      </c>
      <c r="AO806" s="125">
        <f t="shared" si="233"/>
        <v>17248141.417240646</v>
      </c>
      <c r="AP806" s="47">
        <f t="shared" si="225"/>
        <v>557.51697519031006</v>
      </c>
      <c r="AQ806" s="52">
        <f t="shared" si="226"/>
        <v>1302.9941763094143</v>
      </c>
    </row>
    <row r="807" spans="4:43" x14ac:dyDescent="0.25">
      <c r="D807" s="12" t="s">
        <v>10</v>
      </c>
      <c r="E807" s="20">
        <v>799</v>
      </c>
      <c r="F807" s="12">
        <v>210</v>
      </c>
      <c r="G807" s="27">
        <v>42.3</v>
      </c>
      <c r="H807" s="31">
        <f t="shared" si="227"/>
        <v>-0.4861111111111111</v>
      </c>
      <c r="I807" s="55"/>
      <c r="J807" s="39">
        <f t="shared" si="228"/>
        <v>11.75</v>
      </c>
      <c r="K807" s="38">
        <f>0.5*$J$3*(J808)^2</f>
        <v>75448.625</v>
      </c>
      <c r="L807" s="38">
        <f t="shared" si="216"/>
        <v>-364.04591049383453</v>
      </c>
      <c r="M807" s="40" t="str">
        <f t="shared" si="217"/>
        <v>YES</v>
      </c>
      <c r="N807" s="38">
        <f>0.5*$N$3*$L$3*$O$3*((J807)^2)</f>
        <v>59.369207565937501</v>
      </c>
      <c r="O807" s="38">
        <f>$M$3*$J$3*$P$3</f>
        <v>125.0281557</v>
      </c>
      <c r="P807" s="38">
        <f>H807*$J$3</f>
        <v>-554.65277777777771</v>
      </c>
      <c r="Q807" s="38">
        <f t="shared" si="218"/>
        <v>-370.25541451184017</v>
      </c>
      <c r="R807" s="44">
        <f t="shared" si="219"/>
        <v>-4350.5011205141218</v>
      </c>
      <c r="S807" s="80">
        <f>Q807*J807</f>
        <v>-4350.5011205141218</v>
      </c>
      <c r="T807" s="43"/>
      <c r="U807" s="43"/>
      <c r="V807" s="80">
        <f>R807*1</f>
        <v>-4350.5011205141218</v>
      </c>
      <c r="W807" s="77">
        <f>(L807-Q807)*-1</f>
        <v>-6.2095040180056458</v>
      </c>
      <c r="X807" s="38">
        <f>IF((H807&gt;0),0,$J$3*H807)*-1</f>
        <v>554.65277777777771</v>
      </c>
      <c r="Y807" s="38">
        <f t="shared" si="229"/>
        <v>1860511.1514997245</v>
      </c>
      <c r="Z807" s="112">
        <f t="shared" si="220"/>
        <v>1860.5111514997245</v>
      </c>
      <c r="AA807" s="82">
        <f t="shared" si="221"/>
        <v>-370.25541451184017</v>
      </c>
      <c r="AB807" s="80">
        <f t="shared" si="230"/>
        <v>863390.52452623064</v>
      </c>
      <c r="AG807" s="125">
        <f t="shared" si="231"/>
        <v>-5.1538883349446856</v>
      </c>
      <c r="AH807" s="47">
        <f t="shared" si="222"/>
        <v>-5.050810568245792</v>
      </c>
      <c r="AI807" s="125">
        <f t="shared" si="222"/>
        <v>-4.9497943568808758</v>
      </c>
      <c r="AJ807" s="47">
        <f t="shared" si="223"/>
        <v>-4.4548149211927885</v>
      </c>
      <c r="AK807" s="125">
        <f t="shared" si="223"/>
        <v>-4.0093334290735099</v>
      </c>
      <c r="AL807" s="47">
        <f t="shared" si="224"/>
        <v>-3.8489600919105693</v>
      </c>
      <c r="AM807" s="125">
        <f t="shared" si="224"/>
        <v>-3.6950016882341465</v>
      </c>
      <c r="AN807" s="47">
        <f t="shared" si="232"/>
        <v>36313.878950391962</v>
      </c>
      <c r="AO807" s="125">
        <f t="shared" si="233"/>
        <v>17284455.296191037</v>
      </c>
      <c r="AP807" s="47">
        <f t="shared" si="225"/>
        <v>560.3404504175237</v>
      </c>
      <c r="AQ807" s="52">
        <f t="shared" si="226"/>
        <v>1300.1707010822008</v>
      </c>
    </row>
    <row r="808" spans="4:43" x14ac:dyDescent="0.25">
      <c r="D808" s="12" t="s">
        <v>10</v>
      </c>
      <c r="E808" s="20">
        <v>800</v>
      </c>
      <c r="F808" s="12">
        <v>211</v>
      </c>
      <c r="G808" s="27">
        <v>41.4</v>
      </c>
      <c r="H808" s="31">
        <f t="shared" si="227"/>
        <v>-0.1388888888888889</v>
      </c>
      <c r="I808" s="55"/>
      <c r="J808" s="39">
        <f t="shared" si="228"/>
        <v>11.5</v>
      </c>
      <c r="K808" s="38">
        <f>0.5*$J$3*(J809)^2</f>
        <v>75084.579089506165</v>
      </c>
      <c r="L808" s="38">
        <f t="shared" si="216"/>
        <v>2937.0185185185401</v>
      </c>
      <c r="M808" s="40" t="str">
        <f t="shared" si="217"/>
        <v>YES</v>
      </c>
      <c r="N808" s="38">
        <f>0.5*$N$3*$L$3*$O$3*((J808)^2)</f>
        <v>56.869734363749998</v>
      </c>
      <c r="O808" s="38">
        <f>$M$3*$J$3*$P$3</f>
        <v>125.0281557</v>
      </c>
      <c r="P808" s="38">
        <f>H808*$J$3</f>
        <v>-158.47222222222223</v>
      </c>
      <c r="Q808" s="38">
        <f t="shared" si="218"/>
        <v>23.425667841527769</v>
      </c>
      <c r="R808" s="44">
        <f t="shared" si="219"/>
        <v>269.39518017756933</v>
      </c>
      <c r="S808" s="80">
        <f>Q808*J808</f>
        <v>269.39518017756933</v>
      </c>
      <c r="T808" s="43"/>
      <c r="U808" s="43"/>
      <c r="V808" s="80">
        <f>R808*1</f>
        <v>269.39518017756933</v>
      </c>
      <c r="W808" s="77">
        <f>(L808-Q808)*-1</f>
        <v>-2913.5928506770124</v>
      </c>
      <c r="X808" s="38">
        <f>IF((H808&gt;0),0,$J$3*H808)*-1</f>
        <v>158.47222222222223</v>
      </c>
      <c r="Y808" s="38">
        <f t="shared" si="229"/>
        <v>1860780.5466799021</v>
      </c>
      <c r="Z808" s="112">
        <f t="shared" si="220"/>
        <v>1860.780546679902</v>
      </c>
      <c r="AA808" s="82">
        <f t="shared" si="221"/>
        <v>23.425667841527769</v>
      </c>
      <c r="AB808" s="80">
        <f t="shared" si="230"/>
        <v>863390.52452623064</v>
      </c>
      <c r="AG808" s="125">
        <f t="shared" si="231"/>
        <v>-2418.28206606192</v>
      </c>
      <c r="AH808" s="47">
        <f t="shared" si="222"/>
        <v>-2369.9164247406816</v>
      </c>
      <c r="AI808" s="125">
        <f t="shared" si="222"/>
        <v>-2322.518096245868</v>
      </c>
      <c r="AJ808" s="47">
        <f t="shared" si="223"/>
        <v>-2090.2662866212813</v>
      </c>
      <c r="AK808" s="125">
        <f t="shared" si="223"/>
        <v>-1881.2396579591532</v>
      </c>
      <c r="AL808" s="47">
        <f t="shared" si="224"/>
        <v>-1805.9900716407869</v>
      </c>
      <c r="AM808" s="125">
        <f t="shared" si="224"/>
        <v>-1733.7504687751555</v>
      </c>
      <c r="AN808" s="47">
        <f t="shared" si="232"/>
        <v>34580.128481616804</v>
      </c>
      <c r="AO808" s="125">
        <f t="shared" si="233"/>
        <v>17319035.424672652</v>
      </c>
      <c r="AP808" s="47">
        <f t="shared" si="225"/>
        <v>560.3404504175237</v>
      </c>
      <c r="AQ808" s="52">
        <f t="shared" si="226"/>
        <v>1300.4400962623783</v>
      </c>
    </row>
    <row r="809" spans="4:43" x14ac:dyDescent="0.25">
      <c r="D809" s="12" t="s">
        <v>10</v>
      </c>
      <c r="E809" s="20">
        <v>801</v>
      </c>
      <c r="F809" s="12">
        <v>212</v>
      </c>
      <c r="G809" s="27">
        <v>41.3</v>
      </c>
      <c r="H809" s="31">
        <f t="shared" si="227"/>
        <v>9.7222222222222612E-2</v>
      </c>
      <c r="I809" s="55"/>
      <c r="J809" s="39">
        <f t="shared" si="228"/>
        <v>11.472222222222221</v>
      </c>
      <c r="K809" s="38">
        <f>0.5*$J$3*(J810)^2</f>
        <v>78021.597608024706</v>
      </c>
      <c r="L809" s="38">
        <f t="shared" si="216"/>
        <v>9934.4475308641704</v>
      </c>
      <c r="M809" s="40" t="str">
        <f t="shared" si="217"/>
        <v>NO</v>
      </c>
      <c r="N809" s="38">
        <f>0.5*$N$3*$L$3*$O$3*((J809)^2)</f>
        <v>56.595333150659719</v>
      </c>
      <c r="O809" s="38">
        <f>$M$3*$J$3*$P$3</f>
        <v>125.0281557</v>
      </c>
      <c r="P809" s="38">
        <f>H809*$J$3</f>
        <v>110.930555555556</v>
      </c>
      <c r="Q809" s="38">
        <f t="shared" si="218"/>
        <v>292.55404440621572</v>
      </c>
      <c r="R809" s="44">
        <f t="shared" si="219"/>
        <v>3356.2450094379747</v>
      </c>
      <c r="S809" s="80">
        <f>Q809*J809</f>
        <v>3356.2450094379747</v>
      </c>
      <c r="T809" s="43"/>
      <c r="U809" s="43"/>
      <c r="V809" s="80">
        <f>R809*1</f>
        <v>3356.2450094379747</v>
      </c>
      <c r="W809" s="77">
        <f>(L809-Q809)*-1</f>
        <v>-9641.8934864579551</v>
      </c>
      <c r="X809" s="38">
        <f>IF((H809&gt;0),0,$J$3*H809)*-1</f>
        <v>0</v>
      </c>
      <c r="Y809" s="38">
        <f t="shared" si="229"/>
        <v>1864136.79168934</v>
      </c>
      <c r="Z809" s="112">
        <f t="shared" si="220"/>
        <v>1864.13679168934</v>
      </c>
      <c r="AA809" s="82">
        <f t="shared" si="221"/>
        <v>292.55404440621572</v>
      </c>
      <c r="AB809" s="80">
        <f t="shared" si="230"/>
        <v>863390.52452623064</v>
      </c>
      <c r="AG809" s="125">
        <f t="shared" si="231"/>
        <v>-8002.7715937601024</v>
      </c>
      <c r="AH809" s="47">
        <f t="shared" si="222"/>
        <v>-7842.7161618849004</v>
      </c>
      <c r="AI809" s="125">
        <f t="shared" si="222"/>
        <v>-7685.8618386472026</v>
      </c>
      <c r="AJ809" s="47">
        <f t="shared" si="223"/>
        <v>-6917.2756547824829</v>
      </c>
      <c r="AK809" s="125">
        <f t="shared" si="223"/>
        <v>-6225.548089304235</v>
      </c>
      <c r="AL809" s="47">
        <f t="shared" si="224"/>
        <v>-5976.5261657320652</v>
      </c>
      <c r="AM809" s="125">
        <f t="shared" si="224"/>
        <v>-5737.4651191027824</v>
      </c>
      <c r="AN809" s="47">
        <f t="shared" si="232"/>
        <v>28842.663362514024</v>
      </c>
      <c r="AO809" s="125">
        <f t="shared" si="233"/>
        <v>17347878.088035166</v>
      </c>
      <c r="AP809" s="47">
        <f t="shared" si="225"/>
        <v>560.3404504175237</v>
      </c>
      <c r="AQ809" s="52">
        <f t="shared" si="226"/>
        <v>1303.7963412718163</v>
      </c>
    </row>
    <row r="810" spans="4:43" x14ac:dyDescent="0.25">
      <c r="D810" s="12" t="s">
        <v>10</v>
      </c>
      <c r="E810" s="20">
        <v>802</v>
      </c>
      <c r="F810" s="12">
        <v>213</v>
      </c>
      <c r="G810" s="27">
        <v>42.1</v>
      </c>
      <c r="H810" s="31">
        <f t="shared" si="227"/>
        <v>0.47222222222222299</v>
      </c>
      <c r="I810" s="55"/>
      <c r="J810" s="39">
        <f t="shared" si="228"/>
        <v>11.694444444444445</v>
      </c>
      <c r="K810" s="38">
        <f>0.5*$J$3*(J811)^2</f>
        <v>87956.045138888876</v>
      </c>
      <c r="L810" s="38">
        <f t="shared" si="216"/>
        <v>15163.590663580268</v>
      </c>
      <c r="M810" s="40" t="str">
        <f t="shared" si="217"/>
        <v>NO</v>
      </c>
      <c r="N810" s="38">
        <f>0.5*$N$3*$L$3*$O$3*((J810)^2)</f>
        <v>58.809123832326399</v>
      </c>
      <c r="O810" s="38">
        <f>$M$3*$J$3*$P$3</f>
        <v>125.0281557</v>
      </c>
      <c r="P810" s="38">
        <f>H810*$J$3</f>
        <v>538.80555555555645</v>
      </c>
      <c r="Q810" s="38">
        <f t="shared" si="218"/>
        <v>722.64283508788276</v>
      </c>
      <c r="R810" s="44">
        <f t="shared" si="219"/>
        <v>8450.9064881110735</v>
      </c>
      <c r="S810" s="80">
        <f>Q810*J810</f>
        <v>8450.9064881110735</v>
      </c>
      <c r="T810" s="43"/>
      <c r="U810" s="43"/>
      <c r="V810" s="80">
        <f>R810*1</f>
        <v>8450.9064881110735</v>
      </c>
      <c r="W810" s="77">
        <f>(L810-Q810)*-1</f>
        <v>-14440.947828492384</v>
      </c>
      <c r="X810" s="38">
        <f>IF((H810&gt;0),0,$J$3*H810)*-1</f>
        <v>0</v>
      </c>
      <c r="Y810" s="38">
        <f t="shared" si="229"/>
        <v>1872587.698177451</v>
      </c>
      <c r="Z810" s="112">
        <f t="shared" si="220"/>
        <v>1872.5876981774511</v>
      </c>
      <c r="AA810" s="82">
        <f t="shared" si="221"/>
        <v>722.64283508788276</v>
      </c>
      <c r="AB810" s="80">
        <f t="shared" si="230"/>
        <v>863390.52452623064</v>
      </c>
      <c r="AG810" s="125">
        <f t="shared" si="231"/>
        <v>-11985.986697648679</v>
      </c>
      <c r="AH810" s="47">
        <f t="shared" si="222"/>
        <v>-11746.266963695705</v>
      </c>
      <c r="AI810" s="125">
        <f t="shared" si="222"/>
        <v>-11511.341624421791</v>
      </c>
      <c r="AJ810" s="47">
        <f t="shared" si="223"/>
        <v>-10360.207461979613</v>
      </c>
      <c r="AK810" s="125">
        <f t="shared" si="223"/>
        <v>-9324.1867157816523</v>
      </c>
      <c r="AL810" s="47">
        <f t="shared" si="224"/>
        <v>-8951.2192471503859</v>
      </c>
      <c r="AM810" s="125">
        <f t="shared" si="224"/>
        <v>-8593.1704772643698</v>
      </c>
      <c r="AN810" s="47">
        <f t="shared" si="232"/>
        <v>20249.492885249652</v>
      </c>
      <c r="AO810" s="125">
        <f t="shared" si="233"/>
        <v>17368127.580920417</v>
      </c>
      <c r="AP810" s="47">
        <f t="shared" si="225"/>
        <v>560.3404504175237</v>
      </c>
      <c r="AQ810" s="52">
        <f t="shared" si="226"/>
        <v>1312.2472477599274</v>
      </c>
    </row>
    <row r="811" spans="4:43" x14ac:dyDescent="0.25">
      <c r="D811" s="12" t="s">
        <v>10</v>
      </c>
      <c r="E811" s="20">
        <v>803</v>
      </c>
      <c r="F811" s="12">
        <v>214</v>
      </c>
      <c r="G811" s="27">
        <v>44.7</v>
      </c>
      <c r="H811" s="31">
        <f t="shared" si="227"/>
        <v>0.87499999999999956</v>
      </c>
      <c r="I811" s="55"/>
      <c r="J811" s="39">
        <f t="shared" si="228"/>
        <v>12.416666666666666</v>
      </c>
      <c r="K811" s="38">
        <f>0.5*$J$3*(J812)^2</f>
        <v>103119.63580246914</v>
      </c>
      <c r="L811" s="38">
        <f t="shared" si="216"/>
        <v>13179.606481481489</v>
      </c>
      <c r="M811" s="40" t="str">
        <f t="shared" si="217"/>
        <v>NO</v>
      </c>
      <c r="N811" s="38">
        <f>0.5*$N$3*$L$3*$O$3*((J811)^2)</f>
        <v>66.297257540937494</v>
      </c>
      <c r="O811" s="38">
        <f>$M$3*$J$3*$P$3</f>
        <v>125.0281557</v>
      </c>
      <c r="P811" s="38">
        <f>H811*$J$3</f>
        <v>998.37499999999955</v>
      </c>
      <c r="Q811" s="38">
        <f t="shared" si="218"/>
        <v>1189.700413240937</v>
      </c>
      <c r="R811" s="44">
        <f t="shared" si="219"/>
        <v>14772.113464408299</v>
      </c>
      <c r="S811" s="80">
        <f>Q811*J811</f>
        <v>14772.113464408299</v>
      </c>
      <c r="T811" s="43"/>
      <c r="U811" s="43"/>
      <c r="V811" s="80">
        <f>R811*1</f>
        <v>14772.113464408299</v>
      </c>
      <c r="W811" s="77">
        <f>(L811-Q811)*-1</f>
        <v>-11989.906068240552</v>
      </c>
      <c r="X811" s="38">
        <f>IF((H811&gt;0),0,$J$3*H811)*-1</f>
        <v>0</v>
      </c>
      <c r="Y811" s="38">
        <f t="shared" si="229"/>
        <v>1887359.8116418594</v>
      </c>
      <c r="Z811" s="112">
        <f t="shared" si="220"/>
        <v>1887.3598116418593</v>
      </c>
      <c r="AA811" s="82">
        <f t="shared" si="221"/>
        <v>1189.700413240937</v>
      </c>
      <c r="AB811" s="80">
        <f t="shared" si="230"/>
        <v>863390.52452623064</v>
      </c>
      <c r="AG811" s="125">
        <f t="shared" si="231"/>
        <v>-9951.6220366396574</v>
      </c>
      <c r="AH811" s="47">
        <f t="shared" si="222"/>
        <v>-9752.5895959068639</v>
      </c>
      <c r="AI811" s="125">
        <f t="shared" si="222"/>
        <v>-9557.5378039887273</v>
      </c>
      <c r="AJ811" s="47">
        <f t="shared" si="223"/>
        <v>-8601.7840235898548</v>
      </c>
      <c r="AK811" s="125">
        <f t="shared" si="223"/>
        <v>-7741.6056212308695</v>
      </c>
      <c r="AL811" s="47">
        <f t="shared" si="224"/>
        <v>-7431.9413963816341</v>
      </c>
      <c r="AM811" s="125">
        <f t="shared" si="224"/>
        <v>-7134.6637405263682</v>
      </c>
      <c r="AN811" s="47">
        <f t="shared" si="232"/>
        <v>13114.829144723284</v>
      </c>
      <c r="AO811" s="125">
        <f t="shared" si="233"/>
        <v>17381242.410065141</v>
      </c>
      <c r="AP811" s="47">
        <f t="shared" si="225"/>
        <v>560.3404504175237</v>
      </c>
      <c r="AQ811" s="52">
        <f t="shared" si="226"/>
        <v>1327.0193612243356</v>
      </c>
    </row>
    <row r="812" spans="4:43" x14ac:dyDescent="0.25">
      <c r="D812" s="12" t="s">
        <v>10</v>
      </c>
      <c r="E812" s="20">
        <v>804</v>
      </c>
      <c r="F812" s="12">
        <v>215</v>
      </c>
      <c r="G812" s="27">
        <v>48.4</v>
      </c>
      <c r="H812" s="31">
        <f t="shared" si="227"/>
        <v>0.93055555555555491</v>
      </c>
      <c r="I812" s="55"/>
      <c r="J812" s="39">
        <f t="shared" si="228"/>
        <v>13.444444444444445</v>
      </c>
      <c r="K812" s="38">
        <f>0.5*$J$3*(J813)^2</f>
        <v>116299.24228395063</v>
      </c>
      <c r="L812" s="38">
        <f t="shared" si="216"/>
        <v>5957.2349537036935</v>
      </c>
      <c r="M812" s="40" t="str">
        <f t="shared" si="217"/>
        <v>NO</v>
      </c>
      <c r="N812" s="38">
        <f>0.5*$N$3*$L$3*$O$3*((J812)^2)</f>
        <v>77.72688098388889</v>
      </c>
      <c r="O812" s="38">
        <f>$M$3*$J$3*$P$3</f>
        <v>125.0281557</v>
      </c>
      <c r="P812" s="38">
        <f>H812*$J$3</f>
        <v>1061.7638888888882</v>
      </c>
      <c r="Q812" s="38">
        <f t="shared" si="218"/>
        <v>1264.5189255727771</v>
      </c>
      <c r="R812" s="44">
        <f t="shared" si="219"/>
        <v>17000.75444381178</v>
      </c>
      <c r="S812" s="80">
        <f>Q812*J812</f>
        <v>17000.75444381178</v>
      </c>
      <c r="T812" s="43"/>
      <c r="U812" s="43"/>
      <c r="V812" s="80">
        <f>R812*1</f>
        <v>17000.75444381178</v>
      </c>
      <c r="W812" s="77">
        <f>(L812-Q812)*-1</f>
        <v>-4692.7160281309161</v>
      </c>
      <c r="X812" s="38">
        <f>IF((H812&gt;0),0,$J$3*H812)*-1</f>
        <v>0</v>
      </c>
      <c r="Y812" s="38">
        <f t="shared" si="229"/>
        <v>1904360.5660856711</v>
      </c>
      <c r="Z812" s="112">
        <f t="shared" si="220"/>
        <v>1904.3605660856711</v>
      </c>
      <c r="AA812" s="82">
        <f t="shared" si="221"/>
        <v>1264.5189255727771</v>
      </c>
      <c r="AB812" s="80">
        <f t="shared" si="230"/>
        <v>863390.52452623064</v>
      </c>
      <c r="AG812" s="125">
        <f t="shared" si="231"/>
        <v>-3894.9543033486602</v>
      </c>
      <c r="AH812" s="47">
        <f t="shared" si="222"/>
        <v>-3817.055217281687</v>
      </c>
      <c r="AI812" s="125">
        <f t="shared" si="222"/>
        <v>-3740.714112936053</v>
      </c>
      <c r="AJ812" s="47">
        <f t="shared" si="223"/>
        <v>-3366.6427016424477</v>
      </c>
      <c r="AK812" s="125">
        <f t="shared" si="223"/>
        <v>-3029.9784314782032</v>
      </c>
      <c r="AL812" s="47">
        <f t="shared" si="224"/>
        <v>-2908.7792942190749</v>
      </c>
      <c r="AM812" s="125">
        <f t="shared" si="224"/>
        <v>-2792.428122450312</v>
      </c>
      <c r="AN812" s="47">
        <f t="shared" si="232"/>
        <v>10322.401022272972</v>
      </c>
      <c r="AO812" s="125">
        <f t="shared" si="233"/>
        <v>17391564.811087415</v>
      </c>
      <c r="AP812" s="47">
        <f t="shared" si="225"/>
        <v>560.3404504175237</v>
      </c>
      <c r="AQ812" s="52">
        <f t="shared" si="226"/>
        <v>1344.0201156681474</v>
      </c>
    </row>
    <row r="813" spans="4:43" x14ac:dyDescent="0.25">
      <c r="D813" s="12" t="s">
        <v>10</v>
      </c>
      <c r="E813" s="20">
        <v>805</v>
      </c>
      <c r="F813" s="12">
        <v>216</v>
      </c>
      <c r="G813" s="27">
        <v>51.4</v>
      </c>
      <c r="H813" s="31">
        <f t="shared" si="227"/>
        <v>0.59722222222222276</v>
      </c>
      <c r="I813" s="55"/>
      <c r="J813" s="39">
        <f t="shared" si="228"/>
        <v>14.277777777777779</v>
      </c>
      <c r="K813" s="38">
        <f>0.5*$J$3*(J814)^2</f>
        <v>122256.47723765433</v>
      </c>
      <c r="L813" s="38">
        <f t="shared" si="216"/>
        <v>1395.8761574073869</v>
      </c>
      <c r="M813" s="40" t="str">
        <f t="shared" si="217"/>
        <v>NO</v>
      </c>
      <c r="N813" s="38">
        <f>0.5*$N$3*$L$3*$O$3*((J813)^2)</f>
        <v>87.661067585972233</v>
      </c>
      <c r="O813" s="38">
        <f>$M$3*$J$3*$P$3</f>
        <v>125.0281557</v>
      </c>
      <c r="P813" s="38">
        <f>H813*$J$3</f>
        <v>681.43055555555623</v>
      </c>
      <c r="Q813" s="38">
        <f t="shared" si="218"/>
        <v>894.11977884152839</v>
      </c>
      <c r="R813" s="44">
        <f t="shared" si="219"/>
        <v>12766.043509015157</v>
      </c>
      <c r="S813" s="80">
        <f>Q813*J813</f>
        <v>12766.043509015157</v>
      </c>
      <c r="T813" s="43"/>
      <c r="U813" s="43"/>
      <c r="V813" s="80">
        <f>R813*1</f>
        <v>12766.043509015157</v>
      </c>
      <c r="W813" s="77">
        <f>(L813-Q813)*-1</f>
        <v>-501.75637856585854</v>
      </c>
      <c r="X813" s="38">
        <f>IF((H813&gt;0),0,$J$3*H813)*-1</f>
        <v>0</v>
      </c>
      <c r="Y813" s="38">
        <f t="shared" si="229"/>
        <v>1917126.6095946862</v>
      </c>
      <c r="Z813" s="112">
        <f t="shared" si="220"/>
        <v>1917.1266095946862</v>
      </c>
      <c r="AA813" s="82">
        <f t="shared" si="221"/>
        <v>894.11977884152839</v>
      </c>
      <c r="AB813" s="80">
        <f t="shared" si="230"/>
        <v>863390.52452623064</v>
      </c>
      <c r="AG813" s="125">
        <f t="shared" si="231"/>
        <v>-416.45779420966255</v>
      </c>
      <c r="AH813" s="47">
        <f t="shared" si="222"/>
        <v>-408.1286383254693</v>
      </c>
      <c r="AI813" s="125">
        <f t="shared" si="222"/>
        <v>-399.96606555895988</v>
      </c>
      <c r="AJ813" s="47">
        <f t="shared" si="223"/>
        <v>-359.96945900306389</v>
      </c>
      <c r="AK813" s="125">
        <f t="shared" si="223"/>
        <v>-323.97251310275749</v>
      </c>
      <c r="AL813" s="47">
        <f t="shared" si="224"/>
        <v>-311.01361257864716</v>
      </c>
      <c r="AM813" s="125">
        <f t="shared" si="224"/>
        <v>-298.57306807550128</v>
      </c>
      <c r="AN813" s="47">
        <f t="shared" si="232"/>
        <v>10023.827954197472</v>
      </c>
      <c r="AO813" s="125">
        <f t="shared" si="233"/>
        <v>17401588.639041614</v>
      </c>
      <c r="AP813" s="47">
        <f t="shared" si="225"/>
        <v>560.3404504175237</v>
      </c>
      <c r="AQ813" s="52">
        <f t="shared" si="226"/>
        <v>1356.7861591771625</v>
      </c>
    </row>
    <row r="814" spans="4:43" x14ac:dyDescent="0.25">
      <c r="D814" s="12" t="s">
        <v>10</v>
      </c>
      <c r="E814" s="20">
        <v>806</v>
      </c>
      <c r="F814" s="12">
        <v>217</v>
      </c>
      <c r="G814" s="27">
        <v>52.7</v>
      </c>
      <c r="H814" s="31">
        <f t="shared" si="227"/>
        <v>0.2222222222222224</v>
      </c>
      <c r="I814" s="55"/>
      <c r="J814" s="39">
        <f t="shared" si="228"/>
        <v>14.638888888888889</v>
      </c>
      <c r="K814" s="38">
        <f>0.5*$J$3*(J815)^2</f>
        <v>123652.35339506171</v>
      </c>
      <c r="L814" s="38">
        <f t="shared" si="216"/>
        <v>-2322.0582561728224</v>
      </c>
      <c r="M814" s="40" t="str">
        <f t="shared" si="217"/>
        <v>NO</v>
      </c>
      <c r="N814" s="38">
        <f>0.5*$N$3*$L$3*$O$3*((J814)^2)</f>
        <v>92.151359746493071</v>
      </c>
      <c r="O814" s="38">
        <f>$M$3*$J$3*$P$3</f>
        <v>125.0281557</v>
      </c>
      <c r="P814" s="38">
        <f>H814*$J$3</f>
        <v>253.55555555555577</v>
      </c>
      <c r="Q814" s="38">
        <f t="shared" si="218"/>
        <v>470.73507100204887</v>
      </c>
      <c r="R814" s="44">
        <f t="shared" si="219"/>
        <v>6891.0384005022152</v>
      </c>
      <c r="S814" s="80">
        <f>Q814*J814</f>
        <v>6891.0384005022152</v>
      </c>
      <c r="T814" s="43"/>
      <c r="U814" s="43"/>
      <c r="V814" s="80">
        <f>R814*1</f>
        <v>6891.0384005022152</v>
      </c>
      <c r="W814" s="77">
        <f>(L814-Q814)*-1</f>
        <v>2792.7933271748711</v>
      </c>
      <c r="X814" s="38">
        <f>IF((H814&gt;0),0,$J$3*H814)*-1</f>
        <v>0</v>
      </c>
      <c r="Y814" s="38">
        <f t="shared" si="229"/>
        <v>1924017.6479951884</v>
      </c>
      <c r="Z814" s="112">
        <f t="shared" si="220"/>
        <v>1924.0176479951883</v>
      </c>
      <c r="AA814" s="82">
        <f t="shared" si="221"/>
        <v>470.73507100204887</v>
      </c>
      <c r="AB814" s="80">
        <f t="shared" si="230"/>
        <v>863390.52452623064</v>
      </c>
      <c r="AG814" s="125">
        <f t="shared" si="231"/>
        <v>2318.0184615551429</v>
      </c>
      <c r="AH814" s="47">
        <f t="shared" si="222"/>
        <v>2271.6580923240399</v>
      </c>
      <c r="AI814" s="125">
        <f t="shared" si="222"/>
        <v>2226.2249304775592</v>
      </c>
      <c r="AJ814" s="47">
        <f t="shared" si="223"/>
        <v>2003.6024374298033</v>
      </c>
      <c r="AK814" s="125">
        <f t="shared" si="223"/>
        <v>1803.2421936868229</v>
      </c>
      <c r="AL814" s="47">
        <f t="shared" si="224"/>
        <v>1731.1125059393501</v>
      </c>
      <c r="AM814" s="125">
        <f t="shared" si="224"/>
        <v>1661.8680057017759</v>
      </c>
      <c r="AN814" s="47">
        <f t="shared" si="232"/>
        <v>11685.695959899247</v>
      </c>
      <c r="AO814" s="125">
        <f t="shared" si="233"/>
        <v>17413274.335001513</v>
      </c>
      <c r="AP814" s="47">
        <f t="shared" si="225"/>
        <v>560.3404504175237</v>
      </c>
      <c r="AQ814" s="52">
        <f t="shared" si="226"/>
        <v>1363.6771975776646</v>
      </c>
    </row>
    <row r="815" spans="4:43" x14ac:dyDescent="0.25">
      <c r="D815" s="12" t="s">
        <v>10</v>
      </c>
      <c r="E815" s="20">
        <v>807</v>
      </c>
      <c r="F815" s="12">
        <v>218</v>
      </c>
      <c r="G815" s="27">
        <v>53</v>
      </c>
      <c r="H815" s="31">
        <f t="shared" si="227"/>
        <v>-2.7777777777778172E-2</v>
      </c>
      <c r="I815" s="55"/>
      <c r="J815" s="39">
        <f t="shared" si="228"/>
        <v>14.722222222222221</v>
      </c>
      <c r="K815" s="38">
        <f>0.5*$J$3*(J816)^2</f>
        <v>121330.29513888889</v>
      </c>
      <c r="L815" s="38">
        <f t="shared" si="216"/>
        <v>-5483.1388888888905</v>
      </c>
      <c r="M815" s="40" t="str">
        <f t="shared" si="217"/>
        <v>YES</v>
      </c>
      <c r="N815" s="38">
        <f>0.5*$N$3*$L$3*$O$3*((J815)^2)</f>
        <v>93.203507565972217</v>
      </c>
      <c r="O815" s="38">
        <f>$M$3*$J$3*$P$3</f>
        <v>125.0281557</v>
      </c>
      <c r="P815" s="38">
        <f>H815*$J$3</f>
        <v>-31.694444444444894</v>
      </c>
      <c r="Q815" s="38">
        <f t="shared" si="218"/>
        <v>186.53721882152732</v>
      </c>
      <c r="R815" s="44">
        <f t="shared" si="219"/>
        <v>2746.2423882058188</v>
      </c>
      <c r="S815" s="80">
        <f>Q815*J815</f>
        <v>2746.2423882058188</v>
      </c>
      <c r="T815" s="43"/>
      <c r="U815" s="43"/>
      <c r="V815" s="80">
        <f>R815*1</f>
        <v>2746.2423882058188</v>
      </c>
      <c r="W815" s="77">
        <f>(L815-Q815)*-1</f>
        <v>5669.6761077104175</v>
      </c>
      <c r="X815" s="38">
        <f>IF((H815&gt;0),0,$J$3*H815)*-1</f>
        <v>31.694444444444894</v>
      </c>
      <c r="Y815" s="38">
        <f t="shared" si="229"/>
        <v>1926763.8903833942</v>
      </c>
      <c r="Z815" s="112">
        <f t="shared" si="220"/>
        <v>1926.7638903833943</v>
      </c>
      <c r="AA815" s="82">
        <f t="shared" si="221"/>
        <v>186.53721882152732</v>
      </c>
      <c r="AB815" s="80">
        <f t="shared" si="230"/>
        <v>863390.52452623064</v>
      </c>
      <c r="AG815" s="125">
        <f t="shared" si="231"/>
        <v>4705.8311693996466</v>
      </c>
      <c r="AH815" s="47">
        <f t="shared" si="222"/>
        <v>4611.7145460116535</v>
      </c>
      <c r="AI815" s="125">
        <f t="shared" si="222"/>
        <v>4519.4802550914201</v>
      </c>
      <c r="AJ815" s="47">
        <f t="shared" si="223"/>
        <v>4067.532229582278</v>
      </c>
      <c r="AK815" s="125">
        <f t="shared" si="223"/>
        <v>3660.7790066240505</v>
      </c>
      <c r="AL815" s="47">
        <f t="shared" si="224"/>
        <v>3514.3478463590882</v>
      </c>
      <c r="AM815" s="125">
        <f t="shared" si="224"/>
        <v>3373.7739325047246</v>
      </c>
      <c r="AN815" s="47">
        <f t="shared" si="232"/>
        <v>15059.469892403971</v>
      </c>
      <c r="AO815" s="125">
        <f t="shared" si="233"/>
        <v>17428333.804893918</v>
      </c>
      <c r="AP815" s="47">
        <f t="shared" si="225"/>
        <v>560.3404504175237</v>
      </c>
      <c r="AQ815" s="52">
        <f t="shared" si="226"/>
        <v>1366.4234399658706</v>
      </c>
    </row>
    <row r="816" spans="4:43" x14ac:dyDescent="0.25">
      <c r="D816" s="12" t="s">
        <v>10</v>
      </c>
      <c r="E816" s="20">
        <v>808</v>
      </c>
      <c r="F816" s="12">
        <v>219</v>
      </c>
      <c r="G816" s="27">
        <v>52.5</v>
      </c>
      <c r="H816" s="31">
        <f t="shared" si="227"/>
        <v>-0.23611111111111149</v>
      </c>
      <c r="I816" s="55"/>
      <c r="J816" s="39">
        <f t="shared" si="228"/>
        <v>14.583333333333334</v>
      </c>
      <c r="K816" s="38">
        <f>0.5*$J$3*(J817)^2</f>
        <v>115847.15625</v>
      </c>
      <c r="L816" s="38">
        <f t="shared" si="216"/>
        <v>-7113.6419753086375</v>
      </c>
      <c r="M816" s="40" t="str">
        <f t="shared" si="217"/>
        <v>YES</v>
      </c>
      <c r="N816" s="38">
        <f>0.5*$N$3*$L$3*$O$3*((J816)^2)</f>
        <v>91.453245898437501</v>
      </c>
      <c r="O816" s="38">
        <f>$M$3*$J$3*$P$3</f>
        <v>125.0281557</v>
      </c>
      <c r="P816" s="38">
        <f>H816*$J$3</f>
        <v>-269.40277777777823</v>
      </c>
      <c r="Q816" s="38">
        <f t="shared" si="218"/>
        <v>-52.921376179340712</v>
      </c>
      <c r="R816" s="44">
        <f t="shared" si="219"/>
        <v>-771.77006928205208</v>
      </c>
      <c r="S816" s="80">
        <f>Q816*J816</f>
        <v>-771.77006928205208</v>
      </c>
      <c r="T816" s="43"/>
      <c r="U816" s="43"/>
      <c r="V816" s="80">
        <f>R816*1</f>
        <v>-771.77006928205208</v>
      </c>
      <c r="W816" s="77">
        <f>(L816-Q816)*-1</f>
        <v>7060.7205991292967</v>
      </c>
      <c r="X816" s="38">
        <f>IF((H816&gt;0),0,$J$3*H816)*-1</f>
        <v>269.40277777777823</v>
      </c>
      <c r="Y816" s="38">
        <f t="shared" si="229"/>
        <v>1926763.8903833942</v>
      </c>
      <c r="Z816" s="112">
        <f t="shared" si="220"/>
        <v>1926.7638903833943</v>
      </c>
      <c r="AA816" s="82">
        <f t="shared" si="221"/>
        <v>-52.921376179340712</v>
      </c>
      <c r="AB816" s="80">
        <f t="shared" si="230"/>
        <v>864162.29459551268</v>
      </c>
      <c r="AG816" s="125">
        <f t="shared" si="231"/>
        <v>5860.3980972773161</v>
      </c>
      <c r="AH816" s="47">
        <f t="shared" si="222"/>
        <v>5743.1901353317699</v>
      </c>
      <c r="AI816" s="125">
        <f t="shared" si="222"/>
        <v>5628.3263326251345</v>
      </c>
      <c r="AJ816" s="47">
        <f t="shared" si="223"/>
        <v>5065.4936993626216</v>
      </c>
      <c r="AK816" s="125">
        <f t="shared" si="223"/>
        <v>4558.9443294263592</v>
      </c>
      <c r="AL816" s="47">
        <f t="shared" si="224"/>
        <v>4376.5865562493045</v>
      </c>
      <c r="AM816" s="125">
        <f t="shared" si="224"/>
        <v>4201.5230939993326</v>
      </c>
      <c r="AN816" s="47">
        <f t="shared" si="232"/>
        <v>19260.992986403304</v>
      </c>
      <c r="AO816" s="125">
        <f t="shared" si="233"/>
        <v>17447594.797880322</v>
      </c>
      <c r="AP816" s="47">
        <f t="shared" si="225"/>
        <v>560.84132919248771</v>
      </c>
      <c r="AQ816" s="52">
        <f t="shared" si="226"/>
        <v>1365.9225611909064</v>
      </c>
    </row>
    <row r="817" spans="4:43" x14ac:dyDescent="0.25">
      <c r="D817" s="12" t="s">
        <v>10</v>
      </c>
      <c r="E817" s="20">
        <v>809</v>
      </c>
      <c r="F817" s="12">
        <v>220</v>
      </c>
      <c r="G817" s="27">
        <v>51.3</v>
      </c>
      <c r="H817" s="31">
        <f t="shared" si="227"/>
        <v>-0.38888888888888851</v>
      </c>
      <c r="I817" s="55"/>
      <c r="J817" s="39">
        <f t="shared" si="228"/>
        <v>14.25</v>
      </c>
      <c r="K817" s="38">
        <f>0.5*$J$3*(J818)^2</f>
        <v>108733.51427469136</v>
      </c>
      <c r="L817" s="38">
        <f t="shared" si="216"/>
        <v>-9831.0003858024866</v>
      </c>
      <c r="M817" s="40" t="str">
        <f t="shared" si="217"/>
        <v>YES</v>
      </c>
      <c r="N817" s="38">
        <f>0.5*$N$3*$L$3*$O$3*((J817)^2)</f>
        <v>87.320305740937499</v>
      </c>
      <c r="O817" s="38">
        <f>$M$3*$J$3*$P$3</f>
        <v>125.0281557</v>
      </c>
      <c r="P817" s="38">
        <f>H817*$J$3</f>
        <v>-443.72222222222177</v>
      </c>
      <c r="Q817" s="38">
        <f t="shared" si="218"/>
        <v>-231.37376078128426</v>
      </c>
      <c r="R817" s="44">
        <f t="shared" si="219"/>
        <v>-3297.0760911333009</v>
      </c>
      <c r="S817" s="80">
        <f>Q817*J817</f>
        <v>-3297.0760911333009</v>
      </c>
      <c r="T817" s="43"/>
      <c r="U817" s="43"/>
      <c r="V817" s="80">
        <f>R817*1</f>
        <v>-3297.0760911333009</v>
      </c>
      <c r="W817" s="77">
        <f>(L817-Q817)*-1</f>
        <v>9599.6266250212029</v>
      </c>
      <c r="X817" s="38">
        <f>IF((H817&gt;0),0,$J$3*H817)*-1</f>
        <v>443.72222222222177</v>
      </c>
      <c r="Y817" s="38">
        <f t="shared" si="229"/>
        <v>1926763.8903833942</v>
      </c>
      <c r="Z817" s="112">
        <f t="shared" si="220"/>
        <v>1926.7638903833943</v>
      </c>
      <c r="AA817" s="82">
        <f t="shared" si="221"/>
        <v>-231.37376078128426</v>
      </c>
      <c r="AB817" s="80">
        <f t="shared" si="230"/>
        <v>867459.37068664597</v>
      </c>
      <c r="AG817" s="125">
        <f t="shared" si="231"/>
        <v>7967.6900987675981</v>
      </c>
      <c r="AH817" s="47">
        <f t="shared" si="222"/>
        <v>7808.3362967922458</v>
      </c>
      <c r="AI817" s="125">
        <f t="shared" si="222"/>
        <v>7652.1695708564012</v>
      </c>
      <c r="AJ817" s="47">
        <f t="shared" si="223"/>
        <v>6886.9526137707608</v>
      </c>
      <c r="AK817" s="125">
        <f t="shared" si="223"/>
        <v>6198.2573523936844</v>
      </c>
      <c r="AL817" s="47">
        <f t="shared" si="224"/>
        <v>5950.3270582979367</v>
      </c>
      <c r="AM817" s="125">
        <f t="shared" si="224"/>
        <v>5712.3139759660189</v>
      </c>
      <c r="AN817" s="47">
        <f t="shared" si="232"/>
        <v>24973.306962369323</v>
      </c>
      <c r="AO817" s="125">
        <f t="shared" si="233"/>
        <v>17472568.104842693</v>
      </c>
      <c r="AP817" s="47">
        <f t="shared" si="225"/>
        <v>562.9811315756333</v>
      </c>
      <c r="AQ817" s="52">
        <f t="shared" si="226"/>
        <v>1363.782758807761</v>
      </c>
    </row>
    <row r="818" spans="4:43" x14ac:dyDescent="0.25">
      <c r="D818" s="12" t="s">
        <v>10</v>
      </c>
      <c r="E818" s="20">
        <v>810</v>
      </c>
      <c r="F818" s="12">
        <v>221</v>
      </c>
      <c r="G818" s="27">
        <v>49.7</v>
      </c>
      <c r="H818" s="31">
        <f t="shared" si="227"/>
        <v>-0.54166666666666641</v>
      </c>
      <c r="I818" s="55"/>
      <c r="J818" s="39">
        <f t="shared" si="228"/>
        <v>13.805555555555555</v>
      </c>
      <c r="K818" s="38">
        <f>0.5*$J$3*(J819)^2</f>
        <v>98902.513888888876</v>
      </c>
      <c r="L818" s="38">
        <f t="shared" si="216"/>
        <v>-14837.842206790112</v>
      </c>
      <c r="M818" s="40" t="str">
        <f t="shared" si="217"/>
        <v>YES</v>
      </c>
      <c r="N818" s="38">
        <f>0.5*$N$3*$L$3*$O$3*((J818)^2)</f>
        <v>81.958366679826383</v>
      </c>
      <c r="O818" s="38">
        <f>$M$3*$J$3*$P$3</f>
        <v>125.0281557</v>
      </c>
      <c r="P818" s="38">
        <f>H818*$J$3</f>
        <v>-618.0416666666664</v>
      </c>
      <c r="Q818" s="38">
        <f t="shared" si="218"/>
        <v>-411.05514428684</v>
      </c>
      <c r="R818" s="44">
        <f t="shared" si="219"/>
        <v>-5674.8446308488747</v>
      </c>
      <c r="S818" s="80">
        <f>Q818*J818</f>
        <v>-5674.8446308488747</v>
      </c>
      <c r="T818" s="43"/>
      <c r="U818" s="43"/>
      <c r="V818" s="80">
        <f>R818*1</f>
        <v>-5674.8446308488747</v>
      </c>
      <c r="W818" s="77">
        <f>(L818-Q818)*-1</f>
        <v>14426.787062503272</v>
      </c>
      <c r="X818" s="38">
        <f>IF((H818&gt;0),0,$J$3*H818)*-1</f>
        <v>618.0416666666664</v>
      </c>
      <c r="Y818" s="38">
        <f t="shared" si="229"/>
        <v>1926763.8903833942</v>
      </c>
      <c r="Z818" s="112">
        <f t="shared" si="220"/>
        <v>1926.7638903833943</v>
      </c>
      <c r="AA818" s="82">
        <f t="shared" si="221"/>
        <v>-411.05514428684</v>
      </c>
      <c r="AB818" s="80">
        <f t="shared" si="230"/>
        <v>873134.21531749482</v>
      </c>
      <c r="AG818" s="125">
        <f t="shared" si="231"/>
        <v>11974.233261877715</v>
      </c>
      <c r="AH818" s="47">
        <f t="shared" si="222"/>
        <v>11734.74859664016</v>
      </c>
      <c r="AI818" s="125">
        <f t="shared" si="222"/>
        <v>11500.053624707356</v>
      </c>
      <c r="AJ818" s="47">
        <f t="shared" si="223"/>
        <v>10350.04826223662</v>
      </c>
      <c r="AK818" s="125">
        <f t="shared" si="223"/>
        <v>9315.0434360129584</v>
      </c>
      <c r="AL818" s="47">
        <f t="shared" si="224"/>
        <v>8942.4416985724401</v>
      </c>
      <c r="AM818" s="125">
        <f t="shared" si="224"/>
        <v>8584.744030629543</v>
      </c>
      <c r="AN818" s="47">
        <f t="shared" si="232"/>
        <v>33558.050992998862</v>
      </c>
      <c r="AO818" s="125">
        <f t="shared" si="233"/>
        <v>17506126.155835692</v>
      </c>
      <c r="AP818" s="47">
        <f t="shared" si="225"/>
        <v>566.66410574105419</v>
      </c>
      <c r="AQ818" s="52">
        <f t="shared" si="226"/>
        <v>1360.0997846423402</v>
      </c>
    </row>
    <row r="819" spans="4:43" x14ac:dyDescent="0.25">
      <c r="D819" s="12" t="s">
        <v>10</v>
      </c>
      <c r="E819" s="20">
        <v>811</v>
      </c>
      <c r="F819" s="12">
        <v>222</v>
      </c>
      <c r="G819" s="27">
        <v>47.4</v>
      </c>
      <c r="H819" s="31">
        <f t="shared" si="227"/>
        <v>-0.83333333333333326</v>
      </c>
      <c r="I819" s="55"/>
      <c r="J819" s="39">
        <f t="shared" si="228"/>
        <v>13.166666666666666</v>
      </c>
      <c r="K819" s="38">
        <f>0.5*$J$3*(J820)^2</f>
        <v>84064.671682098764</v>
      </c>
      <c r="L819" s="38">
        <f t="shared" si="216"/>
        <v>-14685.092592592584</v>
      </c>
      <c r="M819" s="40" t="str">
        <f t="shared" si="217"/>
        <v>YES</v>
      </c>
      <c r="N819" s="38">
        <f>0.5*$N$3*$L$3*$O$3*((J819)^2)</f>
        <v>74.548206713749991</v>
      </c>
      <c r="O819" s="38">
        <f>$M$3*$J$3*$P$3</f>
        <v>125.0281557</v>
      </c>
      <c r="P819" s="38">
        <f>H819*$J$3</f>
        <v>-950.83333333333326</v>
      </c>
      <c r="Q819" s="38">
        <f t="shared" si="218"/>
        <v>-751.2569709195833</v>
      </c>
      <c r="R819" s="44">
        <f t="shared" si="219"/>
        <v>-9891.5501171078467</v>
      </c>
      <c r="S819" s="80">
        <f>Q819*J819</f>
        <v>-9891.5501171078467</v>
      </c>
      <c r="T819" s="43"/>
      <c r="U819" s="43"/>
      <c r="V819" s="80">
        <f>R819*1</f>
        <v>-9891.5501171078467</v>
      </c>
      <c r="W819" s="77">
        <f>(L819-Q819)*-1</f>
        <v>13933.835621673001</v>
      </c>
      <c r="X819" s="38">
        <f>IF((H819&gt;0),0,$J$3*H819)*-1</f>
        <v>950.83333333333326</v>
      </c>
      <c r="Y819" s="38">
        <f t="shared" si="229"/>
        <v>1926763.8903833942</v>
      </c>
      <c r="Z819" s="112">
        <f t="shared" si="220"/>
        <v>1926.7638903833943</v>
      </c>
      <c r="AA819" s="82">
        <f t="shared" si="221"/>
        <v>-751.2569709195833</v>
      </c>
      <c r="AB819" s="80">
        <f t="shared" si="230"/>
        <v>883025.76543460262</v>
      </c>
      <c r="AG819" s="125">
        <f t="shared" si="231"/>
        <v>11565.083565988591</v>
      </c>
      <c r="AH819" s="47">
        <f t="shared" si="222"/>
        <v>11333.781894668818</v>
      </c>
      <c r="AI819" s="125">
        <f t="shared" si="222"/>
        <v>11107.106256775442</v>
      </c>
      <c r="AJ819" s="47">
        <f t="shared" si="223"/>
        <v>9996.3956310978974</v>
      </c>
      <c r="AK819" s="125">
        <f t="shared" si="223"/>
        <v>8996.756067988108</v>
      </c>
      <c r="AL819" s="47">
        <f t="shared" si="224"/>
        <v>8636.8858252685841</v>
      </c>
      <c r="AM819" s="125">
        <f t="shared" si="224"/>
        <v>8291.4103922578397</v>
      </c>
      <c r="AN819" s="47">
        <f t="shared" si="232"/>
        <v>41849.461385256698</v>
      </c>
      <c r="AO819" s="125">
        <f t="shared" si="233"/>
        <v>17547975.617220949</v>
      </c>
      <c r="AP819" s="47">
        <f t="shared" si="225"/>
        <v>573.08372176705711</v>
      </c>
      <c r="AQ819" s="52">
        <f t="shared" si="226"/>
        <v>1353.6801686163371</v>
      </c>
    </row>
    <row r="820" spans="4:43" x14ac:dyDescent="0.25">
      <c r="D820" s="12" t="s">
        <v>10</v>
      </c>
      <c r="E820" s="20">
        <v>812</v>
      </c>
      <c r="F820" s="12">
        <v>223</v>
      </c>
      <c r="G820" s="27">
        <v>43.7</v>
      </c>
      <c r="H820" s="31">
        <f t="shared" si="227"/>
        <v>-1.0694444444444438</v>
      </c>
      <c r="I820" s="55"/>
      <c r="J820" s="39">
        <f t="shared" si="228"/>
        <v>12.138888888888889</v>
      </c>
      <c r="K820" s="38">
        <f>0.5*$J$3*(J821)^2</f>
        <v>69379.57908950618</v>
      </c>
      <c r="L820" s="38">
        <f t="shared" si="216"/>
        <v>-13903.296296296314</v>
      </c>
      <c r="M820" s="40" t="str">
        <f t="shared" si="217"/>
        <v>YES</v>
      </c>
      <c r="N820" s="38">
        <f>0.5*$N$3*$L$3*$O$3*((J820)^2)</f>
        <v>63.364117608993055</v>
      </c>
      <c r="O820" s="38">
        <f>$M$3*$J$3*$P$3</f>
        <v>125.0281557</v>
      </c>
      <c r="P820" s="38">
        <f>H820*$J$3</f>
        <v>-1220.2361111111104</v>
      </c>
      <c r="Q820" s="38">
        <f t="shared" si="218"/>
        <v>-1031.8438378021174</v>
      </c>
      <c r="R820" s="44">
        <f t="shared" si="219"/>
        <v>-12525.437697764592</v>
      </c>
      <c r="S820" s="80">
        <f>Q820*J820</f>
        <v>-12525.437697764592</v>
      </c>
      <c r="T820" s="43"/>
      <c r="U820" s="43"/>
      <c r="V820" s="80">
        <f>R820*1</f>
        <v>-12525.437697764592</v>
      </c>
      <c r="W820" s="77">
        <f>(L820-Q820)*-1</f>
        <v>12871.452458494197</v>
      </c>
      <c r="X820" s="38">
        <f>IF((H820&gt;0),0,$J$3*H820)*-1</f>
        <v>1220.2361111111104</v>
      </c>
      <c r="Y820" s="38">
        <f t="shared" si="229"/>
        <v>1926763.8903833942</v>
      </c>
      <c r="Z820" s="112">
        <f t="shared" si="220"/>
        <v>1926.7638903833943</v>
      </c>
      <c r="AA820" s="82">
        <f t="shared" si="221"/>
        <v>-1031.8438378021174</v>
      </c>
      <c r="AB820" s="80">
        <f t="shared" si="230"/>
        <v>895551.20313236723</v>
      </c>
      <c r="AG820" s="125">
        <f t="shared" si="231"/>
        <v>10683.305540550184</v>
      </c>
      <c r="AH820" s="47">
        <f t="shared" si="222"/>
        <v>10469.63942973918</v>
      </c>
      <c r="AI820" s="125">
        <f t="shared" si="222"/>
        <v>10260.246641144397</v>
      </c>
      <c r="AJ820" s="47">
        <f t="shared" si="223"/>
        <v>9234.221977029958</v>
      </c>
      <c r="AK820" s="125">
        <f t="shared" si="223"/>
        <v>8310.7997793269624</v>
      </c>
      <c r="AL820" s="47">
        <f t="shared" si="224"/>
        <v>7978.3677881538833</v>
      </c>
      <c r="AM820" s="125">
        <f t="shared" si="224"/>
        <v>7659.2330766277273</v>
      </c>
      <c r="AN820" s="47">
        <f t="shared" si="232"/>
        <v>49508.694461884428</v>
      </c>
      <c r="AO820" s="125">
        <f t="shared" si="233"/>
        <v>17597484.311682835</v>
      </c>
      <c r="AP820" s="47">
        <f t="shared" si="225"/>
        <v>581.21273083290635</v>
      </c>
      <c r="AQ820" s="52">
        <f t="shared" si="226"/>
        <v>1345.5511595504879</v>
      </c>
    </row>
    <row r="821" spans="4:43" x14ac:dyDescent="0.25">
      <c r="D821" s="12" t="s">
        <v>10</v>
      </c>
      <c r="E821" s="20">
        <v>813</v>
      </c>
      <c r="F821" s="12">
        <v>224</v>
      </c>
      <c r="G821" s="27">
        <v>39.700000000000003</v>
      </c>
      <c r="H821" s="31">
        <f t="shared" si="227"/>
        <v>-1.1388888888888893</v>
      </c>
      <c r="I821" s="55"/>
      <c r="J821" s="39">
        <f t="shared" si="228"/>
        <v>11.027777777777779</v>
      </c>
      <c r="K821" s="38">
        <f>0.5*$J$3*(J822)^2</f>
        <v>55476.282793209866</v>
      </c>
      <c r="L821" s="38">
        <f t="shared" si="216"/>
        <v>-12899.638888888869</v>
      </c>
      <c r="M821" s="40" t="str">
        <f t="shared" si="217"/>
        <v>YES</v>
      </c>
      <c r="N821" s="38">
        <f>0.5*$N$3*$L$3*$O$3*((J821)^2)</f>
        <v>52.295164200659727</v>
      </c>
      <c r="O821" s="38">
        <f>$M$3*$J$3*$P$3</f>
        <v>125.0281557</v>
      </c>
      <c r="P821" s="38">
        <f>H821*$J$3</f>
        <v>-1299.4722222222226</v>
      </c>
      <c r="Q821" s="38">
        <f t="shared" si="218"/>
        <v>-1122.1489023215629</v>
      </c>
      <c r="R821" s="44">
        <f t="shared" si="219"/>
        <v>-12374.808728379458</v>
      </c>
      <c r="S821" s="80">
        <f>Q821*J821</f>
        <v>-12374.808728379458</v>
      </c>
      <c r="T821" s="43"/>
      <c r="U821" s="43"/>
      <c r="V821" s="80">
        <f>R821*1</f>
        <v>-12374.808728379458</v>
      </c>
      <c r="W821" s="77">
        <f>(L821-Q821)*-1</f>
        <v>11777.489986567305</v>
      </c>
      <c r="X821" s="38">
        <f>IF((H821&gt;0),0,$J$3*H821)*-1</f>
        <v>1299.4722222222226</v>
      </c>
      <c r="Y821" s="38">
        <f t="shared" si="229"/>
        <v>1926763.8903833942</v>
      </c>
      <c r="Z821" s="112">
        <f t="shared" si="220"/>
        <v>1926.7638903833943</v>
      </c>
      <c r="AA821" s="82">
        <f t="shared" si="221"/>
        <v>-1122.1489023215629</v>
      </c>
      <c r="AB821" s="80">
        <f t="shared" si="230"/>
        <v>907926.01186074666</v>
      </c>
      <c r="AG821" s="125">
        <f t="shared" si="231"/>
        <v>9775.3166888508622</v>
      </c>
      <c r="AH821" s="47">
        <f t="shared" si="222"/>
        <v>9579.8103550738451</v>
      </c>
      <c r="AI821" s="125">
        <f t="shared" si="222"/>
        <v>9388.2141479723687</v>
      </c>
      <c r="AJ821" s="47">
        <f t="shared" si="223"/>
        <v>8449.3927331751329</v>
      </c>
      <c r="AK821" s="125">
        <f t="shared" si="223"/>
        <v>7604.4534598576201</v>
      </c>
      <c r="AL821" s="47">
        <f t="shared" si="224"/>
        <v>7300.2753214633149</v>
      </c>
      <c r="AM821" s="125">
        <f t="shared" si="224"/>
        <v>7008.2643086047819</v>
      </c>
      <c r="AN821" s="47">
        <f t="shared" si="232"/>
        <v>56516.958770489211</v>
      </c>
      <c r="AO821" s="125">
        <f t="shared" si="233"/>
        <v>17654001.270453323</v>
      </c>
      <c r="AP821" s="47">
        <f t="shared" si="225"/>
        <v>589.24398169762458</v>
      </c>
      <c r="AQ821" s="52">
        <f t="shared" si="226"/>
        <v>1337.5199086857697</v>
      </c>
    </row>
    <row r="822" spans="4:43" x14ac:dyDescent="0.25">
      <c r="D822" s="12" t="s">
        <v>10</v>
      </c>
      <c r="E822" s="20">
        <v>814</v>
      </c>
      <c r="F822" s="12">
        <v>225</v>
      </c>
      <c r="G822" s="27">
        <v>35.5</v>
      </c>
      <c r="H822" s="31">
        <f t="shared" si="227"/>
        <v>-1.1944444444444446</v>
      </c>
      <c r="I822" s="55"/>
      <c r="J822" s="39">
        <f t="shared" si="228"/>
        <v>9.8611111111111107</v>
      </c>
      <c r="K822" s="38">
        <f>0.5*$J$3*(J823)^2</f>
        <v>42576.643904320998</v>
      </c>
      <c r="L822" s="38">
        <f t="shared" si="216"/>
        <v>-12128.40740740742</v>
      </c>
      <c r="M822" s="40" t="str">
        <f t="shared" si="217"/>
        <v>YES</v>
      </c>
      <c r="N822" s="38">
        <f>0.5*$N$3*$L$3*$O$3*((J822)^2)</f>
        <v>41.81549320399305</v>
      </c>
      <c r="O822" s="38">
        <f>$M$3*$J$3*$P$3</f>
        <v>125.0281557</v>
      </c>
      <c r="P822" s="38">
        <f>H822*$J$3</f>
        <v>-1362.8611111111113</v>
      </c>
      <c r="Q822" s="38">
        <f t="shared" si="218"/>
        <v>-1196.0174622071181</v>
      </c>
      <c r="R822" s="44">
        <f t="shared" si="219"/>
        <v>-11794.061085653526</v>
      </c>
      <c r="S822" s="80">
        <f>Q822*J822</f>
        <v>-11794.061085653526</v>
      </c>
      <c r="T822" s="43"/>
      <c r="U822" s="43"/>
      <c r="V822" s="80">
        <f>R822*1</f>
        <v>-11794.061085653526</v>
      </c>
      <c r="W822" s="77">
        <f>(L822-Q822)*-1</f>
        <v>10932.389945200302</v>
      </c>
      <c r="X822" s="38">
        <f>IF((H822&gt;0),0,$J$3*H822)*-1</f>
        <v>1362.8611111111113</v>
      </c>
      <c r="Y822" s="38">
        <f t="shared" si="229"/>
        <v>1926763.8903833942</v>
      </c>
      <c r="Z822" s="112">
        <f t="shared" si="220"/>
        <v>1926.7638903833943</v>
      </c>
      <c r="AA822" s="82">
        <f t="shared" si="221"/>
        <v>-1196.0174622071181</v>
      </c>
      <c r="AB822" s="80">
        <f t="shared" si="230"/>
        <v>919720.07294640015</v>
      </c>
      <c r="AG822" s="125">
        <f t="shared" si="231"/>
        <v>9073.8836545162503</v>
      </c>
      <c r="AH822" s="47">
        <f t="shared" si="222"/>
        <v>8892.4059814259253</v>
      </c>
      <c r="AI822" s="125">
        <f t="shared" si="222"/>
        <v>8714.5578617974061</v>
      </c>
      <c r="AJ822" s="47">
        <f t="shared" si="223"/>
        <v>7843.1020756176658</v>
      </c>
      <c r="AK822" s="125">
        <f t="shared" si="223"/>
        <v>7058.7918680558996</v>
      </c>
      <c r="AL822" s="47">
        <f t="shared" si="224"/>
        <v>6776.440193333663</v>
      </c>
      <c r="AM822" s="125">
        <f t="shared" si="224"/>
        <v>6505.3825856003159</v>
      </c>
      <c r="AN822" s="47">
        <f t="shared" si="232"/>
        <v>63022.341356089528</v>
      </c>
      <c r="AO822" s="125">
        <f t="shared" si="233"/>
        <v>17717023.611809414</v>
      </c>
      <c r="AP822" s="47">
        <f t="shared" si="225"/>
        <v>596.89832734221375</v>
      </c>
      <c r="AQ822" s="52">
        <f t="shared" si="226"/>
        <v>1329.8655630411804</v>
      </c>
    </row>
    <row r="823" spans="4:43" x14ac:dyDescent="0.25">
      <c r="D823" s="12" t="s">
        <v>10</v>
      </c>
      <c r="E823" s="20">
        <v>815</v>
      </c>
      <c r="F823" s="12">
        <v>226</v>
      </c>
      <c r="G823" s="27">
        <v>31.1</v>
      </c>
      <c r="H823" s="31">
        <f t="shared" si="227"/>
        <v>-1.2777777777777777</v>
      </c>
      <c r="I823" s="55"/>
      <c r="J823" s="39">
        <f t="shared" si="228"/>
        <v>8.6388888888888893</v>
      </c>
      <c r="K823" s="38">
        <f>0.5*$J$3*(J824)^2</f>
        <v>30448.236496913578</v>
      </c>
      <c r="L823" s="38">
        <f t="shared" si="216"/>
        <v>-9335.7746913580231</v>
      </c>
      <c r="M823" s="40" t="str">
        <f t="shared" si="217"/>
        <v>YES</v>
      </c>
      <c r="N823" s="38">
        <f>0.5*$N$3*$L$3*$O$3*((J823)^2)</f>
        <v>32.092333411493058</v>
      </c>
      <c r="O823" s="38">
        <f>$M$3*$J$3*$P$3</f>
        <v>125.0281557</v>
      </c>
      <c r="P823" s="38">
        <f>H823*$J$3</f>
        <v>-1457.9444444444443</v>
      </c>
      <c r="Q823" s="38">
        <f t="shared" si="218"/>
        <v>-1300.8239553329513</v>
      </c>
      <c r="R823" s="44">
        <f t="shared" si="219"/>
        <v>-11237.67361412633</v>
      </c>
      <c r="S823" s="80">
        <f>Q823*J823</f>
        <v>-11237.67361412633</v>
      </c>
      <c r="T823" s="43"/>
      <c r="U823" s="43"/>
      <c r="V823" s="80">
        <f>R823*1</f>
        <v>-11237.67361412633</v>
      </c>
      <c r="W823" s="77">
        <f>(L823-Q823)*-1</f>
        <v>8034.9507360250718</v>
      </c>
      <c r="X823" s="38">
        <f>IF((H823&gt;0),0,$J$3*H823)*-1</f>
        <v>1457.9444444444443</v>
      </c>
      <c r="Y823" s="38">
        <f t="shared" si="229"/>
        <v>1926763.8903833942</v>
      </c>
      <c r="Z823" s="112">
        <f t="shared" si="220"/>
        <v>1926.7638903833943</v>
      </c>
      <c r="AA823" s="82">
        <f t="shared" si="221"/>
        <v>-1300.8239553329513</v>
      </c>
      <c r="AB823" s="80">
        <f t="shared" si="230"/>
        <v>930957.74656052643</v>
      </c>
      <c r="AG823" s="125">
        <f t="shared" si="231"/>
        <v>6669.009110900809</v>
      </c>
      <c r="AH823" s="47">
        <f t="shared" si="222"/>
        <v>6535.6289286827923</v>
      </c>
      <c r="AI823" s="125">
        <f t="shared" si="222"/>
        <v>6404.9163501091361</v>
      </c>
      <c r="AJ823" s="47">
        <f t="shared" si="223"/>
        <v>5764.4247150982228</v>
      </c>
      <c r="AK823" s="125">
        <f t="shared" si="223"/>
        <v>5187.9822435884007</v>
      </c>
      <c r="AL823" s="47">
        <f t="shared" si="224"/>
        <v>4980.4629538448644</v>
      </c>
      <c r="AM823" s="125">
        <f t="shared" si="224"/>
        <v>4781.2444356910701</v>
      </c>
      <c r="AN823" s="47">
        <f t="shared" si="232"/>
        <v>67803.585791780599</v>
      </c>
      <c r="AO823" s="125">
        <f t="shared" si="233"/>
        <v>17784827.197601195</v>
      </c>
      <c r="AP823" s="47">
        <f t="shared" si="225"/>
        <v>604.19157751778164</v>
      </c>
      <c r="AQ823" s="52">
        <f t="shared" si="226"/>
        <v>1322.5723128656127</v>
      </c>
    </row>
    <row r="824" spans="4:43" x14ac:dyDescent="0.25">
      <c r="D824" s="12" t="s">
        <v>10</v>
      </c>
      <c r="E824" s="20">
        <v>816</v>
      </c>
      <c r="F824" s="12">
        <v>227</v>
      </c>
      <c r="G824" s="27">
        <v>26.3</v>
      </c>
      <c r="H824" s="31">
        <f t="shared" si="227"/>
        <v>-1.2777777777777781</v>
      </c>
      <c r="I824" s="55"/>
      <c r="J824" s="39">
        <f t="shared" si="228"/>
        <v>7.3055555555555554</v>
      </c>
      <c r="K824" s="38">
        <f>0.5*$J$3*(J825)^2</f>
        <v>21112.461805555555</v>
      </c>
      <c r="L824" s="38">
        <f t="shared" si="216"/>
        <v>-6849.9618055555547</v>
      </c>
      <c r="M824" s="40" t="str">
        <f t="shared" si="217"/>
        <v>YES</v>
      </c>
      <c r="N824" s="38">
        <f>0.5*$N$3*$L$3*$O$3*((J824)^2)</f>
        <v>22.950492754826389</v>
      </c>
      <c r="O824" s="38">
        <f>$M$3*$J$3*$P$3</f>
        <v>125.0281557</v>
      </c>
      <c r="P824" s="38">
        <f>H824*$J$3</f>
        <v>-1457.9444444444448</v>
      </c>
      <c r="Q824" s="38">
        <f t="shared" si="218"/>
        <v>-1309.9657959896183</v>
      </c>
      <c r="R824" s="44">
        <f t="shared" si="219"/>
        <v>-9570.0278984797114</v>
      </c>
      <c r="S824" s="80">
        <f>Q824*J824</f>
        <v>-9570.0278984797114</v>
      </c>
      <c r="T824" s="43"/>
      <c r="U824" s="43"/>
      <c r="V824" s="80">
        <f>R824*1</f>
        <v>-9570.0278984797114</v>
      </c>
      <c r="W824" s="77">
        <f>(L824-Q824)*-1</f>
        <v>5539.9960095659362</v>
      </c>
      <c r="X824" s="38">
        <f>IF((H824&gt;0),0,$J$3*H824)*-1</f>
        <v>1457.9444444444448</v>
      </c>
      <c r="Y824" s="38">
        <f t="shared" si="229"/>
        <v>1926763.8903833942</v>
      </c>
      <c r="Z824" s="112">
        <f t="shared" si="220"/>
        <v>1926.7638903833943</v>
      </c>
      <c r="AA824" s="82">
        <f t="shared" si="221"/>
        <v>-1309.9657959896183</v>
      </c>
      <c r="AB824" s="80">
        <f t="shared" si="230"/>
        <v>940527.77445900615</v>
      </c>
      <c r="AG824" s="125">
        <f t="shared" si="231"/>
        <v>4598.1966879397269</v>
      </c>
      <c r="AH824" s="47">
        <f t="shared" si="222"/>
        <v>4506.2327541809318</v>
      </c>
      <c r="AI824" s="125">
        <f t="shared" si="222"/>
        <v>4416.1080990973132</v>
      </c>
      <c r="AJ824" s="47">
        <f t="shared" si="223"/>
        <v>3974.4972891875818</v>
      </c>
      <c r="AK824" s="125">
        <f t="shared" si="223"/>
        <v>3577.0475602688239</v>
      </c>
      <c r="AL824" s="47">
        <f t="shared" si="224"/>
        <v>3433.9656578580707</v>
      </c>
      <c r="AM824" s="125">
        <f t="shared" si="224"/>
        <v>3296.6070315437478</v>
      </c>
      <c r="AN824" s="47">
        <f t="shared" si="232"/>
        <v>71100.192823324353</v>
      </c>
      <c r="AO824" s="125">
        <f t="shared" si="233"/>
        <v>17855927.39042452</v>
      </c>
      <c r="AP824" s="47">
        <f t="shared" si="225"/>
        <v>610.40252562389503</v>
      </c>
      <c r="AQ824" s="52">
        <f t="shared" si="226"/>
        <v>1316.3613647594993</v>
      </c>
    </row>
    <row r="825" spans="4:43" x14ac:dyDescent="0.25">
      <c r="D825" s="12" t="s">
        <v>10</v>
      </c>
      <c r="E825" s="20">
        <v>817</v>
      </c>
      <c r="F825" s="12">
        <v>228</v>
      </c>
      <c r="G825" s="27">
        <v>21.9</v>
      </c>
      <c r="H825" s="31">
        <f t="shared" si="227"/>
        <v>-1.1527777777777779</v>
      </c>
      <c r="I825" s="55"/>
      <c r="J825" s="39">
        <f t="shared" si="228"/>
        <v>6.083333333333333</v>
      </c>
      <c r="K825" s="38">
        <f>0.5*$J$3*(J826)^2</f>
        <v>14262.5</v>
      </c>
      <c r="L825" s="38">
        <f t="shared" si="216"/>
        <v>-1540.7021604938273</v>
      </c>
      <c r="M825" s="40" t="str">
        <f t="shared" si="217"/>
        <v>YES</v>
      </c>
      <c r="N825" s="38">
        <f>0.5*$N$3*$L$3*$O$3*((J825)^2)</f>
        <v>15.9136113434375</v>
      </c>
      <c r="O825" s="38">
        <f>$M$3*$J$3*$P$3</f>
        <v>125.0281557</v>
      </c>
      <c r="P825" s="38">
        <f>H825*$J$3</f>
        <v>-1315.3194444444446</v>
      </c>
      <c r="Q825" s="38">
        <f t="shared" si="218"/>
        <v>-1174.3776774010071</v>
      </c>
      <c r="R825" s="44">
        <f t="shared" si="219"/>
        <v>-7144.1308708561264</v>
      </c>
      <c r="S825" s="80">
        <f>Q825*J825</f>
        <v>-7144.1308708561264</v>
      </c>
      <c r="T825" s="43"/>
      <c r="U825" s="43"/>
      <c r="V825" s="80">
        <f>R825*1</f>
        <v>-7144.1308708561264</v>
      </c>
      <c r="W825" s="77">
        <f>(L825-Q825)*-1</f>
        <v>366.32448309282017</v>
      </c>
      <c r="X825" s="38">
        <f>IF((H825&gt;0),0,$J$3*H825)*-1</f>
        <v>1315.3194444444446</v>
      </c>
      <c r="Y825" s="38">
        <f t="shared" si="229"/>
        <v>1926763.8903833942</v>
      </c>
      <c r="Z825" s="112">
        <f t="shared" si="220"/>
        <v>1926.7638903833943</v>
      </c>
      <c r="AA825" s="82">
        <f t="shared" si="221"/>
        <v>-1174.3776774010071</v>
      </c>
      <c r="AB825" s="80">
        <f t="shared" si="230"/>
        <v>947671.90532986226</v>
      </c>
      <c r="AG825" s="125">
        <f t="shared" si="231"/>
        <v>304.04932096704073</v>
      </c>
      <c r="AH825" s="47">
        <f t="shared" si="222"/>
        <v>297.9683345476999</v>
      </c>
      <c r="AI825" s="125">
        <f t="shared" si="222"/>
        <v>292.00896785674587</v>
      </c>
      <c r="AJ825" s="47">
        <f t="shared" si="223"/>
        <v>262.80807107107131</v>
      </c>
      <c r="AK825" s="125">
        <f t="shared" si="223"/>
        <v>236.52726396396417</v>
      </c>
      <c r="AL825" s="47">
        <f t="shared" si="224"/>
        <v>227.06617340540561</v>
      </c>
      <c r="AM825" s="125">
        <f t="shared" si="224"/>
        <v>217.98352646918937</v>
      </c>
      <c r="AN825" s="47">
        <f t="shared" si="232"/>
        <v>71318.176349793546</v>
      </c>
      <c r="AO825" s="125">
        <f t="shared" si="233"/>
        <v>17927245.566774312</v>
      </c>
      <c r="AP825" s="47">
        <f t="shared" si="225"/>
        <v>615.03906655908065</v>
      </c>
      <c r="AQ825" s="52">
        <f t="shared" si="226"/>
        <v>1311.7248238243137</v>
      </c>
    </row>
    <row r="826" spans="4:43" x14ac:dyDescent="0.25">
      <c r="D826" s="13" t="s">
        <v>10</v>
      </c>
      <c r="E826" s="20">
        <v>818</v>
      </c>
      <c r="F826" s="12">
        <v>229</v>
      </c>
      <c r="G826" s="27">
        <v>18</v>
      </c>
      <c r="H826" s="31">
        <f t="shared" si="227"/>
        <v>-0.68055555555555536</v>
      </c>
      <c r="I826" s="55"/>
      <c r="J826" s="39">
        <f t="shared" si="228"/>
        <v>5</v>
      </c>
      <c r="K826" s="38">
        <f>0.5*$J$3*(J827)^2</f>
        <v>12721.797839506173</v>
      </c>
      <c r="L826" s="38">
        <f t="shared" si="216"/>
        <v>1540.7021604938273</v>
      </c>
      <c r="M826" s="40" t="str">
        <f t="shared" si="217"/>
        <v>YES</v>
      </c>
      <c r="N826" s="38">
        <f>0.5*$N$3*$L$3*$O$3*((J826)^2)</f>
        <v>10.750422374999999</v>
      </c>
      <c r="O826" s="38">
        <f>$M$3*$J$3*$P$3</f>
        <v>125.0281557</v>
      </c>
      <c r="P826" s="38">
        <f>H826*$J$3</f>
        <v>-776.51388888888869</v>
      </c>
      <c r="Q826" s="38">
        <f t="shared" si="218"/>
        <v>-640.73531081388876</v>
      </c>
      <c r="R826" s="44">
        <f t="shared" si="219"/>
        <v>-3203.6765540694437</v>
      </c>
      <c r="S826" s="80">
        <f>Q826*J826</f>
        <v>-3203.6765540694437</v>
      </c>
      <c r="T826" s="43"/>
      <c r="U826" s="43"/>
      <c r="V826" s="80">
        <f>R826*1</f>
        <v>-3203.6765540694437</v>
      </c>
      <c r="W826" s="77">
        <f>(L826-Q826)*-1</f>
        <v>-2181.4374713077159</v>
      </c>
      <c r="X826" s="38">
        <f>IF((H826&gt;0),0,$J$3*H826)*-1</f>
        <v>776.51388888888869</v>
      </c>
      <c r="Y826" s="38">
        <f t="shared" si="229"/>
        <v>1926763.8903833942</v>
      </c>
      <c r="Z826" s="112">
        <f t="shared" si="220"/>
        <v>1926.7638903833943</v>
      </c>
      <c r="AA826" s="82">
        <f t="shared" si="221"/>
        <v>-640.73531081388876</v>
      </c>
      <c r="AB826" s="80">
        <f t="shared" si="230"/>
        <v>950875.58188393165</v>
      </c>
      <c r="AG826" s="125">
        <f t="shared" si="231"/>
        <v>-1810.5931011854041</v>
      </c>
      <c r="AH826" s="47">
        <f t="shared" si="222"/>
        <v>-1774.3812391616959</v>
      </c>
      <c r="AI826" s="125">
        <f t="shared" si="222"/>
        <v>-1738.893614378462</v>
      </c>
      <c r="AJ826" s="47">
        <f t="shared" si="223"/>
        <v>-1565.0042529406157</v>
      </c>
      <c r="AK826" s="125">
        <f t="shared" si="223"/>
        <v>-1408.5038276465541</v>
      </c>
      <c r="AL826" s="47">
        <f t="shared" si="224"/>
        <v>-1352.1636745406918</v>
      </c>
      <c r="AM826" s="125">
        <f t="shared" si="224"/>
        <v>-1298.0771275590641</v>
      </c>
      <c r="AN826" s="47">
        <f t="shared" si="232"/>
        <v>70020.099222234479</v>
      </c>
      <c r="AO826" s="125">
        <f t="shared" si="233"/>
        <v>17997265.665996548</v>
      </c>
      <c r="AP826" s="47">
        <f t="shared" si="225"/>
        <v>617.11825264267168</v>
      </c>
      <c r="AQ826" s="52">
        <f t="shared" si="226"/>
        <v>1309.6456377407226</v>
      </c>
    </row>
    <row r="827" spans="4:43" x14ac:dyDescent="0.25">
      <c r="D827" s="12" t="s">
        <v>10</v>
      </c>
      <c r="E827" s="20">
        <v>819</v>
      </c>
      <c r="F827" s="12">
        <v>230</v>
      </c>
      <c r="G827" s="27">
        <v>17</v>
      </c>
      <c r="H827" s="31">
        <f t="shared" si="227"/>
        <v>0</v>
      </c>
      <c r="I827" s="55"/>
      <c r="J827" s="39">
        <f t="shared" si="228"/>
        <v>4.7222222222222223</v>
      </c>
      <c r="K827" s="38">
        <f>0.5*$J$3*(J828)^2</f>
        <v>14262.5</v>
      </c>
      <c r="L827" s="38">
        <f t="shared" si="216"/>
        <v>5896.9274691358041</v>
      </c>
      <c r="M827" s="40" t="str">
        <f t="shared" si="217"/>
        <v>NO</v>
      </c>
      <c r="N827" s="38">
        <f>0.5*$N$3*$L$3*$O$3*((J827)^2)</f>
        <v>9.5891113159722217</v>
      </c>
      <c r="O827" s="38">
        <f>$M$3*$J$3*$P$3</f>
        <v>125.0281557</v>
      </c>
      <c r="P827" s="38">
        <f>H827*$J$3</f>
        <v>0</v>
      </c>
      <c r="Q827" s="38">
        <f t="shared" si="218"/>
        <v>134.61726701597223</v>
      </c>
      <c r="R827" s="44">
        <f t="shared" si="219"/>
        <v>635.69264979764671</v>
      </c>
      <c r="S827" s="80">
        <f>Q827*J827</f>
        <v>635.69264979764671</v>
      </c>
      <c r="T827" s="43"/>
      <c r="U827" s="43"/>
      <c r="V827" s="80">
        <f>R827*1</f>
        <v>635.69264979764671</v>
      </c>
      <c r="W827" s="77">
        <f>(L827-Q827)*-1</f>
        <v>-5762.310202119832</v>
      </c>
      <c r="X827" s="38">
        <f>IF((H827&gt;0),0,$J$3*H827)*-1</f>
        <v>0</v>
      </c>
      <c r="Y827" s="38">
        <f t="shared" si="229"/>
        <v>1927399.5830331917</v>
      </c>
      <c r="Z827" s="112">
        <f t="shared" si="220"/>
        <v>1927.3995830331917</v>
      </c>
      <c r="AA827" s="82">
        <f t="shared" si="221"/>
        <v>134.61726701597223</v>
      </c>
      <c r="AB827" s="80">
        <f t="shared" si="230"/>
        <v>950875.58188393165</v>
      </c>
      <c r="AG827" s="125">
        <f t="shared" si="231"/>
        <v>-4782.7174677594603</v>
      </c>
      <c r="AH827" s="47">
        <f t="shared" si="222"/>
        <v>-4687.0631184042713</v>
      </c>
      <c r="AI827" s="125">
        <f t="shared" si="222"/>
        <v>-4593.3218560361856</v>
      </c>
      <c r="AJ827" s="47">
        <f t="shared" si="223"/>
        <v>-4133.9896704325674</v>
      </c>
      <c r="AK827" s="125">
        <f t="shared" si="223"/>
        <v>-3720.5907033893109</v>
      </c>
      <c r="AL827" s="47">
        <f t="shared" si="224"/>
        <v>-3571.7670752537383</v>
      </c>
      <c r="AM827" s="125">
        <f t="shared" si="224"/>
        <v>-3428.8963922435887</v>
      </c>
      <c r="AN827" s="47">
        <f t="shared" si="232"/>
        <v>66591.202829990885</v>
      </c>
      <c r="AO827" s="125">
        <f t="shared" si="233"/>
        <v>18063856.868826538</v>
      </c>
      <c r="AP827" s="47">
        <f t="shared" si="225"/>
        <v>617.11825264267168</v>
      </c>
      <c r="AQ827" s="52">
        <f t="shared" si="226"/>
        <v>1310.28133039052</v>
      </c>
    </row>
    <row r="828" spans="4:43" x14ac:dyDescent="0.25">
      <c r="D828" s="12" t="s">
        <v>10</v>
      </c>
      <c r="E828" s="20">
        <v>820</v>
      </c>
      <c r="F828" s="12">
        <v>231</v>
      </c>
      <c r="G828" s="27">
        <v>18</v>
      </c>
      <c r="H828" s="31">
        <f t="shared" si="227"/>
        <v>0.61111111111111094</v>
      </c>
      <c r="I828" s="55"/>
      <c r="J828" s="39">
        <f t="shared" si="228"/>
        <v>5</v>
      </c>
      <c r="K828" s="38">
        <f>0.5*$J$3*(J829)^2</f>
        <v>20159.427469135804</v>
      </c>
      <c r="L828" s="38">
        <f t="shared" si="216"/>
        <v>6914.6712962962993</v>
      </c>
      <c r="M828" s="40" t="str">
        <f t="shared" si="217"/>
        <v>NO</v>
      </c>
      <c r="N828" s="38">
        <f>0.5*$N$3*$L$3*$O$3*((J828)^2)</f>
        <v>10.750422374999999</v>
      </c>
      <c r="O828" s="38">
        <f>$M$3*$J$3*$P$3</f>
        <v>125.0281557</v>
      </c>
      <c r="P828" s="38">
        <f>H828*$J$3</f>
        <v>697.2777777777776</v>
      </c>
      <c r="Q828" s="38">
        <f t="shared" si="218"/>
        <v>833.05635585277753</v>
      </c>
      <c r="R828" s="44">
        <f t="shared" si="219"/>
        <v>4165.281779263888</v>
      </c>
      <c r="S828" s="80">
        <f>Q828*J828</f>
        <v>4165.281779263888</v>
      </c>
      <c r="T828" s="43"/>
      <c r="U828" s="43"/>
      <c r="V828" s="80">
        <f>R828*1</f>
        <v>4165.281779263888</v>
      </c>
      <c r="W828" s="77">
        <f>(L828-Q828)*-1</f>
        <v>-6081.6149404435218</v>
      </c>
      <c r="X828" s="38">
        <f>IF((H828&gt;0),0,$J$3*H828)*-1</f>
        <v>0</v>
      </c>
      <c r="Y828" s="38">
        <f t="shared" si="229"/>
        <v>1931564.8648124556</v>
      </c>
      <c r="Z828" s="112">
        <f t="shared" si="220"/>
        <v>1931.5648648124557</v>
      </c>
      <c r="AA828" s="82">
        <f t="shared" si="221"/>
        <v>833.05635585277753</v>
      </c>
      <c r="AB828" s="80">
        <f t="shared" si="230"/>
        <v>950875.58188393165</v>
      </c>
      <c r="AG828" s="125">
        <f t="shared" si="231"/>
        <v>-5047.7404005681228</v>
      </c>
      <c r="AH828" s="47">
        <f t="shared" si="222"/>
        <v>-4946.7855925567601</v>
      </c>
      <c r="AI828" s="125">
        <f t="shared" si="222"/>
        <v>-4847.8498807056249</v>
      </c>
      <c r="AJ828" s="47">
        <f t="shared" si="223"/>
        <v>-4363.0648926350623</v>
      </c>
      <c r="AK828" s="125">
        <f t="shared" si="223"/>
        <v>-3926.7584033715561</v>
      </c>
      <c r="AL828" s="47">
        <f t="shared" si="224"/>
        <v>-3769.6880672366938</v>
      </c>
      <c r="AM828" s="125">
        <f t="shared" si="224"/>
        <v>-3618.9005445472258</v>
      </c>
      <c r="AN828" s="47">
        <f t="shared" si="232"/>
        <v>62972.302285443657</v>
      </c>
      <c r="AO828" s="125">
        <f t="shared" si="233"/>
        <v>18126829.171111982</v>
      </c>
      <c r="AP828" s="47">
        <f t="shared" si="225"/>
        <v>617.11825264267168</v>
      </c>
      <c r="AQ828" s="52">
        <f t="shared" si="226"/>
        <v>1314.446612169784</v>
      </c>
    </row>
    <row r="829" spans="4:43" x14ac:dyDescent="0.25">
      <c r="D829" s="12" t="s">
        <v>10</v>
      </c>
      <c r="E829" s="20">
        <v>821</v>
      </c>
      <c r="F829" s="12">
        <v>232</v>
      </c>
      <c r="G829" s="27">
        <v>21.4</v>
      </c>
      <c r="H829" s="31">
        <f t="shared" si="227"/>
        <v>0.94444444444444453</v>
      </c>
      <c r="I829" s="55"/>
      <c r="J829" s="39">
        <f t="shared" si="228"/>
        <v>5.9444444444444446</v>
      </c>
      <c r="K829" s="38">
        <f>0.5*$J$3*(J830)^2</f>
        <v>27074.098765432103</v>
      </c>
      <c r="L829" s="38">
        <f t="shared" si="216"/>
        <v>7191.5574845678966</v>
      </c>
      <c r="M829" s="40" t="str">
        <f t="shared" si="217"/>
        <v>NO</v>
      </c>
      <c r="N829" s="38">
        <f>0.5*$N$3*$L$3*$O$3*((J829)^2)</f>
        <v>15.195257502638892</v>
      </c>
      <c r="O829" s="38">
        <f>$M$3*$J$3*$P$3</f>
        <v>125.0281557</v>
      </c>
      <c r="P829" s="38">
        <f>H829*$J$3</f>
        <v>1077.6111111111113</v>
      </c>
      <c r="Q829" s="38">
        <f t="shared" si="218"/>
        <v>1217.8345243137503</v>
      </c>
      <c r="R829" s="44">
        <f t="shared" si="219"/>
        <v>7239.3496723095159</v>
      </c>
      <c r="S829" s="80">
        <f>Q829*J829</f>
        <v>7239.3496723095159</v>
      </c>
      <c r="T829" s="43"/>
      <c r="U829" s="43"/>
      <c r="V829" s="80">
        <f>R829*1</f>
        <v>7239.3496723095159</v>
      </c>
      <c r="W829" s="77">
        <f>(L829-Q829)*-1</f>
        <v>-5973.7229602541465</v>
      </c>
      <c r="X829" s="38">
        <f>IF((H829&gt;0),0,$J$3*H829)*-1</f>
        <v>0</v>
      </c>
      <c r="Y829" s="38">
        <f t="shared" si="229"/>
        <v>1938804.2144847652</v>
      </c>
      <c r="Z829" s="112">
        <f t="shared" si="220"/>
        <v>1938.8042144847652</v>
      </c>
      <c r="AA829" s="82">
        <f t="shared" si="221"/>
        <v>1217.8345243137503</v>
      </c>
      <c r="AB829" s="80">
        <f t="shared" si="230"/>
        <v>950875.58188393165</v>
      </c>
      <c r="AG829" s="125">
        <f t="shared" si="231"/>
        <v>-4958.190057010941</v>
      </c>
      <c r="AH829" s="47">
        <f t="shared" si="222"/>
        <v>-4859.0262558707218</v>
      </c>
      <c r="AI829" s="125">
        <f t="shared" si="222"/>
        <v>-4761.8457307533072</v>
      </c>
      <c r="AJ829" s="47">
        <f t="shared" si="223"/>
        <v>-4285.6611576779769</v>
      </c>
      <c r="AK829" s="125">
        <f t="shared" si="223"/>
        <v>-3857.0950419101791</v>
      </c>
      <c r="AL829" s="47">
        <f t="shared" si="224"/>
        <v>-3702.811240233772</v>
      </c>
      <c r="AM829" s="125">
        <f t="shared" si="224"/>
        <v>-3554.6987906244208</v>
      </c>
      <c r="AN829" s="47">
        <f t="shared" si="232"/>
        <v>59417.603494819239</v>
      </c>
      <c r="AO829" s="125">
        <f t="shared" si="233"/>
        <v>18186246.774606802</v>
      </c>
      <c r="AP829" s="47">
        <f t="shared" si="225"/>
        <v>617.11825264267168</v>
      </c>
      <c r="AQ829" s="52">
        <f t="shared" si="226"/>
        <v>1321.6859618420935</v>
      </c>
    </row>
    <row r="830" spans="4:43" x14ac:dyDescent="0.25">
      <c r="D830" s="12" t="s">
        <v>10</v>
      </c>
      <c r="E830" s="20">
        <v>822</v>
      </c>
      <c r="F830" s="12">
        <v>233</v>
      </c>
      <c r="G830" s="27">
        <v>24.8</v>
      </c>
      <c r="H830" s="31">
        <f t="shared" si="227"/>
        <v>0.90277777777777779</v>
      </c>
      <c r="I830" s="55"/>
      <c r="J830" s="39">
        <f t="shared" si="228"/>
        <v>6.8888888888888893</v>
      </c>
      <c r="K830" s="38">
        <f>0.5*$J$3*(J831)^2</f>
        <v>34265.65625</v>
      </c>
      <c r="L830" s="38">
        <f t="shared" si="216"/>
        <v>7493.535108024691</v>
      </c>
      <c r="M830" s="40" t="str">
        <f t="shared" si="217"/>
        <v>NO</v>
      </c>
      <c r="N830" s="38">
        <f>0.5*$N$3*$L$3*$O$3*((J830)^2)</f>
        <v>20.407221535555561</v>
      </c>
      <c r="O830" s="38">
        <f>$M$3*$J$3*$P$3</f>
        <v>125.0281557</v>
      </c>
      <c r="P830" s="38">
        <f>H830*$J$3</f>
        <v>1030.0694444444446</v>
      </c>
      <c r="Q830" s="38">
        <f t="shared" si="218"/>
        <v>1175.5048216800003</v>
      </c>
      <c r="R830" s="44">
        <f t="shared" si="219"/>
        <v>8097.9221049066691</v>
      </c>
      <c r="S830" s="80">
        <f>Q830*J830</f>
        <v>8097.9221049066691</v>
      </c>
      <c r="T830" s="43"/>
      <c r="U830" s="43"/>
      <c r="V830" s="80">
        <f>R830*1</f>
        <v>8097.9221049066691</v>
      </c>
      <c r="W830" s="77">
        <f>(L830-Q830)*-1</f>
        <v>-6318.0302863446905</v>
      </c>
      <c r="X830" s="38">
        <f>IF((H830&gt;0),0,$J$3*H830)*-1</f>
        <v>0</v>
      </c>
      <c r="Y830" s="38">
        <f t="shared" si="229"/>
        <v>1946902.136589672</v>
      </c>
      <c r="Z830" s="112">
        <f t="shared" si="220"/>
        <v>1946.902136589672</v>
      </c>
      <c r="AA830" s="82">
        <f t="shared" si="221"/>
        <v>1175.5048216800003</v>
      </c>
      <c r="AB830" s="80">
        <f t="shared" si="230"/>
        <v>950875.58188393165</v>
      </c>
      <c r="AG830" s="125">
        <f t="shared" si="231"/>
        <v>-5243.9651376660931</v>
      </c>
      <c r="AH830" s="47">
        <f t="shared" si="222"/>
        <v>-5139.0858349127711</v>
      </c>
      <c r="AI830" s="125">
        <f t="shared" si="222"/>
        <v>-5036.3041182145153</v>
      </c>
      <c r="AJ830" s="47">
        <f t="shared" si="223"/>
        <v>-4532.6737063930641</v>
      </c>
      <c r="AK830" s="125">
        <f t="shared" si="223"/>
        <v>-4079.406335753758</v>
      </c>
      <c r="AL830" s="47">
        <f t="shared" si="224"/>
        <v>-3916.2300823236073</v>
      </c>
      <c r="AM830" s="125">
        <f t="shared" si="224"/>
        <v>-3759.5808790306628</v>
      </c>
      <c r="AN830" s="47">
        <f t="shared" si="232"/>
        <v>55658.022615788577</v>
      </c>
      <c r="AO830" s="125">
        <f t="shared" si="233"/>
        <v>18241904.797222592</v>
      </c>
      <c r="AP830" s="47">
        <f t="shared" si="225"/>
        <v>617.11825264267168</v>
      </c>
      <c r="AQ830" s="52">
        <f t="shared" si="226"/>
        <v>1329.7838839470003</v>
      </c>
    </row>
    <row r="831" spans="4:43" x14ac:dyDescent="0.25">
      <c r="D831" s="12" t="s">
        <v>10</v>
      </c>
      <c r="E831" s="20">
        <v>823</v>
      </c>
      <c r="F831" s="12">
        <v>234</v>
      </c>
      <c r="G831" s="27">
        <v>27.9</v>
      </c>
      <c r="H831" s="31">
        <f t="shared" si="227"/>
        <v>0.83333333333333326</v>
      </c>
      <c r="I831" s="55"/>
      <c r="J831" s="39">
        <f t="shared" si="228"/>
        <v>7.75</v>
      </c>
      <c r="K831" s="38">
        <f>0.5*$J$3*(J832)^2</f>
        <v>41759.191358024691</v>
      </c>
      <c r="L831" s="38">
        <f t="shared" si="216"/>
        <v>6178.655864197528</v>
      </c>
      <c r="M831" s="40" t="str">
        <f t="shared" si="217"/>
        <v>NO</v>
      </c>
      <c r="N831" s="38">
        <f>0.5*$N$3*$L$3*$O$3*((J831)^2)</f>
        <v>25.827889755937502</v>
      </c>
      <c r="O831" s="38">
        <f>$M$3*$J$3*$P$3</f>
        <v>125.0281557</v>
      </c>
      <c r="P831" s="38">
        <f>H831*$J$3</f>
        <v>950.83333333333326</v>
      </c>
      <c r="Q831" s="38">
        <f t="shared" si="218"/>
        <v>1101.6893787892709</v>
      </c>
      <c r="R831" s="44">
        <f t="shared" si="219"/>
        <v>8538.0926856168498</v>
      </c>
      <c r="S831" s="80">
        <f>Q831*J831</f>
        <v>8538.0926856168498</v>
      </c>
      <c r="T831" s="43"/>
      <c r="U831" s="43"/>
      <c r="V831" s="80">
        <f>R831*1</f>
        <v>8538.0926856168498</v>
      </c>
      <c r="W831" s="77">
        <f>(L831-Q831)*-1</f>
        <v>-5076.9664854082566</v>
      </c>
      <c r="X831" s="38">
        <f>IF((H831&gt;0),0,$J$3*H831)*-1</f>
        <v>0</v>
      </c>
      <c r="Y831" s="38">
        <f t="shared" si="229"/>
        <v>1955440.2292752888</v>
      </c>
      <c r="Z831" s="112">
        <f t="shared" si="220"/>
        <v>1955.4402292752889</v>
      </c>
      <c r="AA831" s="82">
        <f t="shared" si="221"/>
        <v>1101.6893787892709</v>
      </c>
      <c r="AB831" s="80">
        <f t="shared" si="230"/>
        <v>950875.58188393165</v>
      </c>
      <c r="AG831" s="125">
        <f t="shared" si="231"/>
        <v>-4213.8821828888531</v>
      </c>
      <c r="AH831" s="47">
        <f t="shared" si="222"/>
        <v>-4129.6045392310762</v>
      </c>
      <c r="AI831" s="125">
        <f t="shared" si="222"/>
        <v>-4047.0124484464545</v>
      </c>
      <c r="AJ831" s="47">
        <f t="shared" si="223"/>
        <v>-3642.3112036018092</v>
      </c>
      <c r="AK831" s="125">
        <f t="shared" si="223"/>
        <v>-3278.0800832416285</v>
      </c>
      <c r="AL831" s="47">
        <f t="shared" si="224"/>
        <v>-3146.9568799119634</v>
      </c>
      <c r="AM831" s="125">
        <f t="shared" si="224"/>
        <v>-3021.0786047154847</v>
      </c>
      <c r="AN831" s="47">
        <f t="shared" si="232"/>
        <v>52636.944011073094</v>
      </c>
      <c r="AO831" s="125">
        <f t="shared" si="233"/>
        <v>18294541.741233665</v>
      </c>
      <c r="AP831" s="47">
        <f t="shared" si="225"/>
        <v>617.11825264267168</v>
      </c>
      <c r="AQ831" s="52">
        <f t="shared" si="226"/>
        <v>1338.3219766326172</v>
      </c>
    </row>
    <row r="832" spans="4:43" x14ac:dyDescent="0.25">
      <c r="D832" s="12" t="s">
        <v>10</v>
      </c>
      <c r="E832" s="20">
        <v>824</v>
      </c>
      <c r="F832" s="12">
        <v>235</v>
      </c>
      <c r="G832" s="27">
        <v>30.8</v>
      </c>
      <c r="H832" s="31">
        <f t="shared" si="227"/>
        <v>0.70833333333333348</v>
      </c>
      <c r="I832" s="55"/>
      <c r="J832" s="39">
        <f t="shared" si="228"/>
        <v>8.5555555555555554</v>
      </c>
      <c r="K832" s="38">
        <f>0.5*$J$3*(J833)^2</f>
        <v>47937.847222222219</v>
      </c>
      <c r="L832" s="38">
        <f t="shared" si="216"/>
        <v>6295.309027777781</v>
      </c>
      <c r="M832" s="40" t="str">
        <f t="shared" si="217"/>
        <v>NO</v>
      </c>
      <c r="N832" s="38">
        <f>0.5*$N$3*$L$3*$O$3*((J832)^2)</f>
        <v>31.476174943888889</v>
      </c>
      <c r="O832" s="38">
        <f>$M$3*$J$3*$P$3</f>
        <v>125.0281557</v>
      </c>
      <c r="P832" s="38">
        <f>H832*$J$3</f>
        <v>808.20833333333348</v>
      </c>
      <c r="Q832" s="38">
        <f t="shared" si="218"/>
        <v>964.71266397722229</v>
      </c>
      <c r="R832" s="44">
        <f t="shared" si="219"/>
        <v>8253.6527918051233</v>
      </c>
      <c r="S832" s="80">
        <f>Q832*J832</f>
        <v>8253.6527918051233</v>
      </c>
      <c r="T832" s="43"/>
      <c r="U832" s="43"/>
      <c r="V832" s="80">
        <f>R832*1</f>
        <v>8253.6527918051233</v>
      </c>
      <c r="W832" s="77">
        <f>(L832-Q832)*-1</f>
        <v>-5330.5963638005587</v>
      </c>
      <c r="X832" s="38">
        <f>IF((H832&gt;0),0,$J$3*H832)*-1</f>
        <v>0</v>
      </c>
      <c r="Y832" s="38">
        <f t="shared" si="229"/>
        <v>1963693.8820670939</v>
      </c>
      <c r="Z832" s="112">
        <f t="shared" si="220"/>
        <v>1963.6938820670939</v>
      </c>
      <c r="AA832" s="82">
        <f t="shared" si="221"/>
        <v>964.71266397722229</v>
      </c>
      <c r="AB832" s="80">
        <f t="shared" si="230"/>
        <v>950875.58188393165</v>
      </c>
      <c r="AG832" s="125">
        <f t="shared" si="231"/>
        <v>-4424.3949819544632</v>
      </c>
      <c r="AH832" s="47">
        <f t="shared" si="222"/>
        <v>-4335.9070823153743</v>
      </c>
      <c r="AI832" s="125">
        <f t="shared" si="222"/>
        <v>-4249.1889406690671</v>
      </c>
      <c r="AJ832" s="47">
        <f t="shared" si="223"/>
        <v>-3824.2700466021606</v>
      </c>
      <c r="AK832" s="125">
        <f t="shared" si="223"/>
        <v>-3441.8430419419446</v>
      </c>
      <c r="AL832" s="47">
        <f t="shared" si="224"/>
        <v>-3304.1693202642668</v>
      </c>
      <c r="AM832" s="125">
        <f t="shared" si="224"/>
        <v>-3172.002547453696</v>
      </c>
      <c r="AN832" s="47">
        <f t="shared" si="232"/>
        <v>49464.941463619398</v>
      </c>
      <c r="AO832" s="125">
        <f t="shared" si="233"/>
        <v>18344006.682697285</v>
      </c>
      <c r="AP832" s="47">
        <f t="shared" si="225"/>
        <v>617.11825264267168</v>
      </c>
      <c r="AQ832" s="52">
        <f t="shared" si="226"/>
        <v>1346.5756294244222</v>
      </c>
    </row>
    <row r="833" spans="4:43" x14ac:dyDescent="0.25">
      <c r="D833" s="12" t="s">
        <v>10</v>
      </c>
      <c r="E833" s="20">
        <v>825</v>
      </c>
      <c r="F833" s="12">
        <v>236</v>
      </c>
      <c r="G833" s="27">
        <v>33</v>
      </c>
      <c r="H833" s="31">
        <f t="shared" si="227"/>
        <v>0.59722222222222232</v>
      </c>
      <c r="I833" s="55"/>
      <c r="J833" s="39">
        <f t="shared" si="228"/>
        <v>9.1666666666666661</v>
      </c>
      <c r="K833" s="38">
        <f>0.5*$J$3*(J834)^2</f>
        <v>54233.15625</v>
      </c>
      <c r="L833" s="38">
        <f t="shared" si="216"/>
        <v>6356.4969135802457</v>
      </c>
      <c r="M833" s="40" t="str">
        <f t="shared" si="217"/>
        <v>NO</v>
      </c>
      <c r="N833" s="38">
        <f>0.5*$N$3*$L$3*$O$3*((J833)^2)</f>
        <v>36.133364093749996</v>
      </c>
      <c r="O833" s="38">
        <f>$M$3*$J$3*$P$3</f>
        <v>125.0281557</v>
      </c>
      <c r="P833" s="38">
        <f>H833*$J$3</f>
        <v>681.43055555555566</v>
      </c>
      <c r="Q833" s="38">
        <f t="shared" si="218"/>
        <v>842.59207534930556</v>
      </c>
      <c r="R833" s="44">
        <f t="shared" si="219"/>
        <v>7723.7606907019672</v>
      </c>
      <c r="S833" s="80">
        <f>Q833*J833</f>
        <v>7723.7606907019672</v>
      </c>
      <c r="T833" s="43"/>
      <c r="U833" s="43"/>
      <c r="V833" s="80">
        <f>R833*1</f>
        <v>7723.7606907019672</v>
      </c>
      <c r="W833" s="77">
        <f>(L833-Q833)*-1</f>
        <v>-5513.9048382309402</v>
      </c>
      <c r="X833" s="38">
        <f>IF((H833&gt;0),0,$J$3*H833)*-1</f>
        <v>0</v>
      </c>
      <c r="Y833" s="38">
        <f t="shared" si="229"/>
        <v>1971417.6427577958</v>
      </c>
      <c r="Z833" s="112">
        <f t="shared" si="220"/>
        <v>1971.4176427577956</v>
      </c>
      <c r="AA833" s="82">
        <f t="shared" si="221"/>
        <v>842.59207534930556</v>
      </c>
      <c r="AB833" s="80">
        <f t="shared" si="230"/>
        <v>950875.58188393165</v>
      </c>
      <c r="AG833" s="125">
        <f t="shared" si="231"/>
        <v>-4576.5410157316801</v>
      </c>
      <c r="AH833" s="47">
        <f t="shared" si="222"/>
        <v>-4485.0101954170468</v>
      </c>
      <c r="AI833" s="125">
        <f t="shared" si="222"/>
        <v>-4395.3099915087059</v>
      </c>
      <c r="AJ833" s="47">
        <f t="shared" si="223"/>
        <v>-3955.7789923578353</v>
      </c>
      <c r="AK833" s="125">
        <f t="shared" si="223"/>
        <v>-3560.2010931220516</v>
      </c>
      <c r="AL833" s="47">
        <f t="shared" si="224"/>
        <v>-3417.7930493971694</v>
      </c>
      <c r="AM833" s="125">
        <f t="shared" si="224"/>
        <v>-3281.0813274212824</v>
      </c>
      <c r="AN833" s="47">
        <f t="shared" si="232"/>
        <v>46183.860136198113</v>
      </c>
      <c r="AO833" s="125">
        <f t="shared" si="233"/>
        <v>18390190.542833485</v>
      </c>
      <c r="AP833" s="47">
        <f t="shared" si="225"/>
        <v>617.11825264267168</v>
      </c>
      <c r="AQ833" s="52">
        <f t="shared" si="226"/>
        <v>1354.299390115124</v>
      </c>
    </row>
    <row r="834" spans="4:43" x14ac:dyDescent="0.25">
      <c r="D834" s="12" t="s">
        <v>10</v>
      </c>
      <c r="E834" s="20">
        <v>826</v>
      </c>
      <c r="F834" s="12">
        <v>237</v>
      </c>
      <c r="G834" s="27">
        <v>35.1</v>
      </c>
      <c r="H834" s="31">
        <f t="shared" si="227"/>
        <v>0.56944444444444464</v>
      </c>
      <c r="I834" s="55"/>
      <c r="J834" s="39">
        <f t="shared" si="228"/>
        <v>9.75</v>
      </c>
      <c r="K834" s="38">
        <f>0.5*$J$3*(J835)^2</f>
        <v>60589.653163580246</v>
      </c>
      <c r="L834" s="38">
        <f t="shared" si="216"/>
        <v>6021.9444444444453</v>
      </c>
      <c r="M834" s="40" t="str">
        <f t="shared" si="217"/>
        <v>NO</v>
      </c>
      <c r="N834" s="38">
        <f>0.5*$N$3*$L$3*$O$3*((J834)^2)</f>
        <v>40.878481080937497</v>
      </c>
      <c r="O834" s="38">
        <f>$M$3*$J$3*$P$3</f>
        <v>125.0281557</v>
      </c>
      <c r="P834" s="38">
        <f>H834*$J$3</f>
        <v>649.73611111111131</v>
      </c>
      <c r="Q834" s="38">
        <f t="shared" si="218"/>
        <v>815.64274789204876</v>
      </c>
      <c r="R834" s="44">
        <f t="shared" si="219"/>
        <v>7952.5167919474752</v>
      </c>
      <c r="S834" s="80">
        <f>Q834*J834</f>
        <v>7952.5167919474752</v>
      </c>
      <c r="T834" s="43"/>
      <c r="U834" s="43"/>
      <c r="V834" s="80">
        <f>R834*1</f>
        <v>7952.5167919474752</v>
      </c>
      <c r="W834" s="77">
        <f>(L834-Q834)*-1</f>
        <v>-5206.3016965523966</v>
      </c>
      <c r="X834" s="38">
        <f>IF((H834&gt;0),0,$J$3*H834)*-1</f>
        <v>0</v>
      </c>
      <c r="Y834" s="38">
        <f t="shared" si="229"/>
        <v>1979370.1595497432</v>
      </c>
      <c r="Z834" s="112">
        <f t="shared" si="220"/>
        <v>1979.3701595497432</v>
      </c>
      <c r="AA834" s="82">
        <f t="shared" si="221"/>
        <v>815.64274789204876</v>
      </c>
      <c r="AB834" s="80">
        <f t="shared" si="230"/>
        <v>950875.58188393165</v>
      </c>
      <c r="AG834" s="125">
        <f t="shared" si="231"/>
        <v>-4321.2304081384891</v>
      </c>
      <c r="AH834" s="47">
        <f t="shared" si="222"/>
        <v>-4234.8057999757193</v>
      </c>
      <c r="AI834" s="125">
        <f t="shared" si="222"/>
        <v>-4150.1096839762049</v>
      </c>
      <c r="AJ834" s="47">
        <f t="shared" si="223"/>
        <v>-3735.0987155785847</v>
      </c>
      <c r="AK834" s="125">
        <f t="shared" si="223"/>
        <v>-3361.5888440207264</v>
      </c>
      <c r="AL834" s="47">
        <f t="shared" si="224"/>
        <v>-3227.1252902598972</v>
      </c>
      <c r="AM834" s="125">
        <f t="shared" si="224"/>
        <v>-3098.040278649501</v>
      </c>
      <c r="AN834" s="47">
        <f t="shared" si="232"/>
        <v>43085.819857548609</v>
      </c>
      <c r="AO834" s="125">
        <f t="shared" si="233"/>
        <v>18433276.362691034</v>
      </c>
      <c r="AP834" s="47">
        <f t="shared" si="225"/>
        <v>617.11825264267168</v>
      </c>
      <c r="AQ834" s="52">
        <f t="shared" si="226"/>
        <v>1362.2519069070715</v>
      </c>
    </row>
    <row r="835" spans="4:43" x14ac:dyDescent="0.25">
      <c r="D835" s="12" t="s">
        <v>10</v>
      </c>
      <c r="E835" s="20">
        <v>827</v>
      </c>
      <c r="F835" s="12">
        <v>238</v>
      </c>
      <c r="G835" s="27">
        <v>37.1</v>
      </c>
      <c r="H835" s="31">
        <f t="shared" si="227"/>
        <v>0.52777777777777735</v>
      </c>
      <c r="I835" s="55"/>
      <c r="J835" s="39">
        <f t="shared" si="228"/>
        <v>10.305555555555555</v>
      </c>
      <c r="K835" s="38">
        <f>0.5*$J$3*(J836)^2</f>
        <v>66611.597608024691</v>
      </c>
      <c r="L835" s="38">
        <f t="shared" si="216"/>
        <v>8837.027391975309</v>
      </c>
      <c r="M835" s="40" t="str">
        <f t="shared" si="217"/>
        <v>NO</v>
      </c>
      <c r="N835" s="38">
        <f>0.5*$N$3*$L$3*$O$3*((J835)^2)</f>
        <v>45.669718707326389</v>
      </c>
      <c r="O835" s="38">
        <f>$M$3*$J$3*$P$3</f>
        <v>125.0281557</v>
      </c>
      <c r="P835" s="38">
        <f>H835*$J$3</f>
        <v>602.194444444444</v>
      </c>
      <c r="Q835" s="38">
        <f t="shared" si="218"/>
        <v>772.89231885177037</v>
      </c>
      <c r="R835" s="44">
        <f t="shared" si="219"/>
        <v>7965.0847303890778</v>
      </c>
      <c r="S835" s="80">
        <f>Q835*J835</f>
        <v>7965.0847303890778</v>
      </c>
      <c r="T835" s="43"/>
      <c r="U835" s="43"/>
      <c r="V835" s="80">
        <f>R835*1</f>
        <v>7965.0847303890778</v>
      </c>
      <c r="W835" s="77">
        <f>(L835-Q835)*-1</f>
        <v>-8064.1350731235389</v>
      </c>
      <c r="X835" s="38">
        <f>IF((H835&gt;0),0,$J$3*H835)*-1</f>
        <v>0</v>
      </c>
      <c r="Y835" s="38">
        <f t="shared" si="229"/>
        <v>1987335.2442801322</v>
      </c>
      <c r="Z835" s="112">
        <f t="shared" si="220"/>
        <v>1987.3352442801322</v>
      </c>
      <c r="AA835" s="82">
        <f t="shared" si="221"/>
        <v>772.89231885177037</v>
      </c>
      <c r="AB835" s="80">
        <f t="shared" si="230"/>
        <v>950875.58188393165</v>
      </c>
      <c r="AG835" s="125">
        <f t="shared" si="231"/>
        <v>-6693.2321106925365</v>
      </c>
      <c r="AH835" s="47">
        <f t="shared" si="222"/>
        <v>-6559.3674684786856</v>
      </c>
      <c r="AI835" s="125">
        <f t="shared" si="222"/>
        <v>-6428.1801191091117</v>
      </c>
      <c r="AJ835" s="47">
        <f t="shared" si="223"/>
        <v>-5785.3621071982006</v>
      </c>
      <c r="AK835" s="125">
        <f t="shared" si="223"/>
        <v>-5206.8258964783809</v>
      </c>
      <c r="AL835" s="47">
        <f t="shared" si="224"/>
        <v>-4998.5528606192456</v>
      </c>
      <c r="AM835" s="125">
        <f t="shared" si="224"/>
        <v>-4798.6107461944757</v>
      </c>
      <c r="AN835" s="47">
        <f t="shared" si="232"/>
        <v>38287.209111354132</v>
      </c>
      <c r="AO835" s="125">
        <f t="shared" si="233"/>
        <v>18471563.571802389</v>
      </c>
      <c r="AP835" s="47">
        <f t="shared" si="225"/>
        <v>617.11825264267168</v>
      </c>
      <c r="AQ835" s="52">
        <f t="shared" si="226"/>
        <v>1370.2169916374605</v>
      </c>
    </row>
    <row r="836" spans="4:43" x14ac:dyDescent="0.25">
      <c r="D836" s="12" t="s">
        <v>10</v>
      </c>
      <c r="E836" s="20">
        <v>828</v>
      </c>
      <c r="F836" s="12">
        <v>239</v>
      </c>
      <c r="G836" s="27">
        <v>38.9</v>
      </c>
      <c r="H836" s="31">
        <f t="shared" si="227"/>
        <v>0.59722222222222177</v>
      </c>
      <c r="I836" s="55"/>
      <c r="J836" s="39">
        <f t="shared" si="228"/>
        <v>10.805555555555555</v>
      </c>
      <c r="K836" s="38">
        <f>0.5*$J$3*(J837)^2</f>
        <v>75448.625</v>
      </c>
      <c r="L836" s="38">
        <f t="shared" si="216"/>
        <v>9774.214506172837</v>
      </c>
      <c r="M836" s="40" t="str">
        <f t="shared" si="217"/>
        <v>NO</v>
      </c>
      <c r="N836" s="38">
        <f>0.5*$N$3*$L$3*$O$3*((J836)^2)</f>
        <v>50.208785932326393</v>
      </c>
      <c r="O836" s="38">
        <f>$M$3*$J$3*$P$3</f>
        <v>125.0281557</v>
      </c>
      <c r="P836" s="38">
        <f>H836*$J$3</f>
        <v>681.43055555555509</v>
      </c>
      <c r="Q836" s="38">
        <f t="shared" si="218"/>
        <v>856.66749718788139</v>
      </c>
      <c r="R836" s="44">
        <f t="shared" si="219"/>
        <v>9256.7682335023856</v>
      </c>
      <c r="S836" s="80">
        <f>Q836*J836</f>
        <v>9256.7682335023856</v>
      </c>
      <c r="T836" s="43"/>
      <c r="U836" s="43"/>
      <c r="V836" s="80">
        <f>R836*1</f>
        <v>9256.7682335023856</v>
      </c>
      <c r="W836" s="77">
        <f>(L836-Q836)*-1</f>
        <v>-8917.547008984955</v>
      </c>
      <c r="X836" s="38">
        <f>IF((H836&gt;0),0,$J$3*H836)*-1</f>
        <v>0</v>
      </c>
      <c r="Y836" s="38">
        <f t="shared" si="229"/>
        <v>1996592.0125136345</v>
      </c>
      <c r="Z836" s="112">
        <f t="shared" si="220"/>
        <v>1996.5920125136345</v>
      </c>
      <c r="AA836" s="82">
        <f t="shared" si="221"/>
        <v>856.66749718788139</v>
      </c>
      <c r="AB836" s="80">
        <f t="shared" si="230"/>
        <v>950875.58188393165</v>
      </c>
      <c r="AG836" s="125">
        <f t="shared" si="231"/>
        <v>-7401.5640174575119</v>
      </c>
      <c r="AH836" s="47">
        <f t="shared" si="222"/>
        <v>-7253.5327371083613</v>
      </c>
      <c r="AI836" s="125">
        <f t="shared" si="222"/>
        <v>-7108.4620823661935</v>
      </c>
      <c r="AJ836" s="47">
        <f t="shared" si="223"/>
        <v>-6397.615874129574</v>
      </c>
      <c r="AK836" s="125">
        <f t="shared" si="223"/>
        <v>-5757.854286716617</v>
      </c>
      <c r="AL836" s="47">
        <f t="shared" si="224"/>
        <v>-5527.5401152479517</v>
      </c>
      <c r="AM836" s="125">
        <f t="shared" si="224"/>
        <v>-5306.4385106380332</v>
      </c>
      <c r="AN836" s="47">
        <f t="shared" si="232"/>
        <v>32980.770600716096</v>
      </c>
      <c r="AO836" s="125">
        <f t="shared" si="233"/>
        <v>18504544.342403106</v>
      </c>
      <c r="AP836" s="47">
        <f t="shared" si="225"/>
        <v>617.11825264267168</v>
      </c>
      <c r="AQ836" s="52">
        <f t="shared" si="226"/>
        <v>1379.4737598709628</v>
      </c>
    </row>
    <row r="837" spans="4:43" x14ac:dyDescent="0.25">
      <c r="D837" s="12" t="s">
        <v>10</v>
      </c>
      <c r="E837" s="20">
        <v>829</v>
      </c>
      <c r="F837" s="12">
        <v>240</v>
      </c>
      <c r="G837" s="27">
        <v>41.4</v>
      </c>
      <c r="H837" s="31">
        <f t="shared" si="227"/>
        <v>0.70833333333333348</v>
      </c>
      <c r="I837" s="55"/>
      <c r="J837" s="39">
        <f t="shared" si="228"/>
        <v>11.5</v>
      </c>
      <c r="K837" s="38">
        <f>0.5*$J$3*(J838)^2</f>
        <v>85222.839506172837</v>
      </c>
      <c r="L837" s="38">
        <f t="shared" si="216"/>
        <v>9142.526620370365</v>
      </c>
      <c r="M837" s="40" t="str">
        <f t="shared" si="217"/>
        <v>NO</v>
      </c>
      <c r="N837" s="38">
        <f>0.5*$N$3*$L$3*$O$3*((J837)^2)</f>
        <v>56.869734363749998</v>
      </c>
      <c r="O837" s="38">
        <f>$M$3*$J$3*$P$3</f>
        <v>125.0281557</v>
      </c>
      <c r="P837" s="38">
        <f>H837*$J$3</f>
        <v>808.20833333333348</v>
      </c>
      <c r="Q837" s="38">
        <f t="shared" si="218"/>
        <v>990.10622339708345</v>
      </c>
      <c r="R837" s="44">
        <f t="shared" si="219"/>
        <v>11386.22156906646</v>
      </c>
      <c r="S837" s="80">
        <f>Q837*J837</f>
        <v>11386.22156906646</v>
      </c>
      <c r="T837" s="43"/>
      <c r="U837" s="43"/>
      <c r="V837" s="80">
        <f>R837*1</f>
        <v>11386.22156906646</v>
      </c>
      <c r="W837" s="77">
        <f>(L837-Q837)*-1</f>
        <v>-8152.4203969732816</v>
      </c>
      <c r="X837" s="38">
        <f>IF((H837&gt;0),0,$J$3*H837)*-1</f>
        <v>0</v>
      </c>
      <c r="Y837" s="38">
        <f t="shared" si="229"/>
        <v>2007978.2340827009</v>
      </c>
      <c r="Z837" s="112">
        <f t="shared" si="220"/>
        <v>2007.978234082701</v>
      </c>
      <c r="AA837" s="82">
        <f t="shared" si="221"/>
        <v>990.10622339708345</v>
      </c>
      <c r="AB837" s="80">
        <f t="shared" si="230"/>
        <v>950875.58188393165</v>
      </c>
      <c r="AG837" s="125">
        <f t="shared" si="231"/>
        <v>-6766.5089294878235</v>
      </c>
      <c r="AH837" s="47">
        <f t="shared" si="222"/>
        <v>-6631.1787508980669</v>
      </c>
      <c r="AI837" s="125">
        <f t="shared" si="222"/>
        <v>-6498.5551758801057</v>
      </c>
      <c r="AJ837" s="47">
        <f t="shared" si="223"/>
        <v>-5848.6996582920956</v>
      </c>
      <c r="AK837" s="125">
        <f t="shared" si="223"/>
        <v>-5263.8296924628858</v>
      </c>
      <c r="AL837" s="47">
        <f t="shared" si="224"/>
        <v>-5053.2765047643697</v>
      </c>
      <c r="AM837" s="125">
        <f t="shared" si="224"/>
        <v>-4851.1454445737945</v>
      </c>
      <c r="AN837" s="47">
        <f t="shared" si="232"/>
        <v>28129.625156142301</v>
      </c>
      <c r="AO837" s="125">
        <f t="shared" si="233"/>
        <v>18532673.967559248</v>
      </c>
      <c r="AP837" s="47">
        <f t="shared" si="225"/>
        <v>617.11825264267168</v>
      </c>
      <c r="AQ837" s="52">
        <f t="shared" si="226"/>
        <v>1390.8599814400293</v>
      </c>
    </row>
    <row r="838" spans="4:43" x14ac:dyDescent="0.25">
      <c r="D838" s="12" t="s">
        <v>10</v>
      </c>
      <c r="E838" s="20">
        <v>830</v>
      </c>
      <c r="F838" s="12">
        <v>241</v>
      </c>
      <c r="G838" s="27">
        <v>44</v>
      </c>
      <c r="H838" s="31">
        <f t="shared" si="227"/>
        <v>0.68055555555555536</v>
      </c>
      <c r="I838" s="55"/>
      <c r="J838" s="39">
        <f t="shared" si="228"/>
        <v>12.222222222222221</v>
      </c>
      <c r="K838" s="38">
        <f>0.5*$J$3*(J839)^2</f>
        <v>94365.366126543202</v>
      </c>
      <c r="L838" s="38">
        <f t="shared" si="216"/>
        <v>5793.040123456798</v>
      </c>
      <c r="M838" s="40" t="str">
        <f t="shared" si="217"/>
        <v>NO</v>
      </c>
      <c r="N838" s="38">
        <f>0.5*$N$3*$L$3*$O$3*((J838)^2)</f>
        <v>64.237091722222218</v>
      </c>
      <c r="O838" s="38">
        <f>$M$3*$J$3*$P$3</f>
        <v>125.0281557</v>
      </c>
      <c r="P838" s="38">
        <f>H838*$J$3</f>
        <v>776.51388888888869</v>
      </c>
      <c r="Q838" s="38">
        <f t="shared" si="218"/>
        <v>965.77913631111085</v>
      </c>
      <c r="R838" s="44">
        <f t="shared" si="219"/>
        <v>11803.967221580242</v>
      </c>
      <c r="S838" s="80">
        <f>Q838*J838</f>
        <v>11803.967221580242</v>
      </c>
      <c r="T838" s="43"/>
      <c r="U838" s="43"/>
      <c r="V838" s="80">
        <f>R838*1</f>
        <v>11803.967221580242</v>
      </c>
      <c r="W838" s="77">
        <f>(L838-Q838)*-1</f>
        <v>-4827.2609871456871</v>
      </c>
      <c r="X838" s="38">
        <f>IF((H838&gt;0),0,$J$3*H838)*-1</f>
        <v>0</v>
      </c>
      <c r="Y838" s="38">
        <f t="shared" si="229"/>
        <v>2019782.2013042811</v>
      </c>
      <c r="Z838" s="112">
        <f t="shared" si="220"/>
        <v>2019.7822013042812</v>
      </c>
      <c r="AA838" s="82">
        <f t="shared" si="221"/>
        <v>965.77913631111085</v>
      </c>
      <c r="AB838" s="80">
        <f t="shared" si="230"/>
        <v>950875.58188393165</v>
      </c>
      <c r="AG838" s="125">
        <f t="shared" si="231"/>
        <v>-4006.6266193309202</v>
      </c>
      <c r="AH838" s="47">
        <f t="shared" si="222"/>
        <v>-3926.4940869443017</v>
      </c>
      <c r="AI838" s="125">
        <f t="shared" si="222"/>
        <v>-3847.9642052054155</v>
      </c>
      <c r="AJ838" s="47">
        <f t="shared" si="223"/>
        <v>-3463.1677846848738</v>
      </c>
      <c r="AK838" s="125">
        <f t="shared" si="223"/>
        <v>-3116.8510062163864</v>
      </c>
      <c r="AL838" s="47">
        <f t="shared" si="224"/>
        <v>-2992.1769659677307</v>
      </c>
      <c r="AM838" s="125">
        <f t="shared" si="224"/>
        <v>-2872.4898873290213</v>
      </c>
      <c r="AN838" s="47">
        <f t="shared" si="232"/>
        <v>25257.135268813279</v>
      </c>
      <c r="AO838" s="125">
        <f t="shared" si="233"/>
        <v>18557931.102828063</v>
      </c>
      <c r="AP838" s="47">
        <f t="shared" si="225"/>
        <v>617.11825264267168</v>
      </c>
      <c r="AQ838" s="52">
        <f t="shared" si="226"/>
        <v>1402.6639486616095</v>
      </c>
    </row>
    <row r="839" spans="4:43" x14ac:dyDescent="0.25">
      <c r="D839" s="12" t="s">
        <v>10</v>
      </c>
      <c r="E839" s="20">
        <v>831</v>
      </c>
      <c r="F839" s="12">
        <v>242</v>
      </c>
      <c r="G839" s="27">
        <v>46.3</v>
      </c>
      <c r="H839" s="31">
        <f t="shared" si="227"/>
        <v>0.51388888888888928</v>
      </c>
      <c r="I839" s="55"/>
      <c r="J839" s="39">
        <f t="shared" si="228"/>
        <v>12.861111111111111</v>
      </c>
      <c r="K839" s="38">
        <f>0.5*$J$3*(J840)^2</f>
        <v>100158.40625</v>
      </c>
      <c r="L839" s="38">
        <f t="shared" si="216"/>
        <v>2110.761959876545</v>
      </c>
      <c r="M839" s="40" t="str">
        <f t="shared" si="217"/>
        <v>NO</v>
      </c>
      <c r="N839" s="38">
        <f>0.5*$N$3*$L$3*$O$3*((J839)^2)</f>
        <v>71.128311546493052</v>
      </c>
      <c r="O839" s="38">
        <f>$M$3*$J$3*$P$3</f>
        <v>125.0281557</v>
      </c>
      <c r="P839" s="38">
        <f>H839*$J$3</f>
        <v>586.34722222222263</v>
      </c>
      <c r="Q839" s="38">
        <f t="shared" si="218"/>
        <v>782.50368946871561</v>
      </c>
      <c r="R839" s="44">
        <f t="shared" si="219"/>
        <v>10063.866895111536</v>
      </c>
      <c r="S839" s="80">
        <f>Q839*J839</f>
        <v>10063.866895111536</v>
      </c>
      <c r="T839" s="43"/>
      <c r="U839" s="43"/>
      <c r="V839" s="80">
        <f>R839*1</f>
        <v>10063.866895111536</v>
      </c>
      <c r="W839" s="77">
        <f>(L839-Q839)*-1</f>
        <v>-1328.2582704078295</v>
      </c>
      <c r="X839" s="38">
        <f>IF((H839&gt;0),0,$J$3*H839)*-1</f>
        <v>0</v>
      </c>
      <c r="Y839" s="38">
        <f t="shared" si="229"/>
        <v>2029846.0681993926</v>
      </c>
      <c r="Z839" s="112">
        <f t="shared" si="220"/>
        <v>2029.8460681993927</v>
      </c>
      <c r="AA839" s="82">
        <f t="shared" si="221"/>
        <v>782.50368946871561</v>
      </c>
      <c r="AB839" s="80">
        <f t="shared" si="230"/>
        <v>950875.58188393165</v>
      </c>
      <c r="AG839" s="125">
        <f t="shared" si="231"/>
        <v>-1102.4543644384985</v>
      </c>
      <c r="AH839" s="47">
        <f t="shared" si="222"/>
        <v>-1080.4052771497286</v>
      </c>
      <c r="AI839" s="125">
        <f t="shared" si="222"/>
        <v>-1058.7971716067341</v>
      </c>
      <c r="AJ839" s="47">
        <f t="shared" si="223"/>
        <v>-952.91745444606067</v>
      </c>
      <c r="AK839" s="125">
        <f t="shared" si="223"/>
        <v>-857.62570900145465</v>
      </c>
      <c r="AL839" s="47">
        <f t="shared" si="224"/>
        <v>-823.32068064139639</v>
      </c>
      <c r="AM839" s="125">
        <f t="shared" si="224"/>
        <v>-790.38785341574055</v>
      </c>
      <c r="AN839" s="47">
        <f t="shared" si="232"/>
        <v>24466.747415397538</v>
      </c>
      <c r="AO839" s="125">
        <f t="shared" si="233"/>
        <v>18582397.85024346</v>
      </c>
      <c r="AP839" s="47">
        <f t="shared" si="225"/>
        <v>617.11825264267168</v>
      </c>
      <c r="AQ839" s="52">
        <f t="shared" si="226"/>
        <v>1412.727815556721</v>
      </c>
    </row>
    <row r="840" spans="4:43" x14ac:dyDescent="0.25">
      <c r="D840" s="12" t="s">
        <v>10</v>
      </c>
      <c r="E840" s="20">
        <v>832</v>
      </c>
      <c r="F840" s="12">
        <v>243</v>
      </c>
      <c r="G840" s="27">
        <v>47.7</v>
      </c>
      <c r="H840" s="31">
        <f t="shared" si="227"/>
        <v>0.26388888888888967</v>
      </c>
      <c r="I840" s="55"/>
      <c r="J840" s="39">
        <f t="shared" si="228"/>
        <v>13.25</v>
      </c>
      <c r="K840" s="38">
        <f>0.5*$J$3*(J841)^2</f>
        <v>102269.16820987655</v>
      </c>
      <c r="L840" s="38">
        <f t="shared" si="216"/>
        <v>2132.7719907407445</v>
      </c>
      <c r="M840" s="40" t="str">
        <f t="shared" si="217"/>
        <v>NO</v>
      </c>
      <c r="N840" s="38">
        <f>0.5*$N$3*$L$3*$O$3*((J840)^2)</f>
        <v>75.4948411284375</v>
      </c>
      <c r="O840" s="38">
        <f>$M$3*$J$3*$P$3</f>
        <v>125.0281557</v>
      </c>
      <c r="P840" s="38">
        <f>H840*$J$3</f>
        <v>301.09722222222314</v>
      </c>
      <c r="Q840" s="38">
        <f t="shared" si="218"/>
        <v>501.62021905066064</v>
      </c>
      <c r="R840" s="44">
        <f t="shared" si="219"/>
        <v>6646.4679024212537</v>
      </c>
      <c r="S840" s="80">
        <f>Q840*J840</f>
        <v>6646.4679024212537</v>
      </c>
      <c r="T840" s="43"/>
      <c r="U840" s="43"/>
      <c r="V840" s="80">
        <f>R840*1</f>
        <v>6646.4679024212537</v>
      </c>
      <c r="W840" s="77">
        <f>(L840-Q840)*-1</f>
        <v>-1631.1517716900839</v>
      </c>
      <c r="X840" s="38">
        <f>IF((H840&gt;0),0,$J$3*H840)*-1</f>
        <v>0</v>
      </c>
      <c r="Y840" s="38">
        <f t="shared" si="229"/>
        <v>2036492.5361018139</v>
      </c>
      <c r="Z840" s="112">
        <f t="shared" si="220"/>
        <v>2036.4925361018138</v>
      </c>
      <c r="AA840" s="82">
        <f t="shared" si="221"/>
        <v>501.62021905066064</v>
      </c>
      <c r="AB840" s="80">
        <f t="shared" si="230"/>
        <v>950875.58188393165</v>
      </c>
      <c r="AG840" s="125">
        <f t="shared" si="231"/>
        <v>-1353.8559705027697</v>
      </c>
      <c r="AH840" s="47">
        <f t="shared" si="222"/>
        <v>-1326.7788510927141</v>
      </c>
      <c r="AI840" s="125">
        <f t="shared" si="222"/>
        <v>-1300.2432740708598</v>
      </c>
      <c r="AJ840" s="47">
        <f t="shared" si="223"/>
        <v>-1170.2189466637737</v>
      </c>
      <c r="AK840" s="125">
        <f t="shared" si="223"/>
        <v>-1053.1970519973963</v>
      </c>
      <c r="AL840" s="47">
        <f t="shared" si="224"/>
        <v>-1011.0691699175004</v>
      </c>
      <c r="AM840" s="125">
        <f t="shared" si="224"/>
        <v>-970.62640312080032</v>
      </c>
      <c r="AN840" s="47">
        <f t="shared" si="232"/>
        <v>23496.121012276737</v>
      </c>
      <c r="AO840" s="125">
        <f t="shared" si="233"/>
        <v>18605893.971255738</v>
      </c>
      <c r="AP840" s="47">
        <f t="shared" si="225"/>
        <v>617.11825264267168</v>
      </c>
      <c r="AQ840" s="52">
        <f t="shared" si="226"/>
        <v>1419.3742834591421</v>
      </c>
    </row>
    <row r="841" spans="4:43" x14ac:dyDescent="0.25">
      <c r="D841" s="12" t="s">
        <v>10</v>
      </c>
      <c r="E841" s="20">
        <v>833</v>
      </c>
      <c r="F841" s="12">
        <v>244</v>
      </c>
      <c r="G841" s="27">
        <v>48.2</v>
      </c>
      <c r="H841" s="31">
        <f t="shared" si="227"/>
        <v>0.1388888888888889</v>
      </c>
      <c r="I841" s="55"/>
      <c r="J841" s="39">
        <f t="shared" si="228"/>
        <v>13.388888888888889</v>
      </c>
      <c r="K841" s="38">
        <f>0.5*$J$3*(J842)^2</f>
        <v>104401.94020061729</v>
      </c>
      <c r="L841" s="38">
        <f t="shared" ref="L841:L904" si="234">K842-K841</f>
        <v>2588.379629629635</v>
      </c>
      <c r="M841" s="40" t="str">
        <f t="shared" ref="M841:M904" si="235">IF((H841)&lt;0,"YES","NO")</f>
        <v>NO</v>
      </c>
      <c r="N841" s="38">
        <f>0.5*$N$3*$L$3*$O$3*((J841)^2)</f>
        <v>77.085837279305565</v>
      </c>
      <c r="O841" s="38">
        <f>$M$3*$J$3*$P$3</f>
        <v>125.0281557</v>
      </c>
      <c r="P841" s="38">
        <f>H841*$J$3</f>
        <v>158.47222222222223</v>
      </c>
      <c r="Q841" s="38">
        <f t="shared" ref="Q841:Q904" si="236">P841+O841+N841</f>
        <v>360.58621520152781</v>
      </c>
      <c r="R841" s="44">
        <f t="shared" ref="R841:R904" si="237">Q841*J841</f>
        <v>4827.848770198234</v>
      </c>
      <c r="S841" s="80">
        <f>Q841*J841</f>
        <v>4827.848770198234</v>
      </c>
      <c r="T841" s="43"/>
      <c r="U841" s="43"/>
      <c r="V841" s="80">
        <f>R841*1</f>
        <v>4827.848770198234</v>
      </c>
      <c r="W841" s="77">
        <f>(L841-Q841)*-1</f>
        <v>-2227.7934144281071</v>
      </c>
      <c r="X841" s="38">
        <f>IF((H841&gt;0),0,$J$3*H841)*-1</f>
        <v>0</v>
      </c>
      <c r="Y841" s="38">
        <f t="shared" si="229"/>
        <v>2041320.3848720121</v>
      </c>
      <c r="Z841" s="112">
        <f t="shared" ref="Z841:Z904" si="238">Y841/1000</f>
        <v>2041.320384872012</v>
      </c>
      <c r="AA841" s="82">
        <f t="shared" ref="AA841:AA904" si="239">Q841</f>
        <v>360.58621520152781</v>
      </c>
      <c r="AB841" s="80">
        <f t="shared" si="230"/>
        <v>950875.58188393165</v>
      </c>
      <c r="AG841" s="125">
        <f t="shared" si="231"/>
        <v>-1849.0685339753288</v>
      </c>
      <c r="AH841" s="47">
        <f t="shared" ref="AH841:AI904" si="240">AG841*0.98</f>
        <v>-1812.0871632958222</v>
      </c>
      <c r="AI841" s="125">
        <f t="shared" si="240"/>
        <v>-1775.8454200299057</v>
      </c>
      <c r="AJ841" s="47">
        <f t="shared" ref="AJ841:AK904" si="241">AI841*0.9</f>
        <v>-1598.2608780269152</v>
      </c>
      <c r="AK841" s="125">
        <f t="shared" si="241"/>
        <v>-1438.4347902242237</v>
      </c>
      <c r="AL841" s="47">
        <f t="shared" ref="AL841:AM904" si="242">AK841*0.96</f>
        <v>-1380.8973986152546</v>
      </c>
      <c r="AM841" s="125">
        <f t="shared" si="242"/>
        <v>-1325.6615026706443</v>
      </c>
      <c r="AN841" s="47">
        <f t="shared" si="232"/>
        <v>22170.459509606091</v>
      </c>
      <c r="AO841" s="125">
        <f t="shared" si="233"/>
        <v>18628064.430765346</v>
      </c>
      <c r="AP841" s="47">
        <f t="shared" ref="AP841:AP904" si="243">0.649*AB841/1000</f>
        <v>617.11825264267168</v>
      </c>
      <c r="AQ841" s="52">
        <f t="shared" ref="AQ841:AQ904" si="244">Z841-AP841</f>
        <v>1424.2021322293404</v>
      </c>
    </row>
    <row r="842" spans="4:43" x14ac:dyDescent="0.25">
      <c r="D842" s="12" t="s">
        <v>10</v>
      </c>
      <c r="E842" s="20">
        <v>834</v>
      </c>
      <c r="F842" s="12">
        <v>245</v>
      </c>
      <c r="G842" s="27">
        <v>48.7</v>
      </c>
      <c r="H842" s="31">
        <f t="shared" ref="H842:H905" si="245">($G843-$G841)/2/3.6</f>
        <v>0.15277777777777699</v>
      </c>
      <c r="I842" s="55"/>
      <c r="J842" s="39">
        <f t="shared" ref="J842:J905" si="246">G842*1000/3600</f>
        <v>13.527777777777779</v>
      </c>
      <c r="K842" s="38">
        <f>0.5*$J$3*(J843)^2</f>
        <v>106990.31983024692</v>
      </c>
      <c r="L842" s="38">
        <f t="shared" si="234"/>
        <v>2181.194058641966</v>
      </c>
      <c r="M842" s="40" t="str">
        <f t="shared" si="235"/>
        <v>NO</v>
      </c>
      <c r="N842" s="38">
        <f>0.5*$N$3*$L$3*$O$3*((J842)^2)</f>
        <v>78.693423588159732</v>
      </c>
      <c r="O842" s="38">
        <f>$M$3*$J$3*$P$3</f>
        <v>125.0281557</v>
      </c>
      <c r="P842" s="38">
        <f>H842*$J$3</f>
        <v>174.31944444444355</v>
      </c>
      <c r="Q842" s="38">
        <f t="shared" si="236"/>
        <v>378.04102373260332</v>
      </c>
      <c r="R842" s="44">
        <f t="shared" si="237"/>
        <v>5114.054959938273</v>
      </c>
      <c r="S842" s="80">
        <f>Q842*J842</f>
        <v>5114.054959938273</v>
      </c>
      <c r="T842" s="43"/>
      <c r="U842" s="43"/>
      <c r="V842" s="80">
        <f>R842*1</f>
        <v>5114.054959938273</v>
      </c>
      <c r="W842" s="77">
        <f>(L842-Q842)*-1</f>
        <v>-1803.1530349093628</v>
      </c>
      <c r="X842" s="38">
        <f>IF((H842&gt;0),0,$J$3*H842)*-1</f>
        <v>0</v>
      </c>
      <c r="Y842" s="38">
        <f t="shared" ref="Y842:Y905" si="247">Y841+ IF(S842&gt;0, S842, 0)</f>
        <v>2046434.4398319502</v>
      </c>
      <c r="Z842" s="112">
        <f t="shared" si="238"/>
        <v>2046.4344398319502</v>
      </c>
      <c r="AA842" s="82">
        <f t="shared" si="239"/>
        <v>378.04102373260332</v>
      </c>
      <c r="AB842" s="80">
        <f t="shared" ref="AB842:AB905" si="248">AB841 + IF(S842&lt;0, ABS(S842), 0)</f>
        <v>950875.58188393165</v>
      </c>
      <c r="AG842" s="125">
        <f t="shared" ref="AG842:AG905" si="249">W842*0.83</f>
        <v>-1496.6170189747711</v>
      </c>
      <c r="AH842" s="47">
        <f t="shared" si="240"/>
        <v>-1466.6846785952757</v>
      </c>
      <c r="AI842" s="125">
        <f t="shared" si="240"/>
        <v>-1437.3509850233702</v>
      </c>
      <c r="AJ842" s="47">
        <f t="shared" si="241"/>
        <v>-1293.6158865210332</v>
      </c>
      <c r="AK842" s="125">
        <f t="shared" si="241"/>
        <v>-1164.2542978689298</v>
      </c>
      <c r="AL842" s="47">
        <f t="shared" si="242"/>
        <v>-1117.6841259541725</v>
      </c>
      <c r="AM842" s="125">
        <f t="shared" si="242"/>
        <v>-1072.9767609160056</v>
      </c>
      <c r="AN842" s="47">
        <f t="shared" ref="AN842:AN905" si="250">AM842+AN841</f>
        <v>21097.482748690087</v>
      </c>
      <c r="AO842" s="125">
        <f t="shared" ref="AO842:AO905" si="251">IF((AN842)&lt;0,AO841,AN842+AO841)</f>
        <v>18649161.913514037</v>
      </c>
      <c r="AP842" s="47">
        <f t="shared" si="243"/>
        <v>617.11825264267168</v>
      </c>
      <c r="AQ842" s="52">
        <f t="shared" si="244"/>
        <v>1429.3161871892785</v>
      </c>
    </row>
    <row r="843" spans="4:43" x14ac:dyDescent="0.25">
      <c r="D843" s="12" t="s">
        <v>10</v>
      </c>
      <c r="E843" s="20">
        <v>835</v>
      </c>
      <c r="F843" s="12">
        <v>246</v>
      </c>
      <c r="G843" s="27">
        <v>49.3</v>
      </c>
      <c r="H843" s="31">
        <f t="shared" si="245"/>
        <v>0.15277777777777699</v>
      </c>
      <c r="I843" s="55"/>
      <c r="J843" s="39">
        <f t="shared" si="246"/>
        <v>13.694444444444445</v>
      </c>
      <c r="K843" s="38">
        <f>0.5*$J$3*(J844)^2</f>
        <v>109171.51388888889</v>
      </c>
      <c r="L843" s="38">
        <f t="shared" si="234"/>
        <v>1760.802469135815</v>
      </c>
      <c r="M843" s="40" t="str">
        <f t="shared" si="235"/>
        <v>NO</v>
      </c>
      <c r="N843" s="38">
        <f>0.5*$N$3*$L$3*$O$3*((J843)^2)</f>
        <v>80.644426167326401</v>
      </c>
      <c r="O843" s="38">
        <f>$M$3*$J$3*$P$3</f>
        <v>125.0281557</v>
      </c>
      <c r="P843" s="38">
        <f>H843*$J$3</f>
        <v>174.31944444444355</v>
      </c>
      <c r="Q843" s="38">
        <f t="shared" si="236"/>
        <v>379.99202631176996</v>
      </c>
      <c r="R843" s="44">
        <f t="shared" si="237"/>
        <v>5203.7796936584054</v>
      </c>
      <c r="S843" s="80">
        <f>Q843*J843</f>
        <v>5203.7796936584054</v>
      </c>
      <c r="T843" s="43"/>
      <c r="U843" s="43"/>
      <c r="V843" s="80">
        <f>R843*1</f>
        <v>5203.7796936584054</v>
      </c>
      <c r="W843" s="77">
        <f>(L843-Q843)*-1</f>
        <v>-1380.8104428240451</v>
      </c>
      <c r="X843" s="38">
        <f>IF((H843&gt;0),0,$J$3*H843)*-1</f>
        <v>0</v>
      </c>
      <c r="Y843" s="38">
        <f t="shared" si="247"/>
        <v>2051638.2195256087</v>
      </c>
      <c r="Z843" s="112">
        <f t="shared" si="238"/>
        <v>2051.6382195256087</v>
      </c>
      <c r="AA843" s="82">
        <f t="shared" si="239"/>
        <v>379.99202631176996</v>
      </c>
      <c r="AB843" s="80">
        <f t="shared" si="248"/>
        <v>950875.58188393165</v>
      </c>
      <c r="AG843" s="125">
        <f t="shared" si="249"/>
        <v>-1146.0726675439573</v>
      </c>
      <c r="AH843" s="47">
        <f t="shared" si="240"/>
        <v>-1123.1512141930782</v>
      </c>
      <c r="AI843" s="125">
        <f t="shared" si="240"/>
        <v>-1100.6881899092166</v>
      </c>
      <c r="AJ843" s="47">
        <f t="shared" si="241"/>
        <v>-990.61937091829498</v>
      </c>
      <c r="AK843" s="125">
        <f t="shared" si="241"/>
        <v>-891.55743382646551</v>
      </c>
      <c r="AL843" s="47">
        <f t="shared" si="242"/>
        <v>-855.89513647340686</v>
      </c>
      <c r="AM843" s="125">
        <f t="shared" si="242"/>
        <v>-821.65933101447058</v>
      </c>
      <c r="AN843" s="47">
        <f t="shared" si="250"/>
        <v>20275.823417675616</v>
      </c>
      <c r="AO843" s="125">
        <f t="shared" si="251"/>
        <v>18669437.736931711</v>
      </c>
      <c r="AP843" s="47">
        <f t="shared" si="243"/>
        <v>617.11825264267168</v>
      </c>
      <c r="AQ843" s="52">
        <f t="shared" si="244"/>
        <v>1434.5199668829371</v>
      </c>
    </row>
    <row r="844" spans="4:43" x14ac:dyDescent="0.25">
      <c r="D844" s="12" t="s">
        <v>10</v>
      </c>
      <c r="E844" s="20">
        <v>836</v>
      </c>
      <c r="F844" s="12">
        <v>247</v>
      </c>
      <c r="G844" s="27">
        <v>49.8</v>
      </c>
      <c r="H844" s="31">
        <f t="shared" si="245"/>
        <v>0.12500000000000078</v>
      </c>
      <c r="I844" s="55"/>
      <c r="J844" s="39">
        <f t="shared" si="246"/>
        <v>13.833333333333334</v>
      </c>
      <c r="K844" s="38">
        <f>0.5*$J$3*(J845)^2</f>
        <v>110932.31635802471</v>
      </c>
      <c r="L844" s="38">
        <f t="shared" si="234"/>
        <v>3115.299768518511</v>
      </c>
      <c r="M844" s="40" t="str">
        <f t="shared" si="235"/>
        <v>NO</v>
      </c>
      <c r="N844" s="38">
        <f>0.5*$N$3*$L$3*$O$3*((J844)^2)</f>
        <v>82.288510823750002</v>
      </c>
      <c r="O844" s="38">
        <f>$M$3*$J$3*$P$3</f>
        <v>125.0281557</v>
      </c>
      <c r="P844" s="38">
        <f>H844*$J$3</f>
        <v>142.62500000000088</v>
      </c>
      <c r="Q844" s="38">
        <f t="shared" si="236"/>
        <v>349.94166652375088</v>
      </c>
      <c r="R844" s="44">
        <f t="shared" si="237"/>
        <v>4840.8597202452211</v>
      </c>
      <c r="S844" s="80">
        <f>Q844*J844</f>
        <v>4840.8597202452211</v>
      </c>
      <c r="T844" s="43"/>
      <c r="U844" s="43"/>
      <c r="V844" s="80">
        <f>R844*1</f>
        <v>4840.8597202452211</v>
      </c>
      <c r="W844" s="77">
        <f>(L844-Q844)*-1</f>
        <v>-2765.3581019947601</v>
      </c>
      <c r="X844" s="38">
        <f>IF((H844&gt;0),0,$J$3*H844)*-1</f>
        <v>0</v>
      </c>
      <c r="Y844" s="38">
        <f t="shared" si="247"/>
        <v>2056479.0792458539</v>
      </c>
      <c r="Z844" s="112">
        <f t="shared" si="238"/>
        <v>2056.4790792458539</v>
      </c>
      <c r="AA844" s="82">
        <f t="shared" si="239"/>
        <v>349.94166652375088</v>
      </c>
      <c r="AB844" s="80">
        <f t="shared" si="248"/>
        <v>950875.58188393165</v>
      </c>
      <c r="AG844" s="125">
        <f t="shared" si="249"/>
        <v>-2295.2472246556508</v>
      </c>
      <c r="AH844" s="47">
        <f t="shared" si="240"/>
        <v>-2249.3422801625379</v>
      </c>
      <c r="AI844" s="125">
        <f t="shared" si="240"/>
        <v>-2204.355434559287</v>
      </c>
      <c r="AJ844" s="47">
        <f t="shared" si="241"/>
        <v>-1983.9198911033584</v>
      </c>
      <c r="AK844" s="125">
        <f t="shared" si="241"/>
        <v>-1785.5279019930226</v>
      </c>
      <c r="AL844" s="47">
        <f t="shared" si="242"/>
        <v>-1714.1067859133016</v>
      </c>
      <c r="AM844" s="125">
        <f t="shared" si="242"/>
        <v>-1645.5425144767694</v>
      </c>
      <c r="AN844" s="47">
        <f t="shared" si="250"/>
        <v>18630.280903198847</v>
      </c>
      <c r="AO844" s="125">
        <f t="shared" si="251"/>
        <v>18688068.017834909</v>
      </c>
      <c r="AP844" s="47">
        <f t="shared" si="243"/>
        <v>617.11825264267168</v>
      </c>
      <c r="AQ844" s="52">
        <f t="shared" si="244"/>
        <v>1439.3608266031822</v>
      </c>
    </row>
    <row r="845" spans="4:43" x14ac:dyDescent="0.25">
      <c r="D845" s="12" t="s">
        <v>10</v>
      </c>
      <c r="E845" s="20">
        <v>837</v>
      </c>
      <c r="F845" s="12">
        <v>248</v>
      </c>
      <c r="G845" s="27">
        <v>50.2</v>
      </c>
      <c r="H845" s="31">
        <f t="shared" si="245"/>
        <v>0.15277777777777798</v>
      </c>
      <c r="I845" s="55"/>
      <c r="J845" s="39">
        <f t="shared" si="246"/>
        <v>13.944444444444445</v>
      </c>
      <c r="K845" s="38">
        <f>0.5*$J$3*(J846)^2</f>
        <v>114047.61612654322</v>
      </c>
      <c r="L845" s="38">
        <f t="shared" si="234"/>
        <v>4068.7743055555475</v>
      </c>
      <c r="M845" s="40" t="str">
        <f t="shared" si="235"/>
        <v>NO</v>
      </c>
      <c r="N845" s="38">
        <f>0.5*$N$3*$L$3*$O$3*((J845)^2)</f>
        <v>83.615723462638897</v>
      </c>
      <c r="O845" s="38">
        <f>$M$3*$J$3*$P$3</f>
        <v>125.0281557</v>
      </c>
      <c r="P845" s="38">
        <f>H845*$J$3</f>
        <v>174.31944444444468</v>
      </c>
      <c r="Q845" s="38">
        <f t="shared" si="236"/>
        <v>382.96332360708357</v>
      </c>
      <c r="R845" s="44">
        <f t="shared" si="237"/>
        <v>5340.2107902987764</v>
      </c>
      <c r="S845" s="80">
        <f>Q845*J845</f>
        <v>5340.2107902987764</v>
      </c>
      <c r="T845" s="43"/>
      <c r="U845" s="43"/>
      <c r="V845" s="80">
        <f>R845*1</f>
        <v>5340.2107902987764</v>
      </c>
      <c r="W845" s="77">
        <f>(L845-Q845)*-1</f>
        <v>-3685.8109819484639</v>
      </c>
      <c r="X845" s="38">
        <f>IF((H845&gt;0),0,$J$3*H845)*-1</f>
        <v>0</v>
      </c>
      <c r="Y845" s="38">
        <f t="shared" si="247"/>
        <v>2061819.2900361528</v>
      </c>
      <c r="Z845" s="112">
        <f t="shared" si="238"/>
        <v>2061.8192900361528</v>
      </c>
      <c r="AA845" s="82">
        <f t="shared" si="239"/>
        <v>382.96332360708357</v>
      </c>
      <c r="AB845" s="80">
        <f t="shared" si="248"/>
        <v>950875.58188393165</v>
      </c>
      <c r="AG845" s="125">
        <f t="shared" si="249"/>
        <v>-3059.2231150172247</v>
      </c>
      <c r="AH845" s="47">
        <f t="shared" si="240"/>
        <v>-2998.0386527168803</v>
      </c>
      <c r="AI845" s="125">
        <f t="shared" si="240"/>
        <v>-2938.0778796625427</v>
      </c>
      <c r="AJ845" s="47">
        <f t="shared" si="241"/>
        <v>-2644.2700916962885</v>
      </c>
      <c r="AK845" s="125">
        <f t="shared" si="241"/>
        <v>-2379.8430825266596</v>
      </c>
      <c r="AL845" s="47">
        <f t="shared" si="242"/>
        <v>-2284.6493592255933</v>
      </c>
      <c r="AM845" s="125">
        <f t="shared" si="242"/>
        <v>-2193.2633848565697</v>
      </c>
      <c r="AN845" s="47">
        <f t="shared" si="250"/>
        <v>16437.017518342276</v>
      </c>
      <c r="AO845" s="125">
        <f t="shared" si="251"/>
        <v>18704505.035353251</v>
      </c>
      <c r="AP845" s="47">
        <f t="shared" si="243"/>
        <v>617.11825264267168</v>
      </c>
      <c r="AQ845" s="52">
        <f t="shared" si="244"/>
        <v>1444.7010373934811</v>
      </c>
    </row>
    <row r="846" spans="4:43" x14ac:dyDescent="0.25">
      <c r="D846" s="12" t="s">
        <v>10</v>
      </c>
      <c r="E846" s="20">
        <v>838</v>
      </c>
      <c r="F846" s="12">
        <v>249</v>
      </c>
      <c r="G846" s="27">
        <v>50.9</v>
      </c>
      <c r="H846" s="31">
        <f t="shared" si="245"/>
        <v>0.22222222222222143</v>
      </c>
      <c r="I846" s="55"/>
      <c r="J846" s="39">
        <f t="shared" si="246"/>
        <v>14.138888888888889</v>
      </c>
      <c r="K846" s="38">
        <f>0.5*$J$3*(J847)^2</f>
        <v>118116.39043209876</v>
      </c>
      <c r="L846" s="38">
        <f t="shared" si="234"/>
        <v>3213.9047067901265</v>
      </c>
      <c r="M846" s="40" t="str">
        <f t="shared" si="235"/>
        <v>NO</v>
      </c>
      <c r="N846" s="38">
        <f>0.5*$N$3*$L$3*$O$3*((J846)^2)</f>
        <v>85.963894423993068</v>
      </c>
      <c r="O846" s="38">
        <f>$M$3*$J$3*$P$3</f>
        <v>125.0281557</v>
      </c>
      <c r="P846" s="38">
        <f>H846*$J$3</f>
        <v>253.55555555555466</v>
      </c>
      <c r="Q846" s="38">
        <f t="shared" si="236"/>
        <v>464.5476056795477</v>
      </c>
      <c r="R846" s="44">
        <f t="shared" si="237"/>
        <v>6568.1869803024938</v>
      </c>
      <c r="S846" s="80">
        <f>Q846*J846</f>
        <v>6568.1869803024938</v>
      </c>
      <c r="T846" s="43"/>
      <c r="U846" s="43"/>
      <c r="V846" s="80">
        <f>R846*1</f>
        <v>6568.1869803024938</v>
      </c>
      <c r="W846" s="77">
        <f>(L846-Q846)*-1</f>
        <v>-2749.3571011105787</v>
      </c>
      <c r="X846" s="38">
        <f>IF((H846&gt;0),0,$J$3*H846)*-1</f>
        <v>0</v>
      </c>
      <c r="Y846" s="38">
        <f t="shared" si="247"/>
        <v>2068387.4770164553</v>
      </c>
      <c r="Z846" s="112">
        <f t="shared" si="238"/>
        <v>2068.3874770164553</v>
      </c>
      <c r="AA846" s="82">
        <f t="shared" si="239"/>
        <v>464.5476056795477</v>
      </c>
      <c r="AB846" s="80">
        <f t="shared" si="248"/>
        <v>950875.58188393165</v>
      </c>
      <c r="AG846" s="125">
        <f t="shared" si="249"/>
        <v>-2281.9663939217803</v>
      </c>
      <c r="AH846" s="47">
        <f t="shared" si="240"/>
        <v>-2236.3270660433445</v>
      </c>
      <c r="AI846" s="125">
        <f t="shared" si="240"/>
        <v>-2191.6005247224775</v>
      </c>
      <c r="AJ846" s="47">
        <f t="shared" si="241"/>
        <v>-1972.4404722502297</v>
      </c>
      <c r="AK846" s="125">
        <f t="shared" si="241"/>
        <v>-1775.1964250252067</v>
      </c>
      <c r="AL846" s="47">
        <f t="shared" si="242"/>
        <v>-1704.1885680241985</v>
      </c>
      <c r="AM846" s="125">
        <f t="shared" si="242"/>
        <v>-1636.0210253032305</v>
      </c>
      <c r="AN846" s="47">
        <f t="shared" si="250"/>
        <v>14800.996493039045</v>
      </c>
      <c r="AO846" s="125">
        <f t="shared" si="251"/>
        <v>18719306.031846289</v>
      </c>
      <c r="AP846" s="47">
        <f t="shared" si="243"/>
        <v>617.11825264267168</v>
      </c>
      <c r="AQ846" s="52">
        <f t="shared" si="244"/>
        <v>1451.2692243737836</v>
      </c>
    </row>
    <row r="847" spans="4:43" x14ac:dyDescent="0.25">
      <c r="D847" s="12" t="s">
        <v>10</v>
      </c>
      <c r="E847" s="20">
        <v>839</v>
      </c>
      <c r="F847" s="12">
        <v>250</v>
      </c>
      <c r="G847" s="27">
        <v>51.8</v>
      </c>
      <c r="H847" s="31">
        <f t="shared" si="245"/>
        <v>0.2222222222222224</v>
      </c>
      <c r="I847" s="55"/>
      <c r="J847" s="39">
        <f t="shared" si="246"/>
        <v>14.388888888888889</v>
      </c>
      <c r="K847" s="38">
        <f>0.5*$J$3*(J848)^2</f>
        <v>121330.29513888889</v>
      </c>
      <c r="L847" s="38">
        <f t="shared" si="234"/>
        <v>3725.8580246913625</v>
      </c>
      <c r="M847" s="40" t="str">
        <f t="shared" si="235"/>
        <v>NO</v>
      </c>
      <c r="N847" s="38">
        <f>0.5*$N$3*$L$3*$O$3*((J847)^2)</f>
        <v>89.030751029305563</v>
      </c>
      <c r="O847" s="38">
        <f>$M$3*$J$3*$P$3</f>
        <v>125.0281557</v>
      </c>
      <c r="P847" s="38">
        <f>H847*$J$3</f>
        <v>253.55555555555577</v>
      </c>
      <c r="Q847" s="38">
        <f t="shared" si="236"/>
        <v>467.61446228486136</v>
      </c>
      <c r="R847" s="44">
        <f t="shared" si="237"/>
        <v>6728.4525406543944</v>
      </c>
      <c r="S847" s="80">
        <f>Q847*J847</f>
        <v>6728.4525406543944</v>
      </c>
      <c r="T847" s="43"/>
      <c r="U847" s="43"/>
      <c r="V847" s="80">
        <f>R847*1</f>
        <v>6728.4525406543944</v>
      </c>
      <c r="W847" s="77">
        <f>(L847-Q847)*-1</f>
        <v>-3258.243562406501</v>
      </c>
      <c r="X847" s="38">
        <f>IF((H847&gt;0),0,$J$3*H847)*-1</f>
        <v>0</v>
      </c>
      <c r="Y847" s="38">
        <f t="shared" si="247"/>
        <v>2075115.9295571097</v>
      </c>
      <c r="Z847" s="112">
        <f t="shared" si="238"/>
        <v>2075.1159295571097</v>
      </c>
      <c r="AA847" s="82">
        <f t="shared" si="239"/>
        <v>467.61446228486136</v>
      </c>
      <c r="AB847" s="80">
        <f t="shared" si="248"/>
        <v>950875.58188393165</v>
      </c>
      <c r="AG847" s="125">
        <f t="shared" si="249"/>
        <v>-2704.3421567973955</v>
      </c>
      <c r="AH847" s="47">
        <f t="shared" si="240"/>
        <v>-2650.2553136614474</v>
      </c>
      <c r="AI847" s="125">
        <f t="shared" si="240"/>
        <v>-2597.2502073882183</v>
      </c>
      <c r="AJ847" s="47">
        <f t="shared" si="241"/>
        <v>-2337.5251866493963</v>
      </c>
      <c r="AK847" s="125">
        <f t="shared" si="241"/>
        <v>-2103.7726679844568</v>
      </c>
      <c r="AL847" s="47">
        <f t="shared" si="242"/>
        <v>-2019.6217612650785</v>
      </c>
      <c r="AM847" s="125">
        <f t="shared" si="242"/>
        <v>-1938.8368908144753</v>
      </c>
      <c r="AN847" s="47">
        <f t="shared" si="250"/>
        <v>12862.15960222457</v>
      </c>
      <c r="AO847" s="125">
        <f t="shared" si="251"/>
        <v>18732168.191448513</v>
      </c>
      <c r="AP847" s="47">
        <f t="shared" si="243"/>
        <v>617.11825264267168</v>
      </c>
      <c r="AQ847" s="52">
        <f t="shared" si="244"/>
        <v>1457.997676914438</v>
      </c>
    </row>
    <row r="848" spans="4:43" x14ac:dyDescent="0.25">
      <c r="D848" s="12" t="s">
        <v>10</v>
      </c>
      <c r="E848" s="20">
        <v>840</v>
      </c>
      <c r="F848" s="12">
        <v>251</v>
      </c>
      <c r="G848" s="27">
        <v>52.5</v>
      </c>
      <c r="H848" s="31">
        <f t="shared" si="245"/>
        <v>0.20833333333333331</v>
      </c>
      <c r="I848" s="55"/>
      <c r="J848" s="39">
        <f t="shared" si="246"/>
        <v>14.583333333333334</v>
      </c>
      <c r="K848" s="38">
        <f>0.5*$J$3*(J849)^2</f>
        <v>125056.15316358025</v>
      </c>
      <c r="L848" s="38">
        <f t="shared" si="234"/>
        <v>5694.4351851851825</v>
      </c>
      <c r="M848" s="40" t="str">
        <f t="shared" si="235"/>
        <v>NO</v>
      </c>
      <c r="N848" s="38">
        <f>0.5*$N$3*$L$3*$O$3*((J848)^2)</f>
        <v>91.453245898437501</v>
      </c>
      <c r="O848" s="38">
        <f>$M$3*$J$3*$P$3</f>
        <v>125.0281557</v>
      </c>
      <c r="P848" s="38">
        <f>H848*$J$3</f>
        <v>237.70833333333331</v>
      </c>
      <c r="Q848" s="38">
        <f t="shared" si="236"/>
        <v>454.18973493177083</v>
      </c>
      <c r="R848" s="44">
        <f t="shared" si="237"/>
        <v>6623.6003010883251</v>
      </c>
      <c r="S848" s="80">
        <f>Q848*J848</f>
        <v>6623.6003010883251</v>
      </c>
      <c r="T848" s="43"/>
      <c r="U848" s="43"/>
      <c r="V848" s="80">
        <f>R848*1</f>
        <v>6623.6003010883251</v>
      </c>
      <c r="W848" s="77">
        <f>(L848-Q848)*-1</f>
        <v>-5240.2454502534119</v>
      </c>
      <c r="X848" s="38">
        <f>IF((H848&gt;0),0,$J$3*H848)*-1</f>
        <v>0</v>
      </c>
      <c r="Y848" s="38">
        <f t="shared" si="247"/>
        <v>2081739.529858198</v>
      </c>
      <c r="Z848" s="112">
        <f t="shared" si="238"/>
        <v>2081.7395298581982</v>
      </c>
      <c r="AA848" s="82">
        <f t="shared" si="239"/>
        <v>454.18973493177083</v>
      </c>
      <c r="AB848" s="80">
        <f t="shared" si="248"/>
        <v>950875.58188393165</v>
      </c>
      <c r="AG848" s="125">
        <f t="shared" si="249"/>
        <v>-4349.4037237103321</v>
      </c>
      <c r="AH848" s="47">
        <f t="shared" si="240"/>
        <v>-4262.4156492361253</v>
      </c>
      <c r="AI848" s="125">
        <f t="shared" si="240"/>
        <v>-4177.167336251403</v>
      </c>
      <c r="AJ848" s="47">
        <f t="shared" si="241"/>
        <v>-3759.4506026262629</v>
      </c>
      <c r="AK848" s="125">
        <f t="shared" si="241"/>
        <v>-3383.5055423636368</v>
      </c>
      <c r="AL848" s="47">
        <f t="shared" si="242"/>
        <v>-3248.1653206690912</v>
      </c>
      <c r="AM848" s="125">
        <f t="shared" si="242"/>
        <v>-3118.2387078423276</v>
      </c>
      <c r="AN848" s="47">
        <f t="shared" si="250"/>
        <v>9743.9208943822432</v>
      </c>
      <c r="AO848" s="125">
        <f t="shared" si="251"/>
        <v>18741912.112342894</v>
      </c>
      <c r="AP848" s="47">
        <f t="shared" si="243"/>
        <v>617.11825264267168</v>
      </c>
      <c r="AQ848" s="52">
        <f t="shared" si="244"/>
        <v>1464.6212772155266</v>
      </c>
    </row>
    <row r="849" spans="4:43" x14ac:dyDescent="0.25">
      <c r="D849" s="12" t="s">
        <v>10</v>
      </c>
      <c r="E849" s="20">
        <v>841</v>
      </c>
      <c r="F849" s="12">
        <v>252</v>
      </c>
      <c r="G849" s="27">
        <v>53.3</v>
      </c>
      <c r="H849" s="31">
        <f t="shared" si="245"/>
        <v>0.27777777777777779</v>
      </c>
      <c r="I849" s="55"/>
      <c r="J849" s="39">
        <f t="shared" si="246"/>
        <v>14.805555555555555</v>
      </c>
      <c r="K849" s="38">
        <f>0.5*$J$3*(J850)^2</f>
        <v>130750.58834876544</v>
      </c>
      <c r="L849" s="38">
        <f t="shared" si="234"/>
        <v>5821.2129629629344</v>
      </c>
      <c r="M849" s="40" t="str">
        <f t="shared" si="235"/>
        <v>NO</v>
      </c>
      <c r="N849" s="38">
        <f>0.5*$N$3*$L$3*$O$3*((J849)^2)</f>
        <v>94.261627842326391</v>
      </c>
      <c r="O849" s="38">
        <f>$M$3*$J$3*$P$3</f>
        <v>125.0281557</v>
      </c>
      <c r="P849" s="38">
        <f>H849*$J$3</f>
        <v>316.94444444444446</v>
      </c>
      <c r="Q849" s="38">
        <f t="shared" si="236"/>
        <v>536.23422798677086</v>
      </c>
      <c r="R849" s="44">
        <f t="shared" si="237"/>
        <v>7939.2456532485794</v>
      </c>
      <c r="S849" s="80">
        <f>Q849*J849</f>
        <v>7939.2456532485794</v>
      </c>
      <c r="T849" s="43"/>
      <c r="U849" s="43"/>
      <c r="V849" s="80">
        <f>R849*1</f>
        <v>7939.2456532485794</v>
      </c>
      <c r="W849" s="77">
        <f>(L849-Q849)*-1</f>
        <v>-5284.9787349761637</v>
      </c>
      <c r="X849" s="38">
        <f>IF((H849&gt;0),0,$J$3*H849)*-1</f>
        <v>0</v>
      </c>
      <c r="Y849" s="38">
        <f t="shared" si="247"/>
        <v>2089678.7755114466</v>
      </c>
      <c r="Z849" s="112">
        <f t="shared" si="238"/>
        <v>2089.6787755114465</v>
      </c>
      <c r="AA849" s="82">
        <f t="shared" si="239"/>
        <v>536.23422798677086</v>
      </c>
      <c r="AB849" s="80">
        <f t="shared" si="248"/>
        <v>950875.58188393165</v>
      </c>
      <c r="AG849" s="125">
        <f t="shared" si="249"/>
        <v>-4386.5323500302156</v>
      </c>
      <c r="AH849" s="47">
        <f t="shared" si="240"/>
        <v>-4298.8017030296114</v>
      </c>
      <c r="AI849" s="125">
        <f t="shared" si="240"/>
        <v>-4212.8256689690188</v>
      </c>
      <c r="AJ849" s="47">
        <f t="shared" si="241"/>
        <v>-3791.5431020721171</v>
      </c>
      <c r="AK849" s="125">
        <f t="shared" si="241"/>
        <v>-3412.3887918649057</v>
      </c>
      <c r="AL849" s="47">
        <f t="shared" si="242"/>
        <v>-3275.8932401903094</v>
      </c>
      <c r="AM849" s="125">
        <f t="shared" si="242"/>
        <v>-3144.8575105826967</v>
      </c>
      <c r="AN849" s="47">
        <f t="shared" si="250"/>
        <v>6599.0633837995465</v>
      </c>
      <c r="AO849" s="125">
        <f t="shared" si="251"/>
        <v>18748511.175726693</v>
      </c>
      <c r="AP849" s="47">
        <f t="shared" si="243"/>
        <v>617.11825264267168</v>
      </c>
      <c r="AQ849" s="52">
        <f t="shared" si="244"/>
        <v>1472.5605228687748</v>
      </c>
    </row>
    <row r="850" spans="4:43" x14ac:dyDescent="0.25">
      <c r="D850" s="12" t="s">
        <v>10</v>
      </c>
      <c r="E850" s="20">
        <v>842</v>
      </c>
      <c r="F850" s="12">
        <v>253</v>
      </c>
      <c r="G850" s="27">
        <v>54.5</v>
      </c>
      <c r="H850" s="31">
        <f t="shared" si="245"/>
        <v>0.33333333333333409</v>
      </c>
      <c r="I850" s="55"/>
      <c r="J850" s="39">
        <f t="shared" si="246"/>
        <v>15.138888888888889</v>
      </c>
      <c r="K850" s="38">
        <f>0.5*$J$3*(J851)^2</f>
        <v>136571.80131172837</v>
      </c>
      <c r="L850" s="38">
        <f t="shared" si="234"/>
        <v>3951.2407407407591</v>
      </c>
      <c r="M850" s="40" t="str">
        <f t="shared" si="235"/>
        <v>NO</v>
      </c>
      <c r="N850" s="38">
        <f>0.5*$N$3*$L$3*$O$3*((J850)^2)</f>
        <v>98.553833516493057</v>
      </c>
      <c r="O850" s="38">
        <f>$M$3*$J$3*$P$3</f>
        <v>125.0281557</v>
      </c>
      <c r="P850" s="38">
        <f>H850*$J$3</f>
        <v>380.33333333333422</v>
      </c>
      <c r="Q850" s="38">
        <f t="shared" si="236"/>
        <v>603.91532254982735</v>
      </c>
      <c r="R850" s="44">
        <f t="shared" si="237"/>
        <v>9142.6069663793314</v>
      </c>
      <c r="S850" s="80">
        <f>Q850*J850</f>
        <v>9142.6069663793314</v>
      </c>
      <c r="T850" s="43"/>
      <c r="U850" s="43"/>
      <c r="V850" s="80">
        <f>R850*1</f>
        <v>9142.6069663793314</v>
      </c>
      <c r="W850" s="77">
        <f>(L850-Q850)*-1</f>
        <v>-3347.3254181909315</v>
      </c>
      <c r="X850" s="38">
        <f>IF((H850&gt;0),0,$J$3*H850)*-1</f>
        <v>0</v>
      </c>
      <c r="Y850" s="38">
        <f t="shared" si="247"/>
        <v>2098821.382477826</v>
      </c>
      <c r="Z850" s="112">
        <f t="shared" si="238"/>
        <v>2098.8213824778259</v>
      </c>
      <c r="AA850" s="82">
        <f t="shared" si="239"/>
        <v>603.91532254982735</v>
      </c>
      <c r="AB850" s="80">
        <f t="shared" si="248"/>
        <v>950875.58188393165</v>
      </c>
      <c r="AG850" s="125">
        <f t="shared" si="249"/>
        <v>-2778.2800970984731</v>
      </c>
      <c r="AH850" s="47">
        <f t="shared" si="240"/>
        <v>-2722.7144951565037</v>
      </c>
      <c r="AI850" s="125">
        <f t="shared" si="240"/>
        <v>-2668.2602052533734</v>
      </c>
      <c r="AJ850" s="47">
        <f t="shared" si="241"/>
        <v>-2401.4341847280361</v>
      </c>
      <c r="AK850" s="125">
        <f t="shared" si="241"/>
        <v>-2161.2907662552325</v>
      </c>
      <c r="AL850" s="47">
        <f t="shared" si="242"/>
        <v>-2074.8391356050233</v>
      </c>
      <c r="AM850" s="125">
        <f t="shared" si="242"/>
        <v>-1991.8455701808223</v>
      </c>
      <c r="AN850" s="47">
        <f t="shared" si="250"/>
        <v>4607.217813618724</v>
      </c>
      <c r="AO850" s="125">
        <f t="shared" si="251"/>
        <v>18753118.393540312</v>
      </c>
      <c r="AP850" s="47">
        <f t="shared" si="243"/>
        <v>617.11825264267168</v>
      </c>
      <c r="AQ850" s="52">
        <f t="shared" si="244"/>
        <v>1481.7031298351542</v>
      </c>
    </row>
    <row r="851" spans="4:43" x14ac:dyDescent="0.25">
      <c r="D851" s="12" t="s">
        <v>10</v>
      </c>
      <c r="E851" s="20">
        <v>843</v>
      </c>
      <c r="F851" s="12">
        <v>254</v>
      </c>
      <c r="G851" s="27">
        <v>55.7</v>
      </c>
      <c r="H851" s="31">
        <f t="shared" si="245"/>
        <v>0.27777777777777779</v>
      </c>
      <c r="I851" s="55"/>
      <c r="J851" s="39">
        <f t="shared" si="246"/>
        <v>15.472222222222221</v>
      </c>
      <c r="K851" s="38">
        <f>0.5*$J$3*(J852)^2</f>
        <v>140523.04205246913</v>
      </c>
      <c r="L851" s="38">
        <f t="shared" si="234"/>
        <v>1496.2418981481751</v>
      </c>
      <c r="M851" s="40" t="str">
        <f t="shared" si="235"/>
        <v>NO</v>
      </c>
      <c r="N851" s="38">
        <f>0.5*$N$3*$L$3*$O$3*((J851)^2)</f>
        <v>102.94159850065971</v>
      </c>
      <c r="O851" s="38">
        <f>$M$3*$J$3*$P$3</f>
        <v>125.0281557</v>
      </c>
      <c r="P851" s="38">
        <f>H851*$J$3</f>
        <v>316.94444444444446</v>
      </c>
      <c r="Q851" s="38">
        <f t="shared" si="236"/>
        <v>544.91419864510419</v>
      </c>
      <c r="R851" s="44">
        <f t="shared" si="237"/>
        <v>8431.0335734811943</v>
      </c>
      <c r="S851" s="80">
        <f>Q851*J851</f>
        <v>8431.0335734811943</v>
      </c>
      <c r="T851" s="43"/>
      <c r="U851" s="43"/>
      <c r="V851" s="80">
        <f>R851*1</f>
        <v>8431.0335734811943</v>
      </c>
      <c r="W851" s="77">
        <f>(L851-Q851)*-1</f>
        <v>-951.3276995030709</v>
      </c>
      <c r="X851" s="38">
        <f>IF((H851&gt;0),0,$J$3*H851)*-1</f>
        <v>0</v>
      </c>
      <c r="Y851" s="38">
        <f t="shared" si="247"/>
        <v>2107252.4160513072</v>
      </c>
      <c r="Z851" s="112">
        <f t="shared" si="238"/>
        <v>2107.2524160513071</v>
      </c>
      <c r="AA851" s="82">
        <f t="shared" si="239"/>
        <v>544.91419864510419</v>
      </c>
      <c r="AB851" s="80">
        <f t="shared" si="248"/>
        <v>950875.58188393165</v>
      </c>
      <c r="AG851" s="125">
        <f t="shared" si="249"/>
        <v>-789.60199058754881</v>
      </c>
      <c r="AH851" s="47">
        <f t="shared" si="240"/>
        <v>-773.8099507757978</v>
      </c>
      <c r="AI851" s="125">
        <f t="shared" si="240"/>
        <v>-758.33375176028187</v>
      </c>
      <c r="AJ851" s="47">
        <f t="shared" si="241"/>
        <v>-682.50037658425367</v>
      </c>
      <c r="AK851" s="125">
        <f t="shared" si="241"/>
        <v>-614.25033892582837</v>
      </c>
      <c r="AL851" s="47">
        <f t="shared" si="242"/>
        <v>-589.68032536879525</v>
      </c>
      <c r="AM851" s="125">
        <f t="shared" si="242"/>
        <v>-566.09311235404346</v>
      </c>
      <c r="AN851" s="47">
        <f t="shared" si="250"/>
        <v>4041.1247012646804</v>
      </c>
      <c r="AO851" s="125">
        <f t="shared" si="251"/>
        <v>18757159.518241577</v>
      </c>
      <c r="AP851" s="47">
        <f t="shared" si="243"/>
        <v>617.11825264267168</v>
      </c>
      <c r="AQ851" s="52">
        <f t="shared" si="244"/>
        <v>1490.1341634086355</v>
      </c>
    </row>
    <row r="852" spans="4:43" x14ac:dyDescent="0.25">
      <c r="D852" s="12" t="s">
        <v>10</v>
      </c>
      <c r="E852" s="20">
        <v>844</v>
      </c>
      <c r="F852" s="12">
        <v>255</v>
      </c>
      <c r="G852" s="27">
        <v>56.5</v>
      </c>
      <c r="H852" s="31">
        <f t="shared" si="245"/>
        <v>0.15277777777777699</v>
      </c>
      <c r="I852" s="55"/>
      <c r="J852" s="39">
        <f t="shared" si="246"/>
        <v>15.694444444444445</v>
      </c>
      <c r="K852" s="38">
        <f>0.5*$J$3*(J853)^2</f>
        <v>142019.2839506173</v>
      </c>
      <c r="L852" s="38">
        <f t="shared" si="234"/>
        <v>1001.896604938258</v>
      </c>
      <c r="M852" s="40" t="str">
        <f t="shared" si="235"/>
        <v>NO</v>
      </c>
      <c r="N852" s="38">
        <f>0.5*$N$3*$L$3*$O$3*((J852)^2)</f>
        <v>105.91986366232639</v>
      </c>
      <c r="O852" s="38">
        <f>$M$3*$J$3*$P$3</f>
        <v>125.0281557</v>
      </c>
      <c r="P852" s="38">
        <f>H852*$J$3</f>
        <v>174.31944444444355</v>
      </c>
      <c r="Q852" s="38">
        <f t="shared" si="236"/>
        <v>405.26746380676997</v>
      </c>
      <c r="R852" s="44">
        <f t="shared" si="237"/>
        <v>6360.4476958562509</v>
      </c>
      <c r="S852" s="80">
        <f>Q852*J852</f>
        <v>6360.4476958562509</v>
      </c>
      <c r="T852" s="43"/>
      <c r="U852" s="43"/>
      <c r="V852" s="80">
        <f>R852*1</f>
        <v>6360.4476958562509</v>
      </c>
      <c r="W852" s="77">
        <f>(L852-Q852)*-1</f>
        <v>-596.62914113148804</v>
      </c>
      <c r="X852" s="38">
        <f>IF((H852&gt;0),0,$J$3*H852)*-1</f>
        <v>0</v>
      </c>
      <c r="Y852" s="38">
        <f t="shared" si="247"/>
        <v>2113612.8637471637</v>
      </c>
      <c r="Z852" s="112">
        <f t="shared" si="238"/>
        <v>2113.6128637471638</v>
      </c>
      <c r="AA852" s="82">
        <f t="shared" si="239"/>
        <v>405.26746380676997</v>
      </c>
      <c r="AB852" s="80">
        <f t="shared" si="248"/>
        <v>950875.58188393165</v>
      </c>
      <c r="AG852" s="125">
        <f t="shared" si="249"/>
        <v>-495.20218713913505</v>
      </c>
      <c r="AH852" s="47">
        <f t="shared" si="240"/>
        <v>-485.29814339635232</v>
      </c>
      <c r="AI852" s="125">
        <f t="shared" si="240"/>
        <v>-475.59218052842527</v>
      </c>
      <c r="AJ852" s="47">
        <f t="shared" si="241"/>
        <v>-428.03296247558274</v>
      </c>
      <c r="AK852" s="125">
        <f t="shared" si="241"/>
        <v>-385.22966622802448</v>
      </c>
      <c r="AL852" s="47">
        <f t="shared" si="242"/>
        <v>-369.82047957890347</v>
      </c>
      <c r="AM852" s="125">
        <f t="shared" si="242"/>
        <v>-355.02766039574732</v>
      </c>
      <c r="AN852" s="47">
        <f t="shared" si="250"/>
        <v>3686.0970408689332</v>
      </c>
      <c r="AO852" s="125">
        <f t="shared" si="251"/>
        <v>18760845.615282446</v>
      </c>
      <c r="AP852" s="47">
        <f t="shared" si="243"/>
        <v>617.11825264267168</v>
      </c>
      <c r="AQ852" s="52">
        <f t="shared" si="244"/>
        <v>1496.4946111044922</v>
      </c>
    </row>
    <row r="853" spans="4:43" x14ac:dyDescent="0.25">
      <c r="D853" s="12" t="s">
        <v>10</v>
      </c>
      <c r="E853" s="20">
        <v>845</v>
      </c>
      <c r="F853" s="12">
        <v>256</v>
      </c>
      <c r="G853" s="27">
        <v>56.8</v>
      </c>
      <c r="H853" s="31">
        <f t="shared" si="245"/>
        <v>6.9444444444444448E-2</v>
      </c>
      <c r="I853" s="55"/>
      <c r="J853" s="39">
        <f t="shared" si="246"/>
        <v>15.777777777777779</v>
      </c>
      <c r="K853" s="38">
        <f>0.5*$J$3*(J854)^2</f>
        <v>143021.18055555556</v>
      </c>
      <c r="L853" s="38">
        <f t="shared" si="234"/>
        <v>1005.418209876545</v>
      </c>
      <c r="M853" s="40" t="str">
        <f t="shared" si="235"/>
        <v>NO</v>
      </c>
      <c r="N853" s="38">
        <f>0.5*$N$3*$L$3*$O$3*((J853)^2)</f>
        <v>107.04766260222225</v>
      </c>
      <c r="O853" s="38">
        <f>$M$3*$J$3*$P$3</f>
        <v>125.0281557</v>
      </c>
      <c r="P853" s="38">
        <f>H853*$J$3</f>
        <v>79.236111111111114</v>
      </c>
      <c r="Q853" s="38">
        <f t="shared" si="236"/>
        <v>311.31192941333336</v>
      </c>
      <c r="R853" s="44">
        <f t="shared" si="237"/>
        <v>4911.8104418548155</v>
      </c>
      <c r="S853" s="80">
        <f>Q853*J853</f>
        <v>4911.8104418548155</v>
      </c>
      <c r="T853" s="43"/>
      <c r="U853" s="43"/>
      <c r="V853" s="80">
        <f>R853*1</f>
        <v>4911.8104418548155</v>
      </c>
      <c r="W853" s="77">
        <f>(L853-Q853)*-1</f>
        <v>-694.10628046321165</v>
      </c>
      <c r="X853" s="38">
        <f>IF((H853&gt;0),0,$J$3*H853)*-1</f>
        <v>0</v>
      </c>
      <c r="Y853" s="38">
        <f t="shared" si="247"/>
        <v>2118524.6741890186</v>
      </c>
      <c r="Z853" s="112">
        <f t="shared" si="238"/>
        <v>2118.5246741890187</v>
      </c>
      <c r="AA853" s="82">
        <f t="shared" si="239"/>
        <v>311.31192941333336</v>
      </c>
      <c r="AB853" s="80">
        <f t="shared" si="248"/>
        <v>950875.58188393165</v>
      </c>
      <c r="AG853" s="125">
        <f t="shared" si="249"/>
        <v>-576.10821278446565</v>
      </c>
      <c r="AH853" s="47">
        <f t="shared" si="240"/>
        <v>-564.58604852877636</v>
      </c>
      <c r="AI853" s="125">
        <f t="shared" si="240"/>
        <v>-553.29432755820085</v>
      </c>
      <c r="AJ853" s="47">
        <f t="shared" si="241"/>
        <v>-497.9648948023808</v>
      </c>
      <c r="AK853" s="125">
        <f t="shared" si="241"/>
        <v>-448.16840532214275</v>
      </c>
      <c r="AL853" s="47">
        <f t="shared" si="242"/>
        <v>-430.24166910925703</v>
      </c>
      <c r="AM853" s="125">
        <f t="shared" si="242"/>
        <v>-413.03200234488673</v>
      </c>
      <c r="AN853" s="47">
        <f t="shared" si="250"/>
        <v>3273.0650385240465</v>
      </c>
      <c r="AO853" s="125">
        <f t="shared" si="251"/>
        <v>18764118.680320971</v>
      </c>
      <c r="AP853" s="47">
        <f t="shared" si="243"/>
        <v>617.11825264267168</v>
      </c>
      <c r="AQ853" s="52">
        <f t="shared" si="244"/>
        <v>1501.406421546347</v>
      </c>
    </row>
    <row r="854" spans="4:43" x14ac:dyDescent="0.25">
      <c r="D854" s="12" t="s">
        <v>10</v>
      </c>
      <c r="E854" s="20">
        <v>846</v>
      </c>
      <c r="F854" s="12">
        <v>257</v>
      </c>
      <c r="G854" s="27">
        <v>57</v>
      </c>
      <c r="H854" s="31">
        <f t="shared" si="245"/>
        <v>5.5555555555556344E-2</v>
      </c>
      <c r="I854" s="55"/>
      <c r="J854" s="39">
        <f t="shared" si="246"/>
        <v>15.833333333333334</v>
      </c>
      <c r="K854" s="38">
        <f>0.5*$J$3*(J855)^2</f>
        <v>144026.59876543211</v>
      </c>
      <c r="L854" s="38">
        <f t="shared" si="234"/>
        <v>2528.9525462963211</v>
      </c>
      <c r="M854" s="40" t="str">
        <f t="shared" si="235"/>
        <v>NO</v>
      </c>
      <c r="N854" s="38">
        <f>0.5*$N$3*$L$3*$O$3*((J854)^2)</f>
        <v>107.80284659375</v>
      </c>
      <c r="O854" s="38">
        <f>$M$3*$J$3*$P$3</f>
        <v>125.0281557</v>
      </c>
      <c r="P854" s="38">
        <f>H854*$J$3</f>
        <v>63.388888888889788</v>
      </c>
      <c r="Q854" s="38">
        <f t="shared" si="236"/>
        <v>296.2198911826398</v>
      </c>
      <c r="R854" s="44">
        <f t="shared" si="237"/>
        <v>4690.1482770584635</v>
      </c>
      <c r="S854" s="80">
        <f>Q854*J854</f>
        <v>4690.1482770584635</v>
      </c>
      <c r="T854" s="43"/>
      <c r="U854" s="43"/>
      <c r="V854" s="80">
        <f>R854*1</f>
        <v>4690.1482770584635</v>
      </c>
      <c r="W854" s="77">
        <f>(L854-Q854)*-1</f>
        <v>-2232.7326551136812</v>
      </c>
      <c r="X854" s="38">
        <f>IF((H854&gt;0),0,$J$3*H854)*-1</f>
        <v>0</v>
      </c>
      <c r="Y854" s="38">
        <f t="shared" si="247"/>
        <v>2123214.8224660768</v>
      </c>
      <c r="Z854" s="112">
        <f t="shared" si="238"/>
        <v>2123.2148224660768</v>
      </c>
      <c r="AA854" s="82">
        <f t="shared" si="239"/>
        <v>296.2198911826398</v>
      </c>
      <c r="AB854" s="80">
        <f t="shared" si="248"/>
        <v>950875.58188393165</v>
      </c>
      <c r="AG854" s="125">
        <f t="shared" si="249"/>
        <v>-1853.1681037443552</v>
      </c>
      <c r="AH854" s="47">
        <f t="shared" si="240"/>
        <v>-1816.104741669468</v>
      </c>
      <c r="AI854" s="125">
        <f t="shared" si="240"/>
        <v>-1779.7826468360786</v>
      </c>
      <c r="AJ854" s="47">
        <f t="shared" si="241"/>
        <v>-1601.8043821524707</v>
      </c>
      <c r="AK854" s="125">
        <f t="shared" si="241"/>
        <v>-1441.6239439372237</v>
      </c>
      <c r="AL854" s="47">
        <f t="shared" si="242"/>
        <v>-1383.9589861797347</v>
      </c>
      <c r="AM854" s="125">
        <f t="shared" si="242"/>
        <v>-1328.6006267325452</v>
      </c>
      <c r="AN854" s="47">
        <f t="shared" si="250"/>
        <v>1944.4644117915013</v>
      </c>
      <c r="AO854" s="125">
        <f t="shared" si="251"/>
        <v>18766063.144732762</v>
      </c>
      <c r="AP854" s="47">
        <f t="shared" si="243"/>
        <v>617.11825264267168</v>
      </c>
      <c r="AQ854" s="52">
        <f t="shared" si="244"/>
        <v>1506.0965698234052</v>
      </c>
    </row>
    <row r="855" spans="4:43" x14ac:dyDescent="0.25">
      <c r="D855" s="12" t="s">
        <v>10</v>
      </c>
      <c r="E855" s="20">
        <v>847</v>
      </c>
      <c r="F855" s="12">
        <v>258</v>
      </c>
      <c r="G855" s="27">
        <v>57.2</v>
      </c>
      <c r="H855" s="31">
        <f t="shared" si="245"/>
        <v>9.7222222222222612E-2</v>
      </c>
      <c r="I855" s="55"/>
      <c r="J855" s="39">
        <f t="shared" si="246"/>
        <v>15.888888888888889</v>
      </c>
      <c r="K855" s="38">
        <f>0.5*$J$3*(J856)^2</f>
        <v>146555.55131172843</v>
      </c>
      <c r="L855" s="38">
        <f t="shared" si="234"/>
        <v>5123.935185185197</v>
      </c>
      <c r="M855" s="40" t="str">
        <f t="shared" si="235"/>
        <v>NO</v>
      </c>
      <c r="N855" s="38">
        <f>0.5*$N$3*$L$3*$O$3*((J855)^2)</f>
        <v>108.56068501055557</v>
      </c>
      <c r="O855" s="38">
        <f>$M$3*$J$3*$P$3</f>
        <v>125.0281557</v>
      </c>
      <c r="P855" s="38">
        <f>H855*$J$3</f>
        <v>110.930555555556</v>
      </c>
      <c r="Q855" s="38">
        <f t="shared" si="236"/>
        <v>344.51939626611158</v>
      </c>
      <c r="R855" s="44">
        <f t="shared" si="237"/>
        <v>5474.030407339329</v>
      </c>
      <c r="S855" s="80">
        <f>Q855*J855</f>
        <v>5474.030407339329</v>
      </c>
      <c r="T855" s="43"/>
      <c r="U855" s="43"/>
      <c r="V855" s="80">
        <f>R855*1</f>
        <v>5474.030407339329</v>
      </c>
      <c r="W855" s="77">
        <f>(L855-Q855)*-1</f>
        <v>-4779.4157889190856</v>
      </c>
      <c r="X855" s="38">
        <f>IF((H855&gt;0),0,$J$3*H855)*-1</f>
        <v>0</v>
      </c>
      <c r="Y855" s="38">
        <f t="shared" si="247"/>
        <v>2128688.8528734162</v>
      </c>
      <c r="Z855" s="112">
        <f t="shared" si="238"/>
        <v>2128.6888528734162</v>
      </c>
      <c r="AA855" s="82">
        <f t="shared" si="239"/>
        <v>344.51939626611158</v>
      </c>
      <c r="AB855" s="80">
        <f t="shared" si="248"/>
        <v>950875.58188393165</v>
      </c>
      <c r="AG855" s="125">
        <f t="shared" si="249"/>
        <v>-3966.9151048028407</v>
      </c>
      <c r="AH855" s="47">
        <f t="shared" si="240"/>
        <v>-3887.5768027067838</v>
      </c>
      <c r="AI855" s="125">
        <f t="shared" si="240"/>
        <v>-3809.8252666526482</v>
      </c>
      <c r="AJ855" s="47">
        <f t="shared" si="241"/>
        <v>-3428.8427399873835</v>
      </c>
      <c r="AK855" s="125">
        <f t="shared" si="241"/>
        <v>-3085.9584659886455</v>
      </c>
      <c r="AL855" s="47">
        <f t="shared" si="242"/>
        <v>-2962.5201273490993</v>
      </c>
      <c r="AM855" s="125">
        <f t="shared" si="242"/>
        <v>-2844.0193222551352</v>
      </c>
      <c r="AN855" s="47">
        <f t="shared" si="250"/>
        <v>-899.55491046363386</v>
      </c>
      <c r="AO855" s="125">
        <f t="shared" si="251"/>
        <v>18766063.144732762</v>
      </c>
      <c r="AP855" s="47">
        <f t="shared" si="243"/>
        <v>617.11825264267168</v>
      </c>
      <c r="AQ855" s="52">
        <f t="shared" si="244"/>
        <v>1511.5706002307445</v>
      </c>
    </row>
    <row r="856" spans="4:43" x14ac:dyDescent="0.25">
      <c r="D856" s="12" t="s">
        <v>10</v>
      </c>
      <c r="E856" s="20">
        <v>848</v>
      </c>
      <c r="F856" s="12">
        <v>259</v>
      </c>
      <c r="G856" s="27">
        <v>57.7</v>
      </c>
      <c r="H856" s="31">
        <f t="shared" si="245"/>
        <v>0.20833333333333331</v>
      </c>
      <c r="I856" s="55"/>
      <c r="J856" s="39">
        <f t="shared" si="246"/>
        <v>16.027777777777779</v>
      </c>
      <c r="K856" s="38">
        <f>0.5*$J$3*(J857)^2</f>
        <v>151679.48649691363</v>
      </c>
      <c r="L856" s="38">
        <f t="shared" si="234"/>
        <v>7321.4166666665988</v>
      </c>
      <c r="M856" s="40" t="str">
        <f t="shared" si="235"/>
        <v>NO</v>
      </c>
      <c r="N856" s="38">
        <f>0.5*$N$3*$L$3*$O$3*((J856)^2)</f>
        <v>110.46689416315974</v>
      </c>
      <c r="O856" s="38">
        <f>$M$3*$J$3*$P$3</f>
        <v>125.0281557</v>
      </c>
      <c r="P856" s="38">
        <f>H856*$J$3</f>
        <v>237.70833333333331</v>
      </c>
      <c r="Q856" s="38">
        <f t="shared" si="236"/>
        <v>473.20338319649306</v>
      </c>
      <c r="R856" s="44">
        <f t="shared" si="237"/>
        <v>7584.3986695660142</v>
      </c>
      <c r="S856" s="80">
        <f>Q856*J856</f>
        <v>7584.3986695660142</v>
      </c>
      <c r="T856" s="43"/>
      <c r="U856" s="43"/>
      <c r="V856" s="80">
        <f>R856*1</f>
        <v>7584.3986695660142</v>
      </c>
      <c r="W856" s="77">
        <f>(L856-Q856)*-1</f>
        <v>-6848.213283470106</v>
      </c>
      <c r="X856" s="38">
        <f>IF((H856&gt;0),0,$J$3*H856)*-1</f>
        <v>0</v>
      </c>
      <c r="Y856" s="38">
        <f t="shared" si="247"/>
        <v>2136273.2515429822</v>
      </c>
      <c r="Z856" s="112">
        <f t="shared" si="238"/>
        <v>2136.2732515429821</v>
      </c>
      <c r="AA856" s="82">
        <f t="shared" si="239"/>
        <v>473.20338319649306</v>
      </c>
      <c r="AB856" s="80">
        <f t="shared" si="248"/>
        <v>950875.58188393165</v>
      </c>
      <c r="AG856" s="125">
        <f t="shared" si="249"/>
        <v>-5684.0170252801881</v>
      </c>
      <c r="AH856" s="47">
        <f t="shared" si="240"/>
        <v>-5570.3366847745847</v>
      </c>
      <c r="AI856" s="125">
        <f t="shared" si="240"/>
        <v>-5458.9299510790925</v>
      </c>
      <c r="AJ856" s="47">
        <f t="shared" si="241"/>
        <v>-4913.0369559711835</v>
      </c>
      <c r="AK856" s="125">
        <f t="shared" si="241"/>
        <v>-4421.7332603740651</v>
      </c>
      <c r="AL856" s="47">
        <f t="shared" si="242"/>
        <v>-4244.8639299591023</v>
      </c>
      <c r="AM856" s="125">
        <f t="shared" si="242"/>
        <v>-4075.0693727607381</v>
      </c>
      <c r="AN856" s="47">
        <f t="shared" si="250"/>
        <v>-4974.6242832243715</v>
      </c>
      <c r="AO856" s="125">
        <f t="shared" si="251"/>
        <v>18766063.144732762</v>
      </c>
      <c r="AP856" s="47">
        <f t="shared" si="243"/>
        <v>617.11825264267168</v>
      </c>
      <c r="AQ856" s="52">
        <f t="shared" si="244"/>
        <v>1519.1549989003104</v>
      </c>
    </row>
    <row r="857" spans="4:43" x14ac:dyDescent="0.25">
      <c r="D857" s="12" t="s">
        <v>10</v>
      </c>
      <c r="E857" s="20">
        <v>849</v>
      </c>
      <c r="F857" s="12">
        <v>260</v>
      </c>
      <c r="G857" s="27">
        <v>58.7</v>
      </c>
      <c r="H857" s="31">
        <f t="shared" si="245"/>
        <v>0.33333333333333315</v>
      </c>
      <c r="I857" s="55"/>
      <c r="J857" s="39">
        <f t="shared" si="246"/>
        <v>16.305555555555557</v>
      </c>
      <c r="K857" s="38">
        <f>0.5*$J$3*(J858)^2</f>
        <v>159000.90316358022</v>
      </c>
      <c r="L857" s="38">
        <f t="shared" si="234"/>
        <v>5335.231481481489</v>
      </c>
      <c r="M857" s="40" t="str">
        <f t="shared" si="235"/>
        <v>NO</v>
      </c>
      <c r="N857" s="38">
        <f>0.5*$N$3*$L$3*$O$3*((J857)^2)</f>
        <v>114.32908294232642</v>
      </c>
      <c r="O857" s="38">
        <f>$M$3*$J$3*$P$3</f>
        <v>125.0281557</v>
      </c>
      <c r="P857" s="38">
        <f>H857*$J$3</f>
        <v>380.33333333333314</v>
      </c>
      <c r="Q857" s="38">
        <f t="shared" si="236"/>
        <v>619.69057197565962</v>
      </c>
      <c r="R857" s="44">
        <f t="shared" si="237"/>
        <v>10104.399048603118</v>
      </c>
      <c r="S857" s="80">
        <f>Q857*J857</f>
        <v>10104.399048603118</v>
      </c>
      <c r="T857" s="43"/>
      <c r="U857" s="43"/>
      <c r="V857" s="80">
        <f>R857*1</f>
        <v>10104.399048603118</v>
      </c>
      <c r="W857" s="77">
        <f>(L857-Q857)*-1</f>
        <v>-4715.5409095058294</v>
      </c>
      <c r="X857" s="38">
        <f>IF((H857&gt;0),0,$J$3*H857)*-1</f>
        <v>0</v>
      </c>
      <c r="Y857" s="38">
        <f t="shared" si="247"/>
        <v>2146377.6505915853</v>
      </c>
      <c r="Z857" s="112">
        <f t="shared" si="238"/>
        <v>2146.3776505915853</v>
      </c>
      <c r="AA857" s="82">
        <f t="shared" si="239"/>
        <v>619.69057197565962</v>
      </c>
      <c r="AB857" s="80">
        <f t="shared" si="248"/>
        <v>950875.58188393165</v>
      </c>
      <c r="AG857" s="125">
        <f t="shared" si="249"/>
        <v>-3913.898954889838</v>
      </c>
      <c r="AH857" s="47">
        <f t="shared" si="240"/>
        <v>-3835.620975792041</v>
      </c>
      <c r="AI857" s="125">
        <f t="shared" si="240"/>
        <v>-3758.9085562762002</v>
      </c>
      <c r="AJ857" s="47">
        <f t="shared" si="241"/>
        <v>-3383.0177006485801</v>
      </c>
      <c r="AK857" s="125">
        <f t="shared" si="241"/>
        <v>-3044.7159305837222</v>
      </c>
      <c r="AL857" s="47">
        <f t="shared" si="242"/>
        <v>-2922.9272933603734</v>
      </c>
      <c r="AM857" s="125">
        <f t="shared" si="242"/>
        <v>-2806.0102016259584</v>
      </c>
      <c r="AN857" s="47">
        <f t="shared" si="250"/>
        <v>-7780.6344848503304</v>
      </c>
      <c r="AO857" s="125">
        <f t="shared" si="251"/>
        <v>18766063.144732762</v>
      </c>
      <c r="AP857" s="47">
        <f t="shared" si="243"/>
        <v>617.11825264267168</v>
      </c>
      <c r="AQ857" s="52">
        <f t="shared" si="244"/>
        <v>1529.2593979489136</v>
      </c>
    </row>
    <row r="858" spans="4:43" x14ac:dyDescent="0.25">
      <c r="D858" s="12" t="s">
        <v>10</v>
      </c>
      <c r="E858" s="20">
        <v>850</v>
      </c>
      <c r="F858" s="12">
        <v>261</v>
      </c>
      <c r="G858" s="27">
        <v>60.1</v>
      </c>
      <c r="H858" s="31">
        <f t="shared" si="245"/>
        <v>0.33333333333333315</v>
      </c>
      <c r="I858" s="55"/>
      <c r="J858" s="39">
        <f t="shared" si="246"/>
        <v>16.694444444444443</v>
      </c>
      <c r="K858" s="38">
        <f>0.5*$J$3*(J859)^2</f>
        <v>164336.13464506171</v>
      </c>
      <c r="L858" s="38">
        <f t="shared" si="234"/>
        <v>3243.3981481481751</v>
      </c>
      <c r="M858" s="40" t="str">
        <f t="shared" si="235"/>
        <v>NO</v>
      </c>
      <c r="N858" s="38">
        <f>0.5*$N$3*$L$3*$O$3*((J858)^2)</f>
        <v>119.84763309482636</v>
      </c>
      <c r="O858" s="38">
        <f>$M$3*$J$3*$P$3</f>
        <v>125.0281557</v>
      </c>
      <c r="P858" s="38">
        <f>H858*$J$3</f>
        <v>380.33333333333314</v>
      </c>
      <c r="Q858" s="38">
        <f t="shared" si="236"/>
        <v>625.20912212815949</v>
      </c>
      <c r="R858" s="44">
        <f t="shared" si="237"/>
        <v>10437.51895552844</v>
      </c>
      <c r="S858" s="80">
        <f>Q858*J858</f>
        <v>10437.51895552844</v>
      </c>
      <c r="T858" s="43"/>
      <c r="U858" s="43"/>
      <c r="V858" s="80">
        <f>R858*1</f>
        <v>10437.51895552844</v>
      </c>
      <c r="W858" s="77">
        <f>(L858-Q858)*-1</f>
        <v>-2618.1890260200157</v>
      </c>
      <c r="X858" s="38">
        <f>IF((H858&gt;0),0,$J$3*H858)*-1</f>
        <v>0</v>
      </c>
      <c r="Y858" s="38">
        <f t="shared" si="247"/>
        <v>2156815.1695471136</v>
      </c>
      <c r="Z858" s="112">
        <f t="shared" si="238"/>
        <v>2156.8151695471138</v>
      </c>
      <c r="AA858" s="82">
        <f t="shared" si="239"/>
        <v>625.20912212815949</v>
      </c>
      <c r="AB858" s="80">
        <f t="shared" si="248"/>
        <v>950875.58188393165</v>
      </c>
      <c r="AG858" s="125">
        <f t="shared" si="249"/>
        <v>-2173.0968915966127</v>
      </c>
      <c r="AH858" s="47">
        <f t="shared" si="240"/>
        <v>-2129.6349537646806</v>
      </c>
      <c r="AI858" s="125">
        <f t="shared" si="240"/>
        <v>-2087.0422546893869</v>
      </c>
      <c r="AJ858" s="47">
        <f t="shared" si="241"/>
        <v>-1878.3380292204483</v>
      </c>
      <c r="AK858" s="125">
        <f t="shared" si="241"/>
        <v>-1690.5042262984036</v>
      </c>
      <c r="AL858" s="47">
        <f t="shared" si="242"/>
        <v>-1622.8840572464674</v>
      </c>
      <c r="AM858" s="125">
        <f t="shared" si="242"/>
        <v>-1557.9686949566087</v>
      </c>
      <c r="AN858" s="47">
        <f t="shared" si="250"/>
        <v>-9338.6031798069398</v>
      </c>
      <c r="AO858" s="125">
        <f t="shared" si="251"/>
        <v>18766063.144732762</v>
      </c>
      <c r="AP858" s="47">
        <f t="shared" si="243"/>
        <v>617.11825264267168</v>
      </c>
      <c r="AQ858" s="52">
        <f t="shared" si="244"/>
        <v>1539.6969169044421</v>
      </c>
    </row>
    <row r="859" spans="4:43" x14ac:dyDescent="0.25">
      <c r="D859" s="12" t="s">
        <v>10</v>
      </c>
      <c r="E859" s="20">
        <v>851</v>
      </c>
      <c r="F859" s="12">
        <v>262</v>
      </c>
      <c r="G859" s="27">
        <v>61.1</v>
      </c>
      <c r="H859" s="31">
        <f t="shared" si="245"/>
        <v>0.2222222222222224</v>
      </c>
      <c r="I859" s="55"/>
      <c r="J859" s="39">
        <f t="shared" si="246"/>
        <v>16.972222222222221</v>
      </c>
      <c r="K859" s="38">
        <f>0.5*$J$3*(J860)^2</f>
        <v>167579.53279320989</v>
      </c>
      <c r="L859" s="38">
        <f t="shared" si="234"/>
        <v>3275.0925925926131</v>
      </c>
      <c r="M859" s="40" t="str">
        <f t="shared" si="235"/>
        <v>NO</v>
      </c>
      <c r="N859" s="38">
        <f>0.5*$N$3*$L$3*$O$3*((J859)^2)</f>
        <v>123.86908739065973</v>
      </c>
      <c r="O859" s="38">
        <f>$M$3*$J$3*$P$3</f>
        <v>125.0281557</v>
      </c>
      <c r="P859" s="38">
        <f>H859*$J$3</f>
        <v>253.55555555555577</v>
      </c>
      <c r="Q859" s="38">
        <f t="shared" si="236"/>
        <v>502.45279864621551</v>
      </c>
      <c r="R859" s="44">
        <f t="shared" si="237"/>
        <v>8527.7405548010465</v>
      </c>
      <c r="S859" s="80">
        <f>Q859*J859</f>
        <v>8527.7405548010465</v>
      </c>
      <c r="T859" s="43"/>
      <c r="U859" s="43"/>
      <c r="V859" s="80">
        <f>R859*1</f>
        <v>8527.7405548010465</v>
      </c>
      <c r="W859" s="77">
        <f>(L859-Q859)*-1</f>
        <v>-2772.6397939463977</v>
      </c>
      <c r="X859" s="38">
        <f>IF((H859&gt;0),0,$J$3*H859)*-1</f>
        <v>0</v>
      </c>
      <c r="Y859" s="38">
        <f t="shared" si="247"/>
        <v>2165342.9101019148</v>
      </c>
      <c r="Z859" s="112">
        <f t="shared" si="238"/>
        <v>2165.3429101019146</v>
      </c>
      <c r="AA859" s="82">
        <f t="shared" si="239"/>
        <v>502.45279864621551</v>
      </c>
      <c r="AB859" s="80">
        <f t="shared" si="248"/>
        <v>950875.58188393165</v>
      </c>
      <c r="AG859" s="125">
        <f t="shared" si="249"/>
        <v>-2301.29102897551</v>
      </c>
      <c r="AH859" s="47">
        <f t="shared" si="240"/>
        <v>-2255.2652083959997</v>
      </c>
      <c r="AI859" s="125">
        <f t="shared" si="240"/>
        <v>-2210.1599042280795</v>
      </c>
      <c r="AJ859" s="47">
        <f t="shared" si="241"/>
        <v>-1989.1439138052717</v>
      </c>
      <c r="AK859" s="125">
        <f t="shared" si="241"/>
        <v>-1790.2295224247446</v>
      </c>
      <c r="AL859" s="47">
        <f t="shared" si="242"/>
        <v>-1718.6203415277548</v>
      </c>
      <c r="AM859" s="125">
        <f t="shared" si="242"/>
        <v>-1649.8755278666445</v>
      </c>
      <c r="AN859" s="47">
        <f t="shared" si="250"/>
        <v>-10988.478707673585</v>
      </c>
      <c r="AO859" s="125">
        <f t="shared" si="251"/>
        <v>18766063.144732762</v>
      </c>
      <c r="AP859" s="47">
        <f t="shared" si="243"/>
        <v>617.11825264267168</v>
      </c>
      <c r="AQ859" s="52">
        <f t="shared" si="244"/>
        <v>1548.224657459243</v>
      </c>
    </row>
    <row r="860" spans="4:43" x14ac:dyDescent="0.25">
      <c r="D860" s="12" t="s">
        <v>10</v>
      </c>
      <c r="E860" s="20">
        <v>852</v>
      </c>
      <c r="F860" s="12">
        <v>263</v>
      </c>
      <c r="G860" s="27">
        <v>61.7</v>
      </c>
      <c r="H860" s="31">
        <f t="shared" si="245"/>
        <v>0.16666666666666607</v>
      </c>
      <c r="I860" s="55"/>
      <c r="J860" s="39">
        <f t="shared" si="246"/>
        <v>17.138888888888889</v>
      </c>
      <c r="K860" s="38">
        <f>0.5*$J$3*(J861)^2</f>
        <v>170854.6253858025</v>
      </c>
      <c r="L860" s="38">
        <f t="shared" si="234"/>
        <v>3306.7870370369637</v>
      </c>
      <c r="M860" s="40" t="str">
        <f t="shared" si="235"/>
        <v>NO</v>
      </c>
      <c r="N860" s="38">
        <f>0.5*$N$3*$L$3*$O$3*((J860)^2)</f>
        <v>126.31381307149307</v>
      </c>
      <c r="O860" s="38">
        <f>$M$3*$J$3*$P$3</f>
        <v>125.0281557</v>
      </c>
      <c r="P860" s="38">
        <f>H860*$J$3</f>
        <v>190.166666666666</v>
      </c>
      <c r="Q860" s="38">
        <f t="shared" si="236"/>
        <v>441.5086354381591</v>
      </c>
      <c r="R860" s="44">
        <f t="shared" si="237"/>
        <v>7566.9674462595603</v>
      </c>
      <c r="S860" s="80">
        <f>Q860*J860</f>
        <v>7566.9674462595603</v>
      </c>
      <c r="T860" s="43"/>
      <c r="U860" s="43"/>
      <c r="V860" s="80">
        <f>R860*1</f>
        <v>7566.9674462595603</v>
      </c>
      <c r="W860" s="77">
        <f>(L860-Q860)*-1</f>
        <v>-2865.2784015988045</v>
      </c>
      <c r="X860" s="38">
        <f>IF((H860&gt;0),0,$J$3*H860)*-1</f>
        <v>0</v>
      </c>
      <c r="Y860" s="38">
        <f t="shared" si="247"/>
        <v>2172909.8775481745</v>
      </c>
      <c r="Z860" s="112">
        <f t="shared" si="238"/>
        <v>2172.9098775481743</v>
      </c>
      <c r="AA860" s="82">
        <f t="shared" si="239"/>
        <v>441.5086354381591</v>
      </c>
      <c r="AB860" s="80">
        <f t="shared" si="248"/>
        <v>950875.58188393165</v>
      </c>
      <c r="AG860" s="125">
        <f t="shared" si="249"/>
        <v>-2378.1810733270077</v>
      </c>
      <c r="AH860" s="47">
        <f t="shared" si="240"/>
        <v>-2330.6174518604676</v>
      </c>
      <c r="AI860" s="125">
        <f t="shared" si="240"/>
        <v>-2284.0051028232583</v>
      </c>
      <c r="AJ860" s="47">
        <f t="shared" si="241"/>
        <v>-2055.6045925409326</v>
      </c>
      <c r="AK860" s="125">
        <f t="shared" si="241"/>
        <v>-1850.0441332868393</v>
      </c>
      <c r="AL860" s="47">
        <f t="shared" si="242"/>
        <v>-1776.0423679553655</v>
      </c>
      <c r="AM860" s="125">
        <f t="shared" si="242"/>
        <v>-1705.0006732371507</v>
      </c>
      <c r="AN860" s="47">
        <f t="shared" si="250"/>
        <v>-12693.479380910736</v>
      </c>
      <c r="AO860" s="125">
        <f t="shared" si="251"/>
        <v>18766063.144732762</v>
      </c>
      <c r="AP860" s="47">
        <f t="shared" si="243"/>
        <v>617.11825264267168</v>
      </c>
      <c r="AQ860" s="52">
        <f t="shared" si="244"/>
        <v>1555.7916249055027</v>
      </c>
    </row>
    <row r="861" spans="4:43" x14ac:dyDescent="0.25">
      <c r="D861" s="12" t="s">
        <v>10</v>
      </c>
      <c r="E861" s="20">
        <v>853</v>
      </c>
      <c r="F861" s="12">
        <v>264</v>
      </c>
      <c r="G861" s="27">
        <v>62.3</v>
      </c>
      <c r="H861" s="31">
        <f t="shared" si="245"/>
        <v>0.16666666666666607</v>
      </c>
      <c r="I861" s="55"/>
      <c r="J861" s="39">
        <f t="shared" si="246"/>
        <v>17.305555555555557</v>
      </c>
      <c r="K861" s="38">
        <f>0.5*$J$3*(J862)^2</f>
        <v>174161.41242283946</v>
      </c>
      <c r="L861" s="38">
        <f t="shared" si="234"/>
        <v>2222.1327160494111</v>
      </c>
      <c r="M861" s="40" t="str">
        <f t="shared" si="235"/>
        <v>NO</v>
      </c>
      <c r="N861" s="38">
        <f>0.5*$N$3*$L$3*$O$3*((J861)^2)</f>
        <v>128.78242857982642</v>
      </c>
      <c r="O861" s="38">
        <f>$M$3*$J$3*$P$3</f>
        <v>125.0281557</v>
      </c>
      <c r="P861" s="38">
        <f>H861*$J$3</f>
        <v>190.166666666666</v>
      </c>
      <c r="Q861" s="38">
        <f t="shared" si="236"/>
        <v>443.9772509464924</v>
      </c>
      <c r="R861" s="44">
        <f t="shared" si="237"/>
        <v>7683.2729816573556</v>
      </c>
      <c r="S861" s="80">
        <f>Q861*J861</f>
        <v>7683.2729816573556</v>
      </c>
      <c r="T861" s="43"/>
      <c r="U861" s="43"/>
      <c r="V861" s="80">
        <f>R861*1</f>
        <v>7683.2729816573556</v>
      </c>
      <c r="W861" s="77">
        <f>(L861-Q861)*-1</f>
        <v>-1778.1554651029187</v>
      </c>
      <c r="X861" s="38">
        <f>IF((H861&gt;0),0,$J$3*H861)*-1</f>
        <v>0</v>
      </c>
      <c r="Y861" s="38">
        <f t="shared" si="247"/>
        <v>2180593.1505298316</v>
      </c>
      <c r="Z861" s="112">
        <f t="shared" si="238"/>
        <v>2180.5931505298317</v>
      </c>
      <c r="AA861" s="82">
        <f t="shared" si="239"/>
        <v>443.9772509464924</v>
      </c>
      <c r="AB861" s="80">
        <f t="shared" si="248"/>
        <v>950875.58188393165</v>
      </c>
      <c r="AG861" s="125">
        <f t="shared" si="249"/>
        <v>-1475.8690360354224</v>
      </c>
      <c r="AH861" s="47">
        <f t="shared" si="240"/>
        <v>-1446.351655314714</v>
      </c>
      <c r="AI861" s="125">
        <f t="shared" si="240"/>
        <v>-1417.4246222084196</v>
      </c>
      <c r="AJ861" s="47">
        <f t="shared" si="241"/>
        <v>-1275.6821599875777</v>
      </c>
      <c r="AK861" s="125">
        <f t="shared" si="241"/>
        <v>-1148.11394398882</v>
      </c>
      <c r="AL861" s="47">
        <f t="shared" si="242"/>
        <v>-1102.1893862292673</v>
      </c>
      <c r="AM861" s="125">
        <f t="shared" si="242"/>
        <v>-1058.1018107800965</v>
      </c>
      <c r="AN861" s="47">
        <f t="shared" si="250"/>
        <v>-13751.581191690831</v>
      </c>
      <c r="AO861" s="125">
        <f t="shared" si="251"/>
        <v>18766063.144732762</v>
      </c>
      <c r="AP861" s="47">
        <f t="shared" si="243"/>
        <v>617.11825264267168</v>
      </c>
      <c r="AQ861" s="52">
        <f t="shared" si="244"/>
        <v>1563.4748978871601</v>
      </c>
    </row>
    <row r="862" spans="4:43" x14ac:dyDescent="0.25">
      <c r="D862" s="12" t="s">
        <v>10</v>
      </c>
      <c r="E862" s="20">
        <v>854</v>
      </c>
      <c r="F862" s="12">
        <v>265</v>
      </c>
      <c r="G862" s="27">
        <v>62.9</v>
      </c>
      <c r="H862" s="31">
        <f t="shared" si="245"/>
        <v>0.1388888888888889</v>
      </c>
      <c r="I862" s="55"/>
      <c r="J862" s="39">
        <f t="shared" si="246"/>
        <v>17.472222222222221</v>
      </c>
      <c r="K862" s="38">
        <f>0.5*$J$3*(J863)^2</f>
        <v>176383.54513888888</v>
      </c>
      <c r="L862" s="38">
        <f t="shared" si="234"/>
        <v>557.73418209876399</v>
      </c>
      <c r="M862" s="40" t="str">
        <f t="shared" si="235"/>
        <v>NO</v>
      </c>
      <c r="N862" s="38">
        <f>0.5*$N$3*$L$3*$O$3*((J862)^2)</f>
        <v>131.27493391565969</v>
      </c>
      <c r="O862" s="38">
        <f>$M$3*$J$3*$P$3</f>
        <v>125.0281557</v>
      </c>
      <c r="P862" s="38">
        <f>H862*$J$3</f>
        <v>158.47222222222223</v>
      </c>
      <c r="Q862" s="38">
        <f t="shared" si="236"/>
        <v>414.77531183788193</v>
      </c>
      <c r="R862" s="44">
        <f t="shared" si="237"/>
        <v>7247.0464207229925</v>
      </c>
      <c r="S862" s="80">
        <f>Q862*J862</f>
        <v>7247.0464207229925</v>
      </c>
      <c r="T862" s="43"/>
      <c r="U862" s="43"/>
      <c r="V862" s="80">
        <f>R862*1</f>
        <v>7247.0464207229925</v>
      </c>
      <c r="W862" s="77">
        <f>(L862-Q862)*-1</f>
        <v>-142.95887026088207</v>
      </c>
      <c r="X862" s="38">
        <f>IF((H862&gt;0),0,$J$3*H862)*-1</f>
        <v>0</v>
      </c>
      <c r="Y862" s="38">
        <f t="shared" si="247"/>
        <v>2187840.1969505548</v>
      </c>
      <c r="Z862" s="112">
        <f t="shared" si="238"/>
        <v>2187.8401969505549</v>
      </c>
      <c r="AA862" s="82">
        <f t="shared" si="239"/>
        <v>414.77531183788193</v>
      </c>
      <c r="AB862" s="80">
        <f t="shared" si="248"/>
        <v>950875.58188393165</v>
      </c>
      <c r="AG862" s="125">
        <f t="shared" si="249"/>
        <v>-118.65586231653211</v>
      </c>
      <c r="AH862" s="47">
        <f t="shared" si="240"/>
        <v>-116.28274507020146</v>
      </c>
      <c r="AI862" s="125">
        <f t="shared" si="240"/>
        <v>-113.95709016879742</v>
      </c>
      <c r="AJ862" s="47">
        <f t="shared" si="241"/>
        <v>-102.56138115191769</v>
      </c>
      <c r="AK862" s="125">
        <f t="shared" si="241"/>
        <v>-92.305243036725926</v>
      </c>
      <c r="AL862" s="47">
        <f t="shared" si="242"/>
        <v>-88.613033315256885</v>
      </c>
      <c r="AM862" s="125">
        <f t="shared" si="242"/>
        <v>-85.068511982646612</v>
      </c>
      <c r="AN862" s="47">
        <f t="shared" si="250"/>
        <v>-13836.649703673478</v>
      </c>
      <c r="AO862" s="125">
        <f t="shared" si="251"/>
        <v>18766063.144732762</v>
      </c>
      <c r="AP862" s="47">
        <f t="shared" si="243"/>
        <v>617.11825264267168</v>
      </c>
      <c r="AQ862" s="52">
        <f t="shared" si="244"/>
        <v>1570.7219443078832</v>
      </c>
    </row>
    <row r="863" spans="4:43" x14ac:dyDescent="0.25">
      <c r="D863" s="12" t="s">
        <v>10</v>
      </c>
      <c r="E863" s="20">
        <v>855</v>
      </c>
      <c r="F863" s="12">
        <v>266</v>
      </c>
      <c r="G863" s="27">
        <v>63.3</v>
      </c>
      <c r="H863" s="31">
        <f t="shared" si="245"/>
        <v>6.9444444444444448E-2</v>
      </c>
      <c r="I863" s="55"/>
      <c r="J863" s="39">
        <f t="shared" si="246"/>
        <v>17.583333333333332</v>
      </c>
      <c r="K863" s="38">
        <f>0.5*$J$3*(J864)^2</f>
        <v>176941.27932098764</v>
      </c>
      <c r="L863" s="38">
        <f t="shared" si="234"/>
        <v>558.61458333334303</v>
      </c>
      <c r="M863" s="40" t="str">
        <f t="shared" si="235"/>
        <v>NO</v>
      </c>
      <c r="N863" s="38">
        <f>0.5*$N$3*$L$3*$O$3*((J863)^2)</f>
        <v>132.94987626593749</v>
      </c>
      <c r="O863" s="38">
        <f>$M$3*$J$3*$P$3</f>
        <v>125.0281557</v>
      </c>
      <c r="P863" s="38">
        <f>H863*$J$3</f>
        <v>79.236111111111114</v>
      </c>
      <c r="Q863" s="38">
        <f t="shared" si="236"/>
        <v>337.21414307704856</v>
      </c>
      <c r="R863" s="44">
        <f t="shared" si="237"/>
        <v>5929.3486824381034</v>
      </c>
      <c r="S863" s="80">
        <f>Q863*J863</f>
        <v>5929.3486824381034</v>
      </c>
      <c r="T863" s="43"/>
      <c r="U863" s="43"/>
      <c r="V863" s="80">
        <f>R863*1</f>
        <v>5929.3486824381034</v>
      </c>
      <c r="W863" s="77">
        <f>(L863-Q863)*-1</f>
        <v>-221.40044025629447</v>
      </c>
      <c r="X863" s="38">
        <f>IF((H863&gt;0),0,$J$3*H863)*-1</f>
        <v>0</v>
      </c>
      <c r="Y863" s="38">
        <f t="shared" si="247"/>
        <v>2193769.5456329929</v>
      </c>
      <c r="Z863" s="112">
        <f t="shared" si="238"/>
        <v>2193.769545632993</v>
      </c>
      <c r="AA863" s="82">
        <f t="shared" si="239"/>
        <v>337.21414307704856</v>
      </c>
      <c r="AB863" s="80">
        <f t="shared" si="248"/>
        <v>950875.58188393165</v>
      </c>
      <c r="AG863" s="125">
        <f t="shared" si="249"/>
        <v>-183.76236541272439</v>
      </c>
      <c r="AH863" s="47">
        <f t="shared" si="240"/>
        <v>-180.08711810446991</v>
      </c>
      <c r="AI863" s="125">
        <f t="shared" si="240"/>
        <v>-176.48537574238051</v>
      </c>
      <c r="AJ863" s="47">
        <f t="shared" si="241"/>
        <v>-158.83683816814246</v>
      </c>
      <c r="AK863" s="125">
        <f t="shared" si="241"/>
        <v>-142.95315435132821</v>
      </c>
      <c r="AL863" s="47">
        <f t="shared" si="242"/>
        <v>-137.23502817727507</v>
      </c>
      <c r="AM863" s="125">
        <f t="shared" si="242"/>
        <v>-131.74562705018405</v>
      </c>
      <c r="AN863" s="47">
        <f t="shared" si="250"/>
        <v>-13968.395330723662</v>
      </c>
      <c r="AO863" s="125">
        <f t="shared" si="251"/>
        <v>18766063.144732762</v>
      </c>
      <c r="AP863" s="47">
        <f t="shared" si="243"/>
        <v>617.11825264267168</v>
      </c>
      <c r="AQ863" s="52">
        <f t="shared" si="244"/>
        <v>1576.6512929903213</v>
      </c>
    </row>
    <row r="864" spans="4:43" x14ac:dyDescent="0.25">
      <c r="D864" s="12" t="s">
        <v>10</v>
      </c>
      <c r="E864" s="20">
        <v>856</v>
      </c>
      <c r="F864" s="12">
        <v>267</v>
      </c>
      <c r="G864" s="27">
        <v>63.4</v>
      </c>
      <c r="H864" s="31">
        <f t="shared" si="245"/>
        <v>2.7777777777778172E-2</v>
      </c>
      <c r="I864" s="55"/>
      <c r="J864" s="39">
        <f t="shared" si="246"/>
        <v>17.611111111111111</v>
      </c>
      <c r="K864" s="38">
        <f>0.5*$J$3*(J865)^2</f>
        <v>177499.89390432098</v>
      </c>
      <c r="L864" s="38">
        <f t="shared" si="234"/>
        <v>5634.5679012346081</v>
      </c>
      <c r="M864" s="40" t="str">
        <f t="shared" si="235"/>
        <v>NO</v>
      </c>
      <c r="N864" s="38">
        <f>0.5*$N$3*$L$3*$O$3*((J864)^2)</f>
        <v>133.37027086930556</v>
      </c>
      <c r="O864" s="38">
        <f>$M$3*$J$3*$P$3</f>
        <v>125.0281557</v>
      </c>
      <c r="P864" s="38">
        <f>H864*$J$3</f>
        <v>31.694444444444894</v>
      </c>
      <c r="Q864" s="38">
        <f t="shared" si="236"/>
        <v>290.09287101375048</v>
      </c>
      <c r="R864" s="44">
        <f t="shared" si="237"/>
        <v>5108.8577839643831</v>
      </c>
      <c r="S864" s="80">
        <f>Q864*J864</f>
        <v>5108.8577839643831</v>
      </c>
      <c r="T864" s="43"/>
      <c r="U864" s="43"/>
      <c r="V864" s="80">
        <f>R864*1</f>
        <v>5108.8577839643831</v>
      </c>
      <c r="W864" s="77">
        <f>(L864-Q864)*-1</f>
        <v>-5344.4750302208577</v>
      </c>
      <c r="X864" s="38">
        <f>IF((H864&gt;0),0,$J$3*H864)*-1</f>
        <v>0</v>
      </c>
      <c r="Y864" s="38">
        <f t="shared" si="247"/>
        <v>2198878.4034169572</v>
      </c>
      <c r="Z864" s="112">
        <f t="shared" si="238"/>
        <v>2198.8784034169571</v>
      </c>
      <c r="AA864" s="82">
        <f t="shared" si="239"/>
        <v>290.09287101375048</v>
      </c>
      <c r="AB864" s="80">
        <f t="shared" si="248"/>
        <v>950875.58188393165</v>
      </c>
      <c r="AG864" s="125">
        <f t="shared" si="249"/>
        <v>-4435.9142750833116</v>
      </c>
      <c r="AH864" s="47">
        <f t="shared" si="240"/>
        <v>-4347.1959895816453</v>
      </c>
      <c r="AI864" s="125">
        <f t="shared" si="240"/>
        <v>-4260.2520697900127</v>
      </c>
      <c r="AJ864" s="47">
        <f t="shared" si="241"/>
        <v>-3834.2268628110114</v>
      </c>
      <c r="AK864" s="125">
        <f t="shared" si="241"/>
        <v>-3450.8041765299104</v>
      </c>
      <c r="AL864" s="47">
        <f t="shared" si="242"/>
        <v>-3312.7720094687138</v>
      </c>
      <c r="AM864" s="125">
        <f t="shared" si="242"/>
        <v>-3180.2611290899649</v>
      </c>
      <c r="AN864" s="47">
        <f t="shared" si="250"/>
        <v>-17148.656459813628</v>
      </c>
      <c r="AO864" s="125">
        <f t="shared" si="251"/>
        <v>18766063.144732762</v>
      </c>
      <c r="AP864" s="47">
        <f t="shared" si="243"/>
        <v>617.11825264267168</v>
      </c>
      <c r="AQ864" s="52">
        <f t="shared" si="244"/>
        <v>1581.7601507742854</v>
      </c>
    </row>
    <row r="865" spans="4:43" x14ac:dyDescent="0.25">
      <c r="D865" s="12" t="s">
        <v>10</v>
      </c>
      <c r="E865" s="20">
        <v>857</v>
      </c>
      <c r="F865" s="12">
        <v>268</v>
      </c>
      <c r="G865" s="27">
        <v>63.5</v>
      </c>
      <c r="H865" s="31">
        <f t="shared" si="245"/>
        <v>0.15277777777777798</v>
      </c>
      <c r="I865" s="55"/>
      <c r="J865" s="39">
        <f t="shared" si="246"/>
        <v>17.638888888888889</v>
      </c>
      <c r="K865" s="38">
        <f>0.5*$J$3*(J866)^2</f>
        <v>183134.46180555559</v>
      </c>
      <c r="L865" s="38">
        <f t="shared" si="234"/>
        <v>7456.558256172837</v>
      </c>
      <c r="M865" s="40" t="str">
        <f t="shared" si="235"/>
        <v>NO</v>
      </c>
      <c r="N865" s="38">
        <f>0.5*$N$3*$L$3*$O$3*((J865)^2)</f>
        <v>133.79132907899304</v>
      </c>
      <c r="O865" s="38">
        <f>$M$3*$J$3*$P$3</f>
        <v>125.0281557</v>
      </c>
      <c r="P865" s="38">
        <f>H865*$J$3</f>
        <v>174.31944444444468</v>
      </c>
      <c r="Q865" s="38">
        <f t="shared" si="236"/>
        <v>433.13892922343774</v>
      </c>
      <c r="R865" s="44">
        <f t="shared" si="237"/>
        <v>7640.0894460245272</v>
      </c>
      <c r="S865" s="80">
        <f>Q865*J865</f>
        <v>7640.0894460245272</v>
      </c>
      <c r="T865" s="43"/>
      <c r="U865" s="43"/>
      <c r="V865" s="80">
        <f>R865*1</f>
        <v>7640.0894460245272</v>
      </c>
      <c r="W865" s="77">
        <f>(L865-Q865)*-1</f>
        <v>-7023.419326949399</v>
      </c>
      <c r="X865" s="38">
        <f>IF((H865&gt;0),0,$J$3*H865)*-1</f>
        <v>0</v>
      </c>
      <c r="Y865" s="38">
        <f t="shared" si="247"/>
        <v>2206518.4928629817</v>
      </c>
      <c r="Z865" s="112">
        <f t="shared" si="238"/>
        <v>2206.5184928629819</v>
      </c>
      <c r="AA865" s="82">
        <f t="shared" si="239"/>
        <v>433.13892922343774</v>
      </c>
      <c r="AB865" s="80">
        <f t="shared" si="248"/>
        <v>950875.58188393165</v>
      </c>
      <c r="AG865" s="125">
        <f t="shared" si="249"/>
        <v>-5829.438041368001</v>
      </c>
      <c r="AH865" s="47">
        <f t="shared" si="240"/>
        <v>-5712.8492805406413</v>
      </c>
      <c r="AI865" s="125">
        <f t="shared" si="240"/>
        <v>-5598.5922949298283</v>
      </c>
      <c r="AJ865" s="47">
        <f t="shared" si="241"/>
        <v>-5038.7330654368452</v>
      </c>
      <c r="AK865" s="125">
        <f t="shared" si="241"/>
        <v>-4534.8597588931607</v>
      </c>
      <c r="AL865" s="47">
        <f t="shared" si="242"/>
        <v>-4353.4653685374342</v>
      </c>
      <c r="AM865" s="125">
        <f t="shared" si="242"/>
        <v>-4179.3267537959364</v>
      </c>
      <c r="AN865" s="47">
        <f t="shared" si="250"/>
        <v>-21327.983213609565</v>
      </c>
      <c r="AO865" s="125">
        <f t="shared" si="251"/>
        <v>18766063.144732762</v>
      </c>
      <c r="AP865" s="47">
        <f t="shared" si="243"/>
        <v>617.11825264267168</v>
      </c>
      <c r="AQ865" s="52">
        <f t="shared" si="244"/>
        <v>1589.4002402203103</v>
      </c>
    </row>
    <row r="866" spans="4:43" x14ac:dyDescent="0.25">
      <c r="D866" s="12" t="s">
        <v>10</v>
      </c>
      <c r="E866" s="20">
        <v>858</v>
      </c>
      <c r="F866" s="12">
        <v>269</v>
      </c>
      <c r="G866" s="27">
        <v>64.5</v>
      </c>
      <c r="H866" s="31">
        <f t="shared" si="245"/>
        <v>0.31944444444444403</v>
      </c>
      <c r="I866" s="55"/>
      <c r="J866" s="39">
        <f t="shared" si="246"/>
        <v>17.916666666666668</v>
      </c>
      <c r="K866" s="38">
        <f>0.5*$J$3*(J867)^2</f>
        <v>190591.02006172843</v>
      </c>
      <c r="L866" s="38">
        <f t="shared" si="234"/>
        <v>5837.060185185197</v>
      </c>
      <c r="M866" s="40" t="str">
        <f t="shared" si="235"/>
        <v>NO</v>
      </c>
      <c r="N866" s="38">
        <f>0.5*$N$3*$L$3*$O$3*((J866)^2)</f>
        <v>138.03840952343754</v>
      </c>
      <c r="O866" s="38">
        <f>$M$3*$J$3*$P$3</f>
        <v>125.0281557</v>
      </c>
      <c r="P866" s="38">
        <f>H866*$J$3</f>
        <v>364.48611111111063</v>
      </c>
      <c r="Q866" s="38">
        <f t="shared" si="236"/>
        <v>627.55267633454821</v>
      </c>
      <c r="R866" s="44">
        <f t="shared" si="237"/>
        <v>11243.652117660657</v>
      </c>
      <c r="S866" s="80">
        <f>Q866*J866</f>
        <v>11243.652117660657</v>
      </c>
      <c r="T866" s="43"/>
      <c r="U866" s="43"/>
      <c r="V866" s="80">
        <f>R866*1</f>
        <v>11243.652117660657</v>
      </c>
      <c r="W866" s="77">
        <f>(L866-Q866)*-1</f>
        <v>-5209.5075088506492</v>
      </c>
      <c r="X866" s="38">
        <f>IF((H866&gt;0),0,$J$3*H866)*-1</f>
        <v>0</v>
      </c>
      <c r="Y866" s="38">
        <f t="shared" si="247"/>
        <v>2217762.1449806425</v>
      </c>
      <c r="Z866" s="112">
        <f t="shared" si="238"/>
        <v>2217.7621449806425</v>
      </c>
      <c r="AA866" s="82">
        <f t="shared" si="239"/>
        <v>627.55267633454821</v>
      </c>
      <c r="AB866" s="80">
        <f t="shared" si="248"/>
        <v>950875.58188393165</v>
      </c>
      <c r="AG866" s="125">
        <f t="shared" si="249"/>
        <v>-4323.891232346039</v>
      </c>
      <c r="AH866" s="47">
        <f t="shared" si="240"/>
        <v>-4237.4134076991186</v>
      </c>
      <c r="AI866" s="125">
        <f t="shared" si="240"/>
        <v>-4152.6651395451363</v>
      </c>
      <c r="AJ866" s="47">
        <f t="shared" si="241"/>
        <v>-3737.3986255906229</v>
      </c>
      <c r="AK866" s="125">
        <f t="shared" si="241"/>
        <v>-3363.6587630315607</v>
      </c>
      <c r="AL866" s="47">
        <f t="shared" si="242"/>
        <v>-3229.1124125102983</v>
      </c>
      <c r="AM866" s="125">
        <f t="shared" si="242"/>
        <v>-3099.9479160098863</v>
      </c>
      <c r="AN866" s="47">
        <f t="shared" si="250"/>
        <v>-24427.93112961945</v>
      </c>
      <c r="AO866" s="125">
        <f t="shared" si="251"/>
        <v>18766063.144732762</v>
      </c>
      <c r="AP866" s="47">
        <f t="shared" si="243"/>
        <v>617.11825264267168</v>
      </c>
      <c r="AQ866" s="52">
        <f t="shared" si="244"/>
        <v>1600.6438923379708</v>
      </c>
    </row>
    <row r="867" spans="4:43" x14ac:dyDescent="0.25">
      <c r="D867" s="12" t="s">
        <v>10</v>
      </c>
      <c r="E867" s="20">
        <v>859</v>
      </c>
      <c r="F867" s="12">
        <v>270</v>
      </c>
      <c r="G867" s="27">
        <v>65.8</v>
      </c>
      <c r="H867" s="31">
        <f t="shared" si="245"/>
        <v>0.31944444444444403</v>
      </c>
      <c r="I867" s="55"/>
      <c r="J867" s="39">
        <f t="shared" si="246"/>
        <v>18.277777777777779</v>
      </c>
      <c r="K867" s="38">
        <f>0.5*$J$3*(J868)^2</f>
        <v>196428.08024691363</v>
      </c>
      <c r="L867" s="38">
        <f t="shared" si="234"/>
        <v>3544.4953703703068</v>
      </c>
      <c r="M867" s="40" t="str">
        <f t="shared" si="235"/>
        <v>NO</v>
      </c>
      <c r="N867" s="38">
        <f>0.5*$N$3*$L$3*$O$3*((J867)^2)</f>
        <v>143.65882324597223</v>
      </c>
      <c r="O867" s="38">
        <f>$M$3*$J$3*$P$3</f>
        <v>125.0281557</v>
      </c>
      <c r="P867" s="38">
        <f>H867*$J$3</f>
        <v>364.48611111111063</v>
      </c>
      <c r="Q867" s="38">
        <f t="shared" si="236"/>
        <v>633.17309005708285</v>
      </c>
      <c r="R867" s="44">
        <f t="shared" si="237"/>
        <v>11572.997034932238</v>
      </c>
      <c r="S867" s="80">
        <f>Q867*J867</f>
        <v>11572.997034932238</v>
      </c>
      <c r="T867" s="43"/>
      <c r="U867" s="43"/>
      <c r="V867" s="80">
        <f>R867*1</f>
        <v>11572.997034932238</v>
      </c>
      <c r="W867" s="77">
        <f>(L867-Q867)*-1</f>
        <v>-2911.3222803132239</v>
      </c>
      <c r="X867" s="38">
        <f>IF((H867&gt;0),0,$J$3*H867)*-1</f>
        <v>0</v>
      </c>
      <c r="Y867" s="38">
        <f t="shared" si="247"/>
        <v>2229335.1420155745</v>
      </c>
      <c r="Z867" s="112">
        <f t="shared" si="238"/>
        <v>2229.3351420155745</v>
      </c>
      <c r="AA867" s="82">
        <f t="shared" si="239"/>
        <v>633.17309005708285</v>
      </c>
      <c r="AB867" s="80">
        <f t="shared" si="248"/>
        <v>950875.58188393165</v>
      </c>
      <c r="AG867" s="125">
        <f t="shared" si="249"/>
        <v>-2416.3974926599758</v>
      </c>
      <c r="AH867" s="47">
        <f t="shared" si="240"/>
        <v>-2368.0695428067761</v>
      </c>
      <c r="AI867" s="125">
        <f t="shared" si="240"/>
        <v>-2320.7081519506405</v>
      </c>
      <c r="AJ867" s="47">
        <f t="shared" si="241"/>
        <v>-2088.6373367555766</v>
      </c>
      <c r="AK867" s="125">
        <f t="shared" si="241"/>
        <v>-1879.773603080019</v>
      </c>
      <c r="AL867" s="47">
        <f t="shared" si="242"/>
        <v>-1804.5826589568182</v>
      </c>
      <c r="AM867" s="125">
        <f t="shared" si="242"/>
        <v>-1732.3993525985454</v>
      </c>
      <c r="AN867" s="47">
        <f t="shared" si="250"/>
        <v>-26160.330482217996</v>
      </c>
      <c r="AO867" s="125">
        <f t="shared" si="251"/>
        <v>18766063.144732762</v>
      </c>
      <c r="AP867" s="47">
        <f t="shared" si="243"/>
        <v>617.11825264267168</v>
      </c>
      <c r="AQ867" s="52">
        <f t="shared" si="244"/>
        <v>1612.2168893729029</v>
      </c>
    </row>
    <row r="868" spans="4:43" x14ac:dyDescent="0.25">
      <c r="D868" s="12" t="s">
        <v>10</v>
      </c>
      <c r="E868" s="20">
        <v>860</v>
      </c>
      <c r="F868" s="12">
        <v>271</v>
      </c>
      <c r="G868" s="27">
        <v>66.8</v>
      </c>
      <c r="H868" s="31">
        <f t="shared" si="245"/>
        <v>0.2222222222222234</v>
      </c>
      <c r="I868" s="55"/>
      <c r="J868" s="39">
        <f t="shared" si="246"/>
        <v>18.555555555555557</v>
      </c>
      <c r="K868" s="38">
        <f>0.5*$J$3*(J869)^2</f>
        <v>199972.57561728393</v>
      </c>
      <c r="L868" s="38">
        <f t="shared" si="234"/>
        <v>8393.745370370365</v>
      </c>
      <c r="M868" s="40" t="str">
        <f t="shared" si="235"/>
        <v>NO</v>
      </c>
      <c r="N868" s="38">
        <f>0.5*$N$3*$L$3*$O$3*((J868)^2)</f>
        <v>148.05853314388892</v>
      </c>
      <c r="O868" s="38">
        <f>$M$3*$J$3*$P$3</f>
        <v>125.0281557</v>
      </c>
      <c r="P868" s="38">
        <f>H868*$J$3</f>
        <v>253.55555555555691</v>
      </c>
      <c r="Q868" s="38">
        <f t="shared" si="236"/>
        <v>526.64224439944587</v>
      </c>
      <c r="R868" s="44">
        <f t="shared" si="237"/>
        <v>9772.1394238563862</v>
      </c>
      <c r="S868" s="80">
        <f>Q868*J868</f>
        <v>9772.1394238563862</v>
      </c>
      <c r="T868" s="43"/>
      <c r="U868" s="43"/>
      <c r="V868" s="80">
        <f>R868*1</f>
        <v>9772.1394238563862</v>
      </c>
      <c r="W868" s="77">
        <f>(L868-Q868)*-1</f>
        <v>-7867.1031259709189</v>
      </c>
      <c r="X868" s="38">
        <f>IF((H868&gt;0),0,$J$3*H868)*-1</f>
        <v>0</v>
      </c>
      <c r="Y868" s="38">
        <f t="shared" si="247"/>
        <v>2239107.281439431</v>
      </c>
      <c r="Z868" s="112">
        <f t="shared" si="238"/>
        <v>2239.1072814394311</v>
      </c>
      <c r="AA868" s="82">
        <f t="shared" si="239"/>
        <v>526.64224439944587</v>
      </c>
      <c r="AB868" s="80">
        <f t="shared" si="248"/>
        <v>950875.58188393165</v>
      </c>
      <c r="AG868" s="125">
        <f t="shared" si="249"/>
        <v>-6529.695594555862</v>
      </c>
      <c r="AH868" s="47">
        <f t="shared" si="240"/>
        <v>-6399.1016826647447</v>
      </c>
      <c r="AI868" s="125">
        <f t="shared" si="240"/>
        <v>-6271.1196490114498</v>
      </c>
      <c r="AJ868" s="47">
        <f t="shared" si="241"/>
        <v>-5644.0076841103046</v>
      </c>
      <c r="AK868" s="125">
        <f t="shared" si="241"/>
        <v>-5079.6069156992744</v>
      </c>
      <c r="AL868" s="47">
        <f t="shared" si="242"/>
        <v>-4876.4226390713029</v>
      </c>
      <c r="AM868" s="125">
        <f t="shared" si="242"/>
        <v>-4681.3657335084508</v>
      </c>
      <c r="AN868" s="47">
        <f t="shared" si="250"/>
        <v>-30841.696215726446</v>
      </c>
      <c r="AO868" s="125">
        <f t="shared" si="251"/>
        <v>18766063.144732762</v>
      </c>
      <c r="AP868" s="47">
        <f t="shared" si="243"/>
        <v>617.11825264267168</v>
      </c>
      <c r="AQ868" s="52">
        <f t="shared" si="244"/>
        <v>1621.9890287967594</v>
      </c>
    </row>
    <row r="869" spans="4:43" x14ac:dyDescent="0.25">
      <c r="D869" s="12" t="s">
        <v>10</v>
      </c>
      <c r="E869" s="20">
        <v>861</v>
      </c>
      <c r="F869" s="12">
        <v>272</v>
      </c>
      <c r="G869" s="27">
        <v>67.400000000000006</v>
      </c>
      <c r="H869" s="31">
        <f t="shared" si="245"/>
        <v>0.27777777777777779</v>
      </c>
      <c r="I869" s="55"/>
      <c r="J869" s="39">
        <f t="shared" si="246"/>
        <v>18.722222222222221</v>
      </c>
      <c r="K869" s="38">
        <f>0.5*$J$3*(J870)^2</f>
        <v>208366.3209876543</v>
      </c>
      <c r="L869" s="38">
        <f t="shared" si="234"/>
        <v>14164.335262345703</v>
      </c>
      <c r="M869" s="40" t="str">
        <f t="shared" si="235"/>
        <v>NO</v>
      </c>
      <c r="N869" s="38">
        <f>0.5*$N$3*$L$3*$O$3*((J869)^2)</f>
        <v>150.73021218597222</v>
      </c>
      <c r="O869" s="38">
        <f>$M$3*$J$3*$P$3</f>
        <v>125.0281557</v>
      </c>
      <c r="P869" s="38">
        <f>H869*$J$3</f>
        <v>316.94444444444446</v>
      </c>
      <c r="Q869" s="38">
        <f t="shared" si="236"/>
        <v>592.70281233041669</v>
      </c>
      <c r="R869" s="44">
        <f t="shared" si="237"/>
        <v>11096.713764186134</v>
      </c>
      <c r="S869" s="80">
        <f>Q869*J869</f>
        <v>11096.713764186134</v>
      </c>
      <c r="T869" s="43"/>
      <c r="U869" s="43"/>
      <c r="V869" s="80">
        <f>R869*1</f>
        <v>11096.713764186134</v>
      </c>
      <c r="W869" s="77">
        <f>(L869-Q869)*-1</f>
        <v>-13571.632450015286</v>
      </c>
      <c r="X869" s="38">
        <f>IF((H869&gt;0),0,$J$3*H869)*-1</f>
        <v>0</v>
      </c>
      <c r="Y869" s="38">
        <f t="shared" si="247"/>
        <v>2250203.995203617</v>
      </c>
      <c r="Z869" s="112">
        <f t="shared" si="238"/>
        <v>2250.2039952036171</v>
      </c>
      <c r="AA869" s="82">
        <f t="shared" si="239"/>
        <v>592.70281233041669</v>
      </c>
      <c r="AB869" s="80">
        <f t="shared" si="248"/>
        <v>950875.58188393165</v>
      </c>
      <c r="AG869" s="125">
        <f t="shared" si="249"/>
        <v>-11264.454933512687</v>
      </c>
      <c r="AH869" s="47">
        <f t="shared" si="240"/>
        <v>-11039.165834842433</v>
      </c>
      <c r="AI869" s="125">
        <f t="shared" si="240"/>
        <v>-10818.382518145585</v>
      </c>
      <c r="AJ869" s="47">
        <f t="shared" si="241"/>
        <v>-9736.5442663310259</v>
      </c>
      <c r="AK869" s="125">
        <f t="shared" si="241"/>
        <v>-8762.8898396979239</v>
      </c>
      <c r="AL869" s="47">
        <f t="shared" si="242"/>
        <v>-8412.3742461100064</v>
      </c>
      <c r="AM869" s="125">
        <f t="shared" si="242"/>
        <v>-8075.8792762656058</v>
      </c>
      <c r="AN869" s="47">
        <f t="shared" si="250"/>
        <v>-38917.575491992051</v>
      </c>
      <c r="AO869" s="125">
        <f t="shared" si="251"/>
        <v>18766063.144732762</v>
      </c>
      <c r="AP869" s="47">
        <f t="shared" si="243"/>
        <v>617.11825264267168</v>
      </c>
      <c r="AQ869" s="52">
        <f t="shared" si="244"/>
        <v>1633.0857425609454</v>
      </c>
    </row>
    <row r="870" spans="4:43" x14ac:dyDescent="0.25">
      <c r="D870" s="12" t="s">
        <v>10</v>
      </c>
      <c r="E870" s="20">
        <v>862</v>
      </c>
      <c r="F870" s="12">
        <v>273</v>
      </c>
      <c r="G870" s="27">
        <v>68.8</v>
      </c>
      <c r="H870" s="31">
        <f t="shared" si="245"/>
        <v>0.51388888888888729</v>
      </c>
      <c r="I870" s="55"/>
      <c r="J870" s="39">
        <f t="shared" si="246"/>
        <v>19.111111111111111</v>
      </c>
      <c r="K870" s="38">
        <f>0.5*$J$3*(J871)^2</f>
        <v>222530.65625</v>
      </c>
      <c r="L870" s="38">
        <f t="shared" si="234"/>
        <v>7574.9722222221899</v>
      </c>
      <c r="M870" s="40" t="str">
        <f t="shared" si="235"/>
        <v>NO</v>
      </c>
      <c r="N870" s="38">
        <f>0.5*$N$3*$L$3*$O$3*((J870)^2)</f>
        <v>157.05703483555556</v>
      </c>
      <c r="O870" s="38">
        <f>$M$3*$J$3*$P$3</f>
        <v>125.0281557</v>
      </c>
      <c r="P870" s="38">
        <f>H870*$J$3</f>
        <v>586.34722222222035</v>
      </c>
      <c r="Q870" s="38">
        <f t="shared" si="236"/>
        <v>868.43241275777586</v>
      </c>
      <c r="R870" s="44">
        <f t="shared" si="237"/>
        <v>16596.708332704162</v>
      </c>
      <c r="S870" s="80">
        <f>Q870*J870</f>
        <v>16596.708332704162</v>
      </c>
      <c r="T870" s="43"/>
      <c r="U870" s="43"/>
      <c r="V870" s="80">
        <f>R870*1</f>
        <v>16596.708332704162</v>
      </c>
      <c r="W870" s="77">
        <f>(L870-Q870)*-1</f>
        <v>-6706.5398094644142</v>
      </c>
      <c r="X870" s="38">
        <f>IF((H870&gt;0),0,$J$3*H870)*-1</f>
        <v>0</v>
      </c>
      <c r="Y870" s="38">
        <f t="shared" si="247"/>
        <v>2266800.7035363214</v>
      </c>
      <c r="Z870" s="112">
        <f t="shared" si="238"/>
        <v>2266.8007035363216</v>
      </c>
      <c r="AA870" s="82">
        <f t="shared" si="239"/>
        <v>868.43241275777586</v>
      </c>
      <c r="AB870" s="80">
        <f t="shared" si="248"/>
        <v>950875.58188393165</v>
      </c>
      <c r="AG870" s="125">
        <f t="shared" si="249"/>
        <v>-5566.4280418554636</v>
      </c>
      <c r="AH870" s="47">
        <f t="shared" si="240"/>
        <v>-5455.0994810183538</v>
      </c>
      <c r="AI870" s="125">
        <f t="shared" si="240"/>
        <v>-5345.9974913979868</v>
      </c>
      <c r="AJ870" s="47">
        <f t="shared" si="241"/>
        <v>-4811.3977422581884</v>
      </c>
      <c r="AK870" s="125">
        <f t="shared" si="241"/>
        <v>-4330.2579680323697</v>
      </c>
      <c r="AL870" s="47">
        <f t="shared" si="242"/>
        <v>-4157.0476493110746</v>
      </c>
      <c r="AM870" s="125">
        <f t="shared" si="242"/>
        <v>-3990.7657433386316</v>
      </c>
      <c r="AN870" s="47">
        <f t="shared" si="250"/>
        <v>-42908.341235330685</v>
      </c>
      <c r="AO870" s="125">
        <f t="shared" si="251"/>
        <v>18766063.144732762</v>
      </c>
      <c r="AP870" s="47">
        <f t="shared" si="243"/>
        <v>617.11825264267168</v>
      </c>
      <c r="AQ870" s="52">
        <f t="shared" si="244"/>
        <v>1649.68245089365</v>
      </c>
    </row>
    <row r="871" spans="4:43" x14ac:dyDescent="0.25">
      <c r="D871" s="12" t="s">
        <v>10</v>
      </c>
      <c r="E871" s="20">
        <v>863</v>
      </c>
      <c r="F871" s="12">
        <v>274</v>
      </c>
      <c r="G871" s="27">
        <v>71.099999999999994</v>
      </c>
      <c r="H871" s="31">
        <f t="shared" si="245"/>
        <v>0.4861111111111111</v>
      </c>
      <c r="I871" s="55"/>
      <c r="J871" s="39">
        <f t="shared" si="246"/>
        <v>19.75</v>
      </c>
      <c r="K871" s="38">
        <f>0.5*$J$3*(J872)^2</f>
        <v>230105.62847222219</v>
      </c>
      <c r="L871" s="38">
        <f t="shared" si="234"/>
        <v>3193.655478395056</v>
      </c>
      <c r="M871" s="40" t="str">
        <f t="shared" si="235"/>
        <v>NO</v>
      </c>
      <c r="N871" s="38">
        <f>0.5*$N$3*$L$3*$O$3*((J871)^2)</f>
        <v>167.73346510593751</v>
      </c>
      <c r="O871" s="38">
        <f>$M$3*$J$3*$P$3</f>
        <v>125.0281557</v>
      </c>
      <c r="P871" s="38">
        <f>H871*$J$3</f>
        <v>554.65277777777771</v>
      </c>
      <c r="Q871" s="38">
        <f t="shared" si="236"/>
        <v>847.41439858371518</v>
      </c>
      <c r="R871" s="44">
        <f t="shared" si="237"/>
        <v>16736.434372028376</v>
      </c>
      <c r="S871" s="80">
        <f>Q871*J871</f>
        <v>16736.434372028376</v>
      </c>
      <c r="T871" s="43"/>
      <c r="U871" s="43"/>
      <c r="V871" s="80">
        <f>R871*1</f>
        <v>16736.434372028376</v>
      </c>
      <c r="W871" s="77">
        <f>(L871-Q871)*-1</f>
        <v>-2346.2410798113406</v>
      </c>
      <c r="X871" s="38">
        <f>IF((H871&gt;0),0,$J$3*H871)*-1</f>
        <v>0</v>
      </c>
      <c r="Y871" s="38">
        <f t="shared" si="247"/>
        <v>2283537.1379083497</v>
      </c>
      <c r="Z871" s="112">
        <f t="shared" si="238"/>
        <v>2283.5371379083499</v>
      </c>
      <c r="AA871" s="82">
        <f t="shared" si="239"/>
        <v>847.41439858371518</v>
      </c>
      <c r="AB871" s="80">
        <f t="shared" si="248"/>
        <v>950875.58188393165</v>
      </c>
      <c r="AG871" s="125">
        <f t="shared" si="249"/>
        <v>-1947.3800962434125</v>
      </c>
      <c r="AH871" s="47">
        <f t="shared" si="240"/>
        <v>-1908.4324943185443</v>
      </c>
      <c r="AI871" s="125">
        <f t="shared" si="240"/>
        <v>-1870.2638444321733</v>
      </c>
      <c r="AJ871" s="47">
        <f t="shared" si="241"/>
        <v>-1683.2374599889561</v>
      </c>
      <c r="AK871" s="125">
        <f t="shared" si="241"/>
        <v>-1514.9137139900604</v>
      </c>
      <c r="AL871" s="47">
        <f t="shared" si="242"/>
        <v>-1454.3171654304579</v>
      </c>
      <c r="AM871" s="125">
        <f t="shared" si="242"/>
        <v>-1396.1444788132394</v>
      </c>
      <c r="AN871" s="47">
        <f t="shared" si="250"/>
        <v>-44304.485714143928</v>
      </c>
      <c r="AO871" s="125">
        <f t="shared" si="251"/>
        <v>18766063.144732762</v>
      </c>
      <c r="AP871" s="47">
        <f t="shared" si="243"/>
        <v>617.11825264267168</v>
      </c>
      <c r="AQ871" s="52">
        <f t="shared" si="244"/>
        <v>1666.4188852656782</v>
      </c>
    </row>
    <row r="872" spans="4:43" x14ac:dyDescent="0.25">
      <c r="D872" s="12" t="s">
        <v>10</v>
      </c>
      <c r="E872" s="20">
        <v>864</v>
      </c>
      <c r="F872" s="12">
        <v>275</v>
      </c>
      <c r="G872" s="27">
        <v>72.3</v>
      </c>
      <c r="H872" s="31">
        <f t="shared" si="245"/>
        <v>0.23611111111111149</v>
      </c>
      <c r="I872" s="55"/>
      <c r="J872" s="39">
        <f t="shared" si="246"/>
        <v>20.083333333333332</v>
      </c>
      <c r="K872" s="38">
        <f>0.5*$J$3*(J873)^2</f>
        <v>233299.28395061725</v>
      </c>
      <c r="L872" s="38">
        <f t="shared" si="234"/>
        <v>3861.4398148148612</v>
      </c>
      <c r="M872" s="40" t="str">
        <f t="shared" si="235"/>
        <v>NO</v>
      </c>
      <c r="N872" s="38">
        <f>0.5*$N$3*$L$3*$O$3*((J872)^2)</f>
        <v>173.44313387843746</v>
      </c>
      <c r="O872" s="38">
        <f>$M$3*$J$3*$P$3</f>
        <v>125.0281557</v>
      </c>
      <c r="P872" s="38">
        <f>H872*$J$3</f>
        <v>269.40277777777823</v>
      </c>
      <c r="Q872" s="38">
        <f t="shared" si="236"/>
        <v>567.87406735621573</v>
      </c>
      <c r="R872" s="44">
        <f t="shared" si="237"/>
        <v>11404.804186070665</v>
      </c>
      <c r="S872" s="80">
        <f>Q872*J872</f>
        <v>11404.804186070665</v>
      </c>
      <c r="T872" s="43"/>
      <c r="U872" s="43"/>
      <c r="V872" s="80">
        <f>R872*1</f>
        <v>11404.804186070665</v>
      </c>
      <c r="W872" s="77">
        <f>(L872-Q872)*-1</f>
        <v>-3293.5657474586455</v>
      </c>
      <c r="X872" s="38">
        <f>IF((H872&gt;0),0,$J$3*H872)*-1</f>
        <v>0</v>
      </c>
      <c r="Y872" s="38">
        <f t="shared" si="247"/>
        <v>2294941.9420944205</v>
      </c>
      <c r="Z872" s="112">
        <f t="shared" si="238"/>
        <v>2294.9419420944205</v>
      </c>
      <c r="AA872" s="82">
        <f t="shared" si="239"/>
        <v>567.87406735621573</v>
      </c>
      <c r="AB872" s="80">
        <f t="shared" si="248"/>
        <v>950875.58188393165</v>
      </c>
      <c r="AG872" s="125">
        <f t="shared" si="249"/>
        <v>-2733.6595703906755</v>
      </c>
      <c r="AH872" s="47">
        <f t="shared" si="240"/>
        <v>-2678.9863789828619</v>
      </c>
      <c r="AI872" s="125">
        <f t="shared" si="240"/>
        <v>-2625.4066514032047</v>
      </c>
      <c r="AJ872" s="47">
        <f t="shared" si="241"/>
        <v>-2362.8659862628842</v>
      </c>
      <c r="AK872" s="125">
        <f t="shared" si="241"/>
        <v>-2126.579387636596</v>
      </c>
      <c r="AL872" s="47">
        <f t="shared" si="242"/>
        <v>-2041.5162121311321</v>
      </c>
      <c r="AM872" s="125">
        <f t="shared" si="242"/>
        <v>-1959.8555636458868</v>
      </c>
      <c r="AN872" s="47">
        <f t="shared" si="250"/>
        <v>-46264.341277789812</v>
      </c>
      <c r="AO872" s="125">
        <f t="shared" si="251"/>
        <v>18766063.144732762</v>
      </c>
      <c r="AP872" s="47">
        <f t="shared" si="243"/>
        <v>617.11825264267168</v>
      </c>
      <c r="AQ872" s="52">
        <f t="shared" si="244"/>
        <v>1677.8236894517488</v>
      </c>
    </row>
    <row r="873" spans="4:43" x14ac:dyDescent="0.25">
      <c r="D873" s="12" t="s">
        <v>10</v>
      </c>
      <c r="E873" s="20">
        <v>865</v>
      </c>
      <c r="F873" s="12">
        <v>276</v>
      </c>
      <c r="G873" s="27">
        <v>72.8</v>
      </c>
      <c r="H873" s="31">
        <f t="shared" si="245"/>
        <v>0.15277777777777896</v>
      </c>
      <c r="I873" s="55"/>
      <c r="J873" s="39">
        <f t="shared" si="246"/>
        <v>20.222222222222221</v>
      </c>
      <c r="K873" s="38">
        <f>0.5*$J$3*(J874)^2</f>
        <v>237160.72376543211</v>
      </c>
      <c r="L873" s="38">
        <f t="shared" si="234"/>
        <v>7817.9629629629198</v>
      </c>
      <c r="M873" s="40" t="str">
        <f t="shared" si="235"/>
        <v>NO</v>
      </c>
      <c r="N873" s="38">
        <f>0.5*$N$3*$L$3*$O$3*((J873)^2)</f>
        <v>175.8503658022222</v>
      </c>
      <c r="O873" s="38">
        <f>$M$3*$J$3*$P$3</f>
        <v>125.0281557</v>
      </c>
      <c r="P873" s="38">
        <f>H873*$J$3</f>
        <v>174.31944444444579</v>
      </c>
      <c r="Q873" s="38">
        <f t="shared" si="236"/>
        <v>475.19796594666798</v>
      </c>
      <c r="R873" s="44">
        <f t="shared" si="237"/>
        <v>9609.5588669215085</v>
      </c>
      <c r="S873" s="80">
        <f>Q873*J873</f>
        <v>9609.5588669215085</v>
      </c>
      <c r="T873" s="43"/>
      <c r="U873" s="43"/>
      <c r="V873" s="80">
        <f>R873*1</f>
        <v>9609.5588669215085</v>
      </c>
      <c r="W873" s="77">
        <f>(L873-Q873)*-1</f>
        <v>-7342.764997016252</v>
      </c>
      <c r="X873" s="38">
        <f>IF((H873&gt;0),0,$J$3*H873)*-1</f>
        <v>0</v>
      </c>
      <c r="Y873" s="38">
        <f t="shared" si="247"/>
        <v>2304551.5009613419</v>
      </c>
      <c r="Z873" s="112">
        <f t="shared" si="238"/>
        <v>2304.5515009613418</v>
      </c>
      <c r="AA873" s="82">
        <f t="shared" si="239"/>
        <v>475.19796594666798</v>
      </c>
      <c r="AB873" s="80">
        <f t="shared" si="248"/>
        <v>950875.58188393165</v>
      </c>
      <c r="AG873" s="125">
        <f t="shared" si="249"/>
        <v>-6094.4949475234889</v>
      </c>
      <c r="AH873" s="47">
        <f t="shared" si="240"/>
        <v>-5972.6050485730193</v>
      </c>
      <c r="AI873" s="125">
        <f t="shared" si="240"/>
        <v>-5853.1529476015585</v>
      </c>
      <c r="AJ873" s="47">
        <f t="shared" si="241"/>
        <v>-5267.8376528414028</v>
      </c>
      <c r="AK873" s="125">
        <f t="shared" si="241"/>
        <v>-4741.0538875572629</v>
      </c>
      <c r="AL873" s="47">
        <f t="shared" si="242"/>
        <v>-4551.4117320549722</v>
      </c>
      <c r="AM873" s="125">
        <f t="shared" si="242"/>
        <v>-4369.3552627727731</v>
      </c>
      <c r="AN873" s="47">
        <f t="shared" si="250"/>
        <v>-50633.696540562582</v>
      </c>
      <c r="AO873" s="125">
        <f t="shared" si="251"/>
        <v>18766063.144732762</v>
      </c>
      <c r="AP873" s="47">
        <f t="shared" si="243"/>
        <v>617.11825264267168</v>
      </c>
      <c r="AQ873" s="52">
        <f t="shared" si="244"/>
        <v>1687.4332483186702</v>
      </c>
    </row>
    <row r="874" spans="4:43" x14ac:dyDescent="0.25">
      <c r="D874" s="12" t="s">
        <v>10</v>
      </c>
      <c r="E874" s="20">
        <v>866</v>
      </c>
      <c r="F874" s="12">
        <v>277</v>
      </c>
      <c r="G874" s="27">
        <v>73.400000000000006</v>
      </c>
      <c r="H874" s="31">
        <f t="shared" si="245"/>
        <v>0.24999999999999961</v>
      </c>
      <c r="I874" s="55"/>
      <c r="J874" s="39">
        <f t="shared" si="246"/>
        <v>20.388888888888889</v>
      </c>
      <c r="K874" s="38">
        <f>0.5*$J$3*(J875)^2</f>
        <v>244978.68672839503</v>
      </c>
      <c r="L874" s="38">
        <f t="shared" si="234"/>
        <v>9281.1898148148321</v>
      </c>
      <c r="M874" s="40" t="str">
        <f t="shared" si="235"/>
        <v>NO</v>
      </c>
      <c r="N874" s="38">
        <f>0.5*$N$3*$L$3*$O$3*((J874)^2)</f>
        <v>178.76094311930558</v>
      </c>
      <c r="O874" s="38">
        <f>$M$3*$J$3*$P$3</f>
        <v>125.0281557</v>
      </c>
      <c r="P874" s="38">
        <f>H874*$J$3</f>
        <v>285.24999999999955</v>
      </c>
      <c r="Q874" s="38">
        <f t="shared" si="236"/>
        <v>589.03909881930508</v>
      </c>
      <c r="R874" s="44">
        <f t="shared" si="237"/>
        <v>12009.852737038054</v>
      </c>
      <c r="S874" s="80">
        <f>Q874*J874</f>
        <v>12009.852737038054</v>
      </c>
      <c r="T874" s="43"/>
      <c r="U874" s="43"/>
      <c r="V874" s="80">
        <f>R874*1</f>
        <v>12009.852737038054</v>
      </c>
      <c r="W874" s="77">
        <f>(L874-Q874)*-1</f>
        <v>-8692.1507159955272</v>
      </c>
      <c r="X874" s="38">
        <f>IF((H874&gt;0),0,$J$3*H874)*-1</f>
        <v>0</v>
      </c>
      <c r="Y874" s="38">
        <f t="shared" si="247"/>
        <v>2316561.3536983798</v>
      </c>
      <c r="Z874" s="112">
        <f t="shared" si="238"/>
        <v>2316.5613536983797</v>
      </c>
      <c r="AA874" s="82">
        <f t="shared" si="239"/>
        <v>589.03909881930508</v>
      </c>
      <c r="AB874" s="80">
        <f t="shared" si="248"/>
        <v>950875.58188393165</v>
      </c>
      <c r="AG874" s="125">
        <f t="shared" si="249"/>
        <v>-7214.4850942762869</v>
      </c>
      <c r="AH874" s="47">
        <f t="shared" si="240"/>
        <v>-7070.1953923907613</v>
      </c>
      <c r="AI874" s="125">
        <f t="shared" si="240"/>
        <v>-6928.7914845429459</v>
      </c>
      <c r="AJ874" s="47">
        <f t="shared" si="241"/>
        <v>-6235.9123360886515</v>
      </c>
      <c r="AK874" s="125">
        <f t="shared" si="241"/>
        <v>-5612.3211024797865</v>
      </c>
      <c r="AL874" s="47">
        <f t="shared" si="242"/>
        <v>-5387.8282583805949</v>
      </c>
      <c r="AM874" s="125">
        <f t="shared" si="242"/>
        <v>-5172.3151280453712</v>
      </c>
      <c r="AN874" s="47">
        <f t="shared" si="250"/>
        <v>-55806.011668607956</v>
      </c>
      <c r="AO874" s="125">
        <f t="shared" si="251"/>
        <v>18766063.144732762</v>
      </c>
      <c r="AP874" s="47">
        <f t="shared" si="243"/>
        <v>617.11825264267168</v>
      </c>
      <c r="AQ874" s="52">
        <f t="shared" si="244"/>
        <v>1699.443101055708</v>
      </c>
    </row>
    <row r="875" spans="4:43" x14ac:dyDescent="0.25">
      <c r="D875" s="12" t="s">
        <v>10</v>
      </c>
      <c r="E875" s="20">
        <v>867</v>
      </c>
      <c r="F875" s="12">
        <v>278</v>
      </c>
      <c r="G875" s="27">
        <v>74.599999999999994</v>
      </c>
      <c r="H875" s="31">
        <f t="shared" si="245"/>
        <v>0.36111111111111033</v>
      </c>
      <c r="I875" s="55"/>
      <c r="J875" s="39">
        <f t="shared" si="246"/>
        <v>20.722222222222221</v>
      </c>
      <c r="K875" s="38">
        <f>0.5*$J$3*(J876)^2</f>
        <v>254259.87654320986</v>
      </c>
      <c r="L875" s="38">
        <f t="shared" si="234"/>
        <v>4030.4768518519122</v>
      </c>
      <c r="M875" s="40" t="str">
        <f t="shared" si="235"/>
        <v>NO</v>
      </c>
      <c r="N875" s="38">
        <f>0.5*$N$3*$L$3*$O$3*((J875)^2)</f>
        <v>184.6537672359722</v>
      </c>
      <c r="O875" s="38">
        <f>$M$3*$J$3*$P$3</f>
        <v>125.0281557</v>
      </c>
      <c r="P875" s="38">
        <f>H875*$J$3</f>
        <v>412.02777777777686</v>
      </c>
      <c r="Q875" s="38">
        <f t="shared" si="236"/>
        <v>721.70970071374904</v>
      </c>
      <c r="R875" s="44">
        <f t="shared" si="237"/>
        <v>14955.428798123799</v>
      </c>
      <c r="S875" s="80">
        <f>Q875*J875</f>
        <v>14955.428798123799</v>
      </c>
      <c r="T875" s="43"/>
      <c r="U875" s="43"/>
      <c r="V875" s="80">
        <f>R875*1</f>
        <v>14955.428798123799</v>
      </c>
      <c r="W875" s="77">
        <f>(L875-Q875)*-1</f>
        <v>-3308.7671511381632</v>
      </c>
      <c r="X875" s="38">
        <f>IF((H875&gt;0),0,$J$3*H875)*-1</f>
        <v>0</v>
      </c>
      <c r="Y875" s="38">
        <f t="shared" si="247"/>
        <v>2331516.7824965036</v>
      </c>
      <c r="Z875" s="112">
        <f t="shared" si="238"/>
        <v>2331.5167824965038</v>
      </c>
      <c r="AA875" s="82">
        <f t="shared" si="239"/>
        <v>721.70970071374904</v>
      </c>
      <c r="AB875" s="80">
        <f t="shared" si="248"/>
        <v>950875.58188393165</v>
      </c>
      <c r="AG875" s="125">
        <f t="shared" si="249"/>
        <v>-2746.2767354446755</v>
      </c>
      <c r="AH875" s="47">
        <f t="shared" si="240"/>
        <v>-2691.3512007357822</v>
      </c>
      <c r="AI875" s="125">
        <f t="shared" si="240"/>
        <v>-2637.5241767210664</v>
      </c>
      <c r="AJ875" s="47">
        <f t="shared" si="241"/>
        <v>-2373.7717590489597</v>
      </c>
      <c r="AK875" s="125">
        <f t="shared" si="241"/>
        <v>-2136.3945831440637</v>
      </c>
      <c r="AL875" s="47">
        <f t="shared" si="242"/>
        <v>-2050.938799818301</v>
      </c>
      <c r="AM875" s="125">
        <f t="shared" si="242"/>
        <v>-1968.901247825569</v>
      </c>
      <c r="AN875" s="47">
        <f t="shared" si="250"/>
        <v>-57774.912916433525</v>
      </c>
      <c r="AO875" s="125">
        <f t="shared" si="251"/>
        <v>18766063.144732762</v>
      </c>
      <c r="AP875" s="47">
        <f t="shared" si="243"/>
        <v>617.11825264267168</v>
      </c>
      <c r="AQ875" s="52">
        <f t="shared" si="244"/>
        <v>1714.3985298538321</v>
      </c>
    </row>
    <row r="876" spans="4:43" x14ac:dyDescent="0.25">
      <c r="D876" s="12" t="s">
        <v>10</v>
      </c>
      <c r="E876" s="20">
        <v>868</v>
      </c>
      <c r="F876" s="12">
        <v>279</v>
      </c>
      <c r="G876" s="27">
        <v>76</v>
      </c>
      <c r="H876" s="31">
        <f t="shared" si="245"/>
        <v>0.27777777777777779</v>
      </c>
      <c r="I876" s="55"/>
      <c r="J876" s="39">
        <f t="shared" si="246"/>
        <v>21.111111111111111</v>
      </c>
      <c r="K876" s="38">
        <f>0.5*$J$3*(J877)^2</f>
        <v>258290.35339506177</v>
      </c>
      <c r="L876" s="38">
        <f t="shared" si="234"/>
        <v>-673.94714506177115</v>
      </c>
      <c r="M876" s="40" t="str">
        <f t="shared" si="235"/>
        <v>NO</v>
      </c>
      <c r="N876" s="38">
        <f>0.5*$N$3*$L$3*$O$3*((J876)^2)</f>
        <v>191.64950505555555</v>
      </c>
      <c r="O876" s="38">
        <f>$M$3*$J$3*$P$3</f>
        <v>125.0281557</v>
      </c>
      <c r="P876" s="38">
        <f>H876*$J$3</f>
        <v>316.94444444444446</v>
      </c>
      <c r="Q876" s="38">
        <f t="shared" si="236"/>
        <v>633.62210520000008</v>
      </c>
      <c r="R876" s="44">
        <f t="shared" si="237"/>
        <v>13376.466665333335</v>
      </c>
      <c r="S876" s="80">
        <f>Q876*J876</f>
        <v>13376.466665333335</v>
      </c>
      <c r="T876" s="43"/>
      <c r="U876" s="43"/>
      <c r="V876" s="80">
        <f>R876*1</f>
        <v>13376.466665333335</v>
      </c>
      <c r="W876" s="77">
        <f>(L876-Q876)*-1</f>
        <v>1307.5692502617712</v>
      </c>
      <c r="X876" s="38">
        <f>IF((H876&gt;0),0,$J$3*H876)*-1</f>
        <v>0</v>
      </c>
      <c r="Y876" s="38">
        <f t="shared" si="247"/>
        <v>2344893.2491618367</v>
      </c>
      <c r="Z876" s="112">
        <f t="shared" si="238"/>
        <v>2344.8932491618366</v>
      </c>
      <c r="AA876" s="82">
        <f t="shared" si="239"/>
        <v>633.62210520000008</v>
      </c>
      <c r="AB876" s="80">
        <f t="shared" si="248"/>
        <v>950875.58188393165</v>
      </c>
      <c r="AG876" s="125">
        <f t="shared" si="249"/>
        <v>1085.28247771727</v>
      </c>
      <c r="AH876" s="47">
        <f t="shared" si="240"/>
        <v>1063.5768281629246</v>
      </c>
      <c r="AI876" s="125">
        <f t="shared" si="240"/>
        <v>1042.3052915996661</v>
      </c>
      <c r="AJ876" s="47">
        <f t="shared" si="241"/>
        <v>938.0747624396995</v>
      </c>
      <c r="AK876" s="125">
        <f t="shared" si="241"/>
        <v>844.26728619572953</v>
      </c>
      <c r="AL876" s="47">
        <f t="shared" si="242"/>
        <v>810.4965947479003</v>
      </c>
      <c r="AM876" s="125">
        <f t="shared" si="242"/>
        <v>778.0767309579843</v>
      </c>
      <c r="AN876" s="47">
        <f t="shared" si="250"/>
        <v>-56996.836185475542</v>
      </c>
      <c r="AO876" s="125">
        <f t="shared" si="251"/>
        <v>18766063.144732762</v>
      </c>
      <c r="AP876" s="47">
        <f t="shared" si="243"/>
        <v>617.11825264267168</v>
      </c>
      <c r="AQ876" s="52">
        <f t="shared" si="244"/>
        <v>1727.7749965191649</v>
      </c>
    </row>
    <row r="877" spans="4:43" x14ac:dyDescent="0.25">
      <c r="D877" s="12" t="s">
        <v>10</v>
      </c>
      <c r="E877" s="20">
        <v>869</v>
      </c>
      <c r="F877" s="12">
        <v>280</v>
      </c>
      <c r="G877" s="27">
        <v>76.599999999999994</v>
      </c>
      <c r="H877" s="31">
        <f t="shared" si="245"/>
        <v>6.9444444444444448E-2</v>
      </c>
      <c r="I877" s="55"/>
      <c r="J877" s="39">
        <f t="shared" si="246"/>
        <v>21.277777777777779</v>
      </c>
      <c r="K877" s="38">
        <f>0.5*$J$3*(J878)^2</f>
        <v>257616.40625</v>
      </c>
      <c r="L877" s="38">
        <f t="shared" si="234"/>
        <v>-2016.5590277777519</v>
      </c>
      <c r="M877" s="40" t="str">
        <f t="shared" si="235"/>
        <v>NO</v>
      </c>
      <c r="N877" s="38">
        <f>0.5*$N$3*$L$3*$O$3*((J877)^2)</f>
        <v>194.68749478597226</v>
      </c>
      <c r="O877" s="38">
        <f>$M$3*$J$3*$P$3</f>
        <v>125.0281557</v>
      </c>
      <c r="P877" s="38">
        <f>H877*$J$3</f>
        <v>79.236111111111114</v>
      </c>
      <c r="Q877" s="38">
        <f t="shared" si="236"/>
        <v>398.95176159708336</v>
      </c>
      <c r="R877" s="44">
        <f t="shared" si="237"/>
        <v>8488.806927315718</v>
      </c>
      <c r="S877" s="80">
        <f>Q877*J877</f>
        <v>8488.806927315718</v>
      </c>
      <c r="T877" s="43"/>
      <c r="U877" s="43"/>
      <c r="V877" s="80">
        <f>R877*1</f>
        <v>8488.806927315718</v>
      </c>
      <c r="W877" s="77">
        <f>(L877-Q877)*-1</f>
        <v>2415.5107893748354</v>
      </c>
      <c r="X877" s="38">
        <f>IF((H877&gt;0),0,$J$3*H877)*-1</f>
        <v>0</v>
      </c>
      <c r="Y877" s="38">
        <f t="shared" si="247"/>
        <v>2353382.0560891526</v>
      </c>
      <c r="Z877" s="112">
        <f t="shared" si="238"/>
        <v>2353.3820560891527</v>
      </c>
      <c r="AA877" s="82">
        <f t="shared" si="239"/>
        <v>398.95176159708336</v>
      </c>
      <c r="AB877" s="80">
        <f t="shared" si="248"/>
        <v>950875.58188393165</v>
      </c>
      <c r="AG877" s="125">
        <f t="shared" si="249"/>
        <v>2004.8739551811134</v>
      </c>
      <c r="AH877" s="47">
        <f t="shared" si="240"/>
        <v>1964.776476077491</v>
      </c>
      <c r="AI877" s="125">
        <f t="shared" si="240"/>
        <v>1925.480946555941</v>
      </c>
      <c r="AJ877" s="47">
        <f t="shared" si="241"/>
        <v>1732.932851900347</v>
      </c>
      <c r="AK877" s="125">
        <f t="shared" si="241"/>
        <v>1559.6395667103125</v>
      </c>
      <c r="AL877" s="47">
        <f t="shared" si="242"/>
        <v>1497.2539840418999</v>
      </c>
      <c r="AM877" s="125">
        <f t="shared" si="242"/>
        <v>1437.3638246802238</v>
      </c>
      <c r="AN877" s="47">
        <f t="shared" si="250"/>
        <v>-55559.47236079532</v>
      </c>
      <c r="AO877" s="125">
        <f t="shared" si="251"/>
        <v>18766063.144732762</v>
      </c>
      <c r="AP877" s="47">
        <f t="shared" si="243"/>
        <v>617.11825264267168</v>
      </c>
      <c r="AQ877" s="52">
        <f t="shared" si="244"/>
        <v>1736.263803446481</v>
      </c>
    </row>
    <row r="878" spans="4:43" x14ac:dyDescent="0.25">
      <c r="D878" s="12" t="s">
        <v>10</v>
      </c>
      <c r="E878" s="20">
        <v>870</v>
      </c>
      <c r="F878" s="12">
        <v>281</v>
      </c>
      <c r="G878" s="27">
        <v>76.5</v>
      </c>
      <c r="H878" s="31">
        <f t="shared" si="245"/>
        <v>-5.5555555555554373E-2</v>
      </c>
      <c r="I878" s="55"/>
      <c r="J878" s="39">
        <f t="shared" si="246"/>
        <v>21.25</v>
      </c>
      <c r="K878" s="38">
        <f>0.5*$J$3*(J879)^2</f>
        <v>255599.84722222225</v>
      </c>
      <c r="L878" s="38">
        <f t="shared" si="234"/>
        <v>-2676.4197530864039</v>
      </c>
      <c r="M878" s="40" t="str">
        <f t="shared" si="235"/>
        <v>YES</v>
      </c>
      <c r="N878" s="38">
        <f>0.5*$N$3*$L$3*$O$3*((J878)^2)</f>
        <v>194.1795041484375</v>
      </c>
      <c r="O878" s="38">
        <f>$M$3*$J$3*$P$3</f>
        <v>125.0281557</v>
      </c>
      <c r="P878" s="38">
        <f>H878*$J$3</f>
        <v>-63.388888888887543</v>
      </c>
      <c r="Q878" s="38">
        <f t="shared" si="236"/>
        <v>255.81877095954997</v>
      </c>
      <c r="R878" s="44">
        <f t="shared" si="237"/>
        <v>5436.1488828904367</v>
      </c>
      <c r="S878" s="80">
        <f>Q878*J878</f>
        <v>5436.1488828904367</v>
      </c>
      <c r="T878" s="43"/>
      <c r="U878" s="43"/>
      <c r="V878" s="80">
        <f>R878*1</f>
        <v>5436.1488828904367</v>
      </c>
      <c r="W878" s="77">
        <f>(L878-Q878)*-1</f>
        <v>2932.2385240459539</v>
      </c>
      <c r="X878" s="38">
        <f>IF((H878&gt;0),0,$J$3*H878)*-1</f>
        <v>63.388888888887543</v>
      </c>
      <c r="Y878" s="38">
        <f t="shared" si="247"/>
        <v>2358818.2049720432</v>
      </c>
      <c r="Z878" s="112">
        <f t="shared" si="238"/>
        <v>2358.8182049720431</v>
      </c>
      <c r="AA878" s="82">
        <f t="shared" si="239"/>
        <v>255.81877095954997</v>
      </c>
      <c r="AB878" s="80">
        <f t="shared" si="248"/>
        <v>950875.58188393165</v>
      </c>
      <c r="AG878" s="125">
        <f t="shared" si="249"/>
        <v>2433.7579749581414</v>
      </c>
      <c r="AH878" s="47">
        <f t="shared" si="240"/>
        <v>2385.0828154589785</v>
      </c>
      <c r="AI878" s="125">
        <f t="shared" si="240"/>
        <v>2337.3811591497988</v>
      </c>
      <c r="AJ878" s="47">
        <f t="shared" si="241"/>
        <v>2103.6430432348188</v>
      </c>
      <c r="AK878" s="125">
        <f t="shared" si="241"/>
        <v>1893.2787389113371</v>
      </c>
      <c r="AL878" s="47">
        <f t="shared" si="242"/>
        <v>1817.5475893548835</v>
      </c>
      <c r="AM878" s="125">
        <f t="shared" si="242"/>
        <v>1744.845685780688</v>
      </c>
      <c r="AN878" s="47">
        <f t="shared" si="250"/>
        <v>-53814.626675014631</v>
      </c>
      <c r="AO878" s="125">
        <f t="shared" si="251"/>
        <v>18766063.144732762</v>
      </c>
      <c r="AP878" s="47">
        <f t="shared" si="243"/>
        <v>617.11825264267168</v>
      </c>
      <c r="AQ878" s="52">
        <f t="shared" si="244"/>
        <v>1741.6999523293714</v>
      </c>
    </row>
    <row r="879" spans="4:43" x14ac:dyDescent="0.25">
      <c r="D879" s="12" t="s">
        <v>10</v>
      </c>
      <c r="E879" s="20">
        <v>871</v>
      </c>
      <c r="F879" s="12">
        <v>282</v>
      </c>
      <c r="G879" s="27">
        <v>76.2</v>
      </c>
      <c r="H879" s="31">
        <f t="shared" si="245"/>
        <v>-9.7222222222222612E-2</v>
      </c>
      <c r="I879" s="55"/>
      <c r="J879" s="39">
        <f t="shared" si="246"/>
        <v>21.166666666666668</v>
      </c>
      <c r="K879" s="38">
        <f>0.5*$J$3*(J880)^2</f>
        <v>252923.42746913584</v>
      </c>
      <c r="L879" s="38">
        <f t="shared" si="234"/>
        <v>-2662.3333333334012</v>
      </c>
      <c r="M879" s="40" t="str">
        <f t="shared" si="235"/>
        <v>YES</v>
      </c>
      <c r="N879" s="38">
        <f>0.5*$N$3*$L$3*$O$3*((J879)^2)</f>
        <v>192.65951387375003</v>
      </c>
      <c r="O879" s="38">
        <f>$M$3*$J$3*$P$3</f>
        <v>125.0281557</v>
      </c>
      <c r="P879" s="38">
        <f>H879*$J$3</f>
        <v>-110.930555555556</v>
      </c>
      <c r="Q879" s="38">
        <f t="shared" si="236"/>
        <v>206.75711401819405</v>
      </c>
      <c r="R879" s="44">
        <f t="shared" si="237"/>
        <v>4376.3589133851074</v>
      </c>
      <c r="S879" s="80">
        <f>Q879*J879</f>
        <v>4376.3589133851074</v>
      </c>
      <c r="T879" s="43"/>
      <c r="U879" s="43"/>
      <c r="V879" s="80">
        <f>R879*1</f>
        <v>4376.3589133851074</v>
      </c>
      <c r="W879" s="77">
        <f>(L879-Q879)*-1</f>
        <v>2869.0904473515952</v>
      </c>
      <c r="X879" s="38">
        <f>IF((H879&gt;0),0,$J$3*H879)*-1</f>
        <v>110.930555555556</v>
      </c>
      <c r="Y879" s="38">
        <f t="shared" si="247"/>
        <v>2363194.5638854285</v>
      </c>
      <c r="Z879" s="112">
        <f t="shared" si="238"/>
        <v>2363.1945638854286</v>
      </c>
      <c r="AA879" s="82">
        <f t="shared" si="239"/>
        <v>206.75711401819405</v>
      </c>
      <c r="AB879" s="80">
        <f t="shared" si="248"/>
        <v>950875.58188393165</v>
      </c>
      <c r="AG879" s="125">
        <f t="shared" si="249"/>
        <v>2381.3450713018237</v>
      </c>
      <c r="AH879" s="47">
        <f t="shared" si="240"/>
        <v>2333.7181698757872</v>
      </c>
      <c r="AI879" s="125">
        <f t="shared" si="240"/>
        <v>2287.0438064782716</v>
      </c>
      <c r="AJ879" s="47">
        <f t="shared" si="241"/>
        <v>2058.3394258304443</v>
      </c>
      <c r="AK879" s="125">
        <f t="shared" si="241"/>
        <v>1852.5054832474</v>
      </c>
      <c r="AL879" s="47">
        <f t="shared" si="242"/>
        <v>1778.4052639175038</v>
      </c>
      <c r="AM879" s="125">
        <f t="shared" si="242"/>
        <v>1707.2690533608036</v>
      </c>
      <c r="AN879" s="47">
        <f t="shared" si="250"/>
        <v>-52107.357621653828</v>
      </c>
      <c r="AO879" s="125">
        <f t="shared" si="251"/>
        <v>18766063.144732762</v>
      </c>
      <c r="AP879" s="47">
        <f t="shared" si="243"/>
        <v>617.11825264267168</v>
      </c>
      <c r="AQ879" s="52">
        <f t="shared" si="244"/>
        <v>1746.0763112427569</v>
      </c>
    </row>
    <row r="880" spans="4:43" x14ac:dyDescent="0.25">
      <c r="D880" s="12" t="s">
        <v>10</v>
      </c>
      <c r="E880" s="20">
        <v>872</v>
      </c>
      <c r="F880" s="12">
        <v>283</v>
      </c>
      <c r="G880" s="27">
        <v>75.8</v>
      </c>
      <c r="H880" s="31">
        <f t="shared" si="245"/>
        <v>-0.11111111111111072</v>
      </c>
      <c r="I880" s="55"/>
      <c r="J880" s="39">
        <f t="shared" si="246"/>
        <v>21.055555555555557</v>
      </c>
      <c r="K880" s="38">
        <f>0.5*$J$3*(J881)^2</f>
        <v>250261.09413580244</v>
      </c>
      <c r="L880" s="38">
        <f t="shared" si="234"/>
        <v>-3967.0879629628907</v>
      </c>
      <c r="M880" s="40" t="str">
        <f t="shared" si="235"/>
        <v>YES</v>
      </c>
      <c r="N880" s="38">
        <f>0.5*$N$3*$L$3*$O$3*((J880)^2)</f>
        <v>190.64215066263893</v>
      </c>
      <c r="O880" s="38">
        <f>$M$3*$J$3*$P$3</f>
        <v>125.0281557</v>
      </c>
      <c r="P880" s="38">
        <f>H880*$J$3</f>
        <v>-126.77777777777733</v>
      </c>
      <c r="Q880" s="38">
        <f t="shared" si="236"/>
        <v>188.89252858486159</v>
      </c>
      <c r="R880" s="44">
        <f t="shared" si="237"/>
        <v>3977.2371296479196</v>
      </c>
      <c r="S880" s="80">
        <f>Q880*J880</f>
        <v>3977.2371296479196</v>
      </c>
      <c r="T880" s="43"/>
      <c r="U880" s="43"/>
      <c r="V880" s="80">
        <f>R880*1</f>
        <v>3977.2371296479196</v>
      </c>
      <c r="W880" s="77">
        <f>(L880-Q880)*-1</f>
        <v>4155.9804915477525</v>
      </c>
      <c r="X880" s="38">
        <f>IF((H880&gt;0),0,$J$3*H880)*-1</f>
        <v>126.77777777777733</v>
      </c>
      <c r="Y880" s="38">
        <f t="shared" si="247"/>
        <v>2367171.8010150762</v>
      </c>
      <c r="Z880" s="112">
        <f t="shared" si="238"/>
        <v>2367.1718010150762</v>
      </c>
      <c r="AA880" s="82">
        <f t="shared" si="239"/>
        <v>188.89252858486159</v>
      </c>
      <c r="AB880" s="80">
        <f t="shared" si="248"/>
        <v>950875.58188393165</v>
      </c>
      <c r="AG880" s="125">
        <f t="shared" si="249"/>
        <v>3449.4638079846345</v>
      </c>
      <c r="AH880" s="47">
        <f t="shared" si="240"/>
        <v>3380.4745318249416</v>
      </c>
      <c r="AI880" s="125">
        <f t="shared" si="240"/>
        <v>3312.8650411884428</v>
      </c>
      <c r="AJ880" s="47">
        <f t="shared" si="241"/>
        <v>2981.5785370695985</v>
      </c>
      <c r="AK880" s="125">
        <f t="shared" si="241"/>
        <v>2683.4206833626386</v>
      </c>
      <c r="AL880" s="47">
        <f t="shared" si="242"/>
        <v>2576.0838560281331</v>
      </c>
      <c r="AM880" s="125">
        <f t="shared" si="242"/>
        <v>2473.0405017870075</v>
      </c>
      <c r="AN880" s="47">
        <f t="shared" si="250"/>
        <v>-49634.317119866821</v>
      </c>
      <c r="AO880" s="125">
        <f t="shared" si="251"/>
        <v>18766063.144732762</v>
      </c>
      <c r="AP880" s="47">
        <f t="shared" si="243"/>
        <v>617.11825264267168</v>
      </c>
      <c r="AQ880" s="52">
        <f t="shared" si="244"/>
        <v>1750.0535483724045</v>
      </c>
    </row>
    <row r="881" spans="4:43" x14ac:dyDescent="0.25">
      <c r="D881" s="12" t="s">
        <v>10</v>
      </c>
      <c r="E881" s="20">
        <v>873</v>
      </c>
      <c r="F881" s="12">
        <v>284</v>
      </c>
      <c r="G881" s="27">
        <v>75.400000000000006</v>
      </c>
      <c r="H881" s="31">
        <f t="shared" si="245"/>
        <v>-0.1388888888888889</v>
      </c>
      <c r="I881" s="55"/>
      <c r="J881" s="39">
        <f t="shared" si="246"/>
        <v>20.944444444444443</v>
      </c>
      <c r="K881" s="38">
        <f>0.5*$J$3*(J882)^2</f>
        <v>246294.00617283955</v>
      </c>
      <c r="L881" s="38">
        <f t="shared" si="234"/>
        <v>-5891.204861111124</v>
      </c>
      <c r="M881" s="40" t="str">
        <f t="shared" si="235"/>
        <v>YES</v>
      </c>
      <c r="N881" s="38">
        <f>0.5*$N$3*$L$3*$O$3*((J881)^2)</f>
        <v>188.63540515263887</v>
      </c>
      <c r="O881" s="38">
        <f>$M$3*$J$3*$P$3</f>
        <v>125.0281557</v>
      </c>
      <c r="P881" s="38">
        <f>H881*$J$3</f>
        <v>-158.47222222222223</v>
      </c>
      <c r="Q881" s="38">
        <f t="shared" si="236"/>
        <v>155.19133863041662</v>
      </c>
      <c r="R881" s="44">
        <f t="shared" si="237"/>
        <v>3250.3963702037258</v>
      </c>
      <c r="S881" s="80">
        <f>Q881*J881</f>
        <v>3250.3963702037258</v>
      </c>
      <c r="T881" s="43"/>
      <c r="U881" s="43"/>
      <c r="V881" s="80">
        <f>R881*1</f>
        <v>3250.3963702037258</v>
      </c>
      <c r="W881" s="77">
        <f>(L881-Q881)*-1</f>
        <v>6046.3961997415408</v>
      </c>
      <c r="X881" s="38">
        <f>IF((H881&gt;0),0,$J$3*H881)*-1</f>
        <v>158.47222222222223</v>
      </c>
      <c r="Y881" s="38">
        <f t="shared" si="247"/>
        <v>2370422.1973852799</v>
      </c>
      <c r="Z881" s="112">
        <f t="shared" si="238"/>
        <v>2370.42219738528</v>
      </c>
      <c r="AA881" s="82">
        <f t="shared" si="239"/>
        <v>155.19133863041662</v>
      </c>
      <c r="AB881" s="80">
        <f t="shared" si="248"/>
        <v>950875.58188393165</v>
      </c>
      <c r="AG881" s="125">
        <f t="shared" si="249"/>
        <v>5018.508845785479</v>
      </c>
      <c r="AH881" s="47">
        <f t="shared" si="240"/>
        <v>4918.1386688697694</v>
      </c>
      <c r="AI881" s="125">
        <f t="shared" si="240"/>
        <v>4819.7758954923738</v>
      </c>
      <c r="AJ881" s="47">
        <f t="shared" si="241"/>
        <v>4337.7983059431363</v>
      </c>
      <c r="AK881" s="125">
        <f t="shared" si="241"/>
        <v>3904.0184753488229</v>
      </c>
      <c r="AL881" s="47">
        <f t="shared" si="242"/>
        <v>3747.85773633487</v>
      </c>
      <c r="AM881" s="125">
        <f t="shared" si="242"/>
        <v>3597.9434268814753</v>
      </c>
      <c r="AN881" s="47">
        <f t="shared" si="250"/>
        <v>-46036.373692985348</v>
      </c>
      <c r="AO881" s="125">
        <f t="shared" si="251"/>
        <v>18766063.144732762</v>
      </c>
      <c r="AP881" s="47">
        <f t="shared" si="243"/>
        <v>617.11825264267168</v>
      </c>
      <c r="AQ881" s="52">
        <f t="shared" si="244"/>
        <v>1753.3039447426083</v>
      </c>
    </row>
    <row r="882" spans="4:43" x14ac:dyDescent="0.25">
      <c r="D882" s="12" t="s">
        <v>10</v>
      </c>
      <c r="E882" s="20">
        <v>874</v>
      </c>
      <c r="F882" s="12">
        <v>285</v>
      </c>
      <c r="G882" s="27">
        <v>74.8</v>
      </c>
      <c r="H882" s="31">
        <f t="shared" si="245"/>
        <v>-0.20833333333333331</v>
      </c>
      <c r="I882" s="55"/>
      <c r="J882" s="39">
        <f t="shared" si="246"/>
        <v>20.777777777777779</v>
      </c>
      <c r="K882" s="38">
        <f>0.5*$J$3*(J883)^2</f>
        <v>240402.80131172843</v>
      </c>
      <c r="L882" s="38">
        <f t="shared" si="234"/>
        <v>-7744.0092592593282</v>
      </c>
      <c r="M882" s="40" t="str">
        <f t="shared" si="235"/>
        <v>YES</v>
      </c>
      <c r="N882" s="38">
        <f>0.5*$N$3*$L$3*$O$3*((J882)^2)</f>
        <v>185.64519507722224</v>
      </c>
      <c r="O882" s="38">
        <f>$M$3*$J$3*$P$3</f>
        <v>125.0281557</v>
      </c>
      <c r="P882" s="38">
        <f>H882*$J$3</f>
        <v>-237.70833333333331</v>
      </c>
      <c r="Q882" s="38">
        <f t="shared" si="236"/>
        <v>72.965017443888925</v>
      </c>
      <c r="R882" s="44">
        <f t="shared" si="237"/>
        <v>1516.0509180008032</v>
      </c>
      <c r="S882" s="80">
        <f>Q882*J882</f>
        <v>1516.0509180008032</v>
      </c>
      <c r="T882" s="43"/>
      <c r="U882" s="43"/>
      <c r="V882" s="80">
        <f>R882*1</f>
        <v>1516.0509180008032</v>
      </c>
      <c r="W882" s="77">
        <f>(L882-Q882)*-1</f>
        <v>7816.9742767032176</v>
      </c>
      <c r="X882" s="38">
        <f>IF((H882&gt;0),0,$J$3*H882)*-1</f>
        <v>237.70833333333331</v>
      </c>
      <c r="Y882" s="38">
        <f t="shared" si="247"/>
        <v>2371938.2483032807</v>
      </c>
      <c r="Z882" s="112">
        <f t="shared" si="238"/>
        <v>2371.9382483032805</v>
      </c>
      <c r="AA882" s="82">
        <f t="shared" si="239"/>
        <v>72.965017443888925</v>
      </c>
      <c r="AB882" s="80">
        <f t="shared" si="248"/>
        <v>950875.58188393165</v>
      </c>
      <c r="AG882" s="125">
        <f t="shared" si="249"/>
        <v>6488.0886496636704</v>
      </c>
      <c r="AH882" s="47">
        <f t="shared" si="240"/>
        <v>6358.3268766703968</v>
      </c>
      <c r="AI882" s="125">
        <f t="shared" si="240"/>
        <v>6231.160339136989</v>
      </c>
      <c r="AJ882" s="47">
        <f t="shared" si="241"/>
        <v>5608.0443052232904</v>
      </c>
      <c r="AK882" s="125">
        <f t="shared" si="241"/>
        <v>5047.2398747009611</v>
      </c>
      <c r="AL882" s="47">
        <f t="shared" si="242"/>
        <v>4845.3502797129222</v>
      </c>
      <c r="AM882" s="125">
        <f t="shared" si="242"/>
        <v>4651.5362685244054</v>
      </c>
      <c r="AN882" s="47">
        <f t="shared" si="250"/>
        <v>-41384.837424460944</v>
      </c>
      <c r="AO882" s="125">
        <f t="shared" si="251"/>
        <v>18766063.144732762</v>
      </c>
      <c r="AP882" s="47">
        <f t="shared" si="243"/>
        <v>617.11825264267168</v>
      </c>
      <c r="AQ882" s="52">
        <f t="shared" si="244"/>
        <v>1754.8199956606088</v>
      </c>
    </row>
    <row r="883" spans="4:43" x14ac:dyDescent="0.25">
      <c r="D883" s="12" t="s">
        <v>10</v>
      </c>
      <c r="E883" s="20">
        <v>875</v>
      </c>
      <c r="F883" s="12">
        <v>286</v>
      </c>
      <c r="G883" s="27">
        <v>73.900000000000006</v>
      </c>
      <c r="H883" s="31">
        <f t="shared" si="245"/>
        <v>-0.29166666666666585</v>
      </c>
      <c r="I883" s="55"/>
      <c r="J883" s="39">
        <f t="shared" si="246"/>
        <v>20.527777777777779</v>
      </c>
      <c r="K883" s="38">
        <f>0.5*$J$3*(J884)^2</f>
        <v>232658.7920524691</v>
      </c>
      <c r="L883" s="38">
        <f t="shared" si="234"/>
        <v>-8874.4444444443798</v>
      </c>
      <c r="M883" s="40" t="str">
        <f t="shared" si="235"/>
        <v>YES</v>
      </c>
      <c r="N883" s="38">
        <f>0.5*$N$3*$L$3*$O$3*((J883)^2)</f>
        <v>181.20467339065974</v>
      </c>
      <c r="O883" s="38">
        <f>$M$3*$J$3*$P$3</f>
        <v>125.0281557</v>
      </c>
      <c r="P883" s="38">
        <f>H883*$J$3</f>
        <v>-332.79166666666572</v>
      </c>
      <c r="Q883" s="38">
        <f t="shared" si="236"/>
        <v>-26.558837576005971</v>
      </c>
      <c r="R883" s="44">
        <f t="shared" si="237"/>
        <v>-545.19391579634475</v>
      </c>
      <c r="S883" s="80">
        <f>Q883*J883</f>
        <v>-545.19391579634475</v>
      </c>
      <c r="T883" s="43"/>
      <c r="U883" s="43"/>
      <c r="V883" s="80">
        <f>R883*1</f>
        <v>-545.19391579634475</v>
      </c>
      <c r="W883" s="77">
        <f>(L883-Q883)*-1</f>
        <v>8847.8856068683745</v>
      </c>
      <c r="X883" s="38">
        <f>IF((H883&gt;0),0,$J$3*H883)*-1</f>
        <v>332.79166666666572</v>
      </c>
      <c r="Y883" s="38">
        <f t="shared" si="247"/>
        <v>2371938.2483032807</v>
      </c>
      <c r="Z883" s="112">
        <f t="shared" si="238"/>
        <v>2371.9382483032805</v>
      </c>
      <c r="AA883" s="82">
        <f t="shared" si="239"/>
        <v>-26.558837576005971</v>
      </c>
      <c r="AB883" s="80">
        <f t="shared" si="248"/>
        <v>951420.775799728</v>
      </c>
      <c r="AG883" s="125">
        <f t="shared" si="249"/>
        <v>7343.7450537007508</v>
      </c>
      <c r="AH883" s="47">
        <f t="shared" si="240"/>
        <v>7196.8701526267359</v>
      </c>
      <c r="AI883" s="125">
        <f t="shared" si="240"/>
        <v>7052.9327495742009</v>
      </c>
      <c r="AJ883" s="47">
        <f t="shared" si="241"/>
        <v>6347.6394746167807</v>
      </c>
      <c r="AK883" s="125">
        <f t="shared" si="241"/>
        <v>5712.8755271551026</v>
      </c>
      <c r="AL883" s="47">
        <f t="shared" si="242"/>
        <v>5484.3605060688988</v>
      </c>
      <c r="AM883" s="125">
        <f t="shared" si="242"/>
        <v>5264.9860858261427</v>
      </c>
      <c r="AN883" s="47">
        <f t="shared" si="250"/>
        <v>-36119.851338634799</v>
      </c>
      <c r="AO883" s="125">
        <f t="shared" si="251"/>
        <v>18766063.144732762</v>
      </c>
      <c r="AP883" s="47">
        <f t="shared" si="243"/>
        <v>617.47208349402354</v>
      </c>
      <c r="AQ883" s="52">
        <f t="shared" si="244"/>
        <v>1754.466164809257</v>
      </c>
    </row>
    <row r="884" spans="4:43" x14ac:dyDescent="0.25">
      <c r="D884" s="12" t="s">
        <v>10</v>
      </c>
      <c r="E884" s="20">
        <v>876</v>
      </c>
      <c r="F884" s="12">
        <v>287</v>
      </c>
      <c r="G884" s="27">
        <v>72.7</v>
      </c>
      <c r="H884" s="31">
        <f t="shared" si="245"/>
        <v>-0.36111111111111227</v>
      </c>
      <c r="I884" s="55"/>
      <c r="J884" s="39">
        <f t="shared" si="246"/>
        <v>20.194444444444443</v>
      </c>
      <c r="K884" s="38">
        <f>0.5*$J$3*(J885)^2</f>
        <v>223784.34760802472</v>
      </c>
      <c r="L884" s="38">
        <f t="shared" si="234"/>
        <v>-5613.878472222219</v>
      </c>
      <c r="M884" s="40" t="str">
        <f t="shared" si="235"/>
        <v>YES</v>
      </c>
      <c r="N884" s="38">
        <f>0.5*$N$3*$L$3*$O$3*((J884)^2)</f>
        <v>175.36759220482637</v>
      </c>
      <c r="O884" s="38">
        <f>$M$3*$J$3*$P$3</f>
        <v>125.0281557</v>
      </c>
      <c r="P884" s="38">
        <f>H884*$J$3</f>
        <v>-412.02777777777908</v>
      </c>
      <c r="Q884" s="38">
        <f t="shared" si="236"/>
        <v>-111.6320298729527</v>
      </c>
      <c r="R884" s="44">
        <f t="shared" si="237"/>
        <v>-2254.3468254899058</v>
      </c>
      <c r="S884" s="80">
        <f>Q884*J884</f>
        <v>-2254.3468254899058</v>
      </c>
      <c r="T884" s="43"/>
      <c r="U884" s="43"/>
      <c r="V884" s="80">
        <f>R884*1</f>
        <v>-2254.3468254899058</v>
      </c>
      <c r="W884" s="77">
        <f>(L884-Q884)*-1</f>
        <v>5502.2464423492665</v>
      </c>
      <c r="X884" s="38">
        <f>IF((H884&gt;0),0,$J$3*H884)*-1</f>
        <v>412.02777777777908</v>
      </c>
      <c r="Y884" s="38">
        <f t="shared" si="247"/>
        <v>2371938.2483032807</v>
      </c>
      <c r="Z884" s="112">
        <f t="shared" si="238"/>
        <v>2371.9382483032805</v>
      </c>
      <c r="AA884" s="82">
        <f t="shared" si="239"/>
        <v>-111.6320298729527</v>
      </c>
      <c r="AB884" s="80">
        <f t="shared" si="248"/>
        <v>953675.12262521789</v>
      </c>
      <c r="AG884" s="125">
        <f t="shared" si="249"/>
        <v>4566.8645471498912</v>
      </c>
      <c r="AH884" s="47">
        <f t="shared" si="240"/>
        <v>4475.5272562068931</v>
      </c>
      <c r="AI884" s="125">
        <f t="shared" si="240"/>
        <v>4386.0167110827551</v>
      </c>
      <c r="AJ884" s="47">
        <f t="shared" si="241"/>
        <v>3947.4150399744799</v>
      </c>
      <c r="AK884" s="125">
        <f t="shared" si="241"/>
        <v>3552.6735359770319</v>
      </c>
      <c r="AL884" s="47">
        <f t="shared" si="242"/>
        <v>3410.5665945379506</v>
      </c>
      <c r="AM884" s="125">
        <f t="shared" si="242"/>
        <v>3274.1439307564324</v>
      </c>
      <c r="AN884" s="47">
        <f t="shared" si="250"/>
        <v>-32845.707407878363</v>
      </c>
      <c r="AO884" s="125">
        <f t="shared" si="251"/>
        <v>18766063.144732762</v>
      </c>
      <c r="AP884" s="47">
        <f t="shared" si="243"/>
        <v>618.93515458376646</v>
      </c>
      <c r="AQ884" s="52">
        <f t="shared" si="244"/>
        <v>1753.003093719514</v>
      </c>
    </row>
    <row r="885" spans="4:43" x14ac:dyDescent="0.25">
      <c r="D885" s="12" t="s">
        <v>10</v>
      </c>
      <c r="E885" s="20">
        <v>877</v>
      </c>
      <c r="F885" s="12">
        <v>288</v>
      </c>
      <c r="G885" s="27">
        <v>71.3</v>
      </c>
      <c r="H885" s="31">
        <f t="shared" si="245"/>
        <v>-0.31944444444444403</v>
      </c>
      <c r="I885" s="55"/>
      <c r="J885" s="39">
        <f t="shared" si="246"/>
        <v>19.805555555555557</v>
      </c>
      <c r="K885" s="38">
        <f>0.5*$J$3*(J886)^2</f>
        <v>218170.4691358025</v>
      </c>
      <c r="L885" s="38">
        <f t="shared" si="234"/>
        <v>-2472.1666666667152</v>
      </c>
      <c r="M885" s="40" t="str">
        <f t="shared" si="235"/>
        <v>YES</v>
      </c>
      <c r="N885" s="38">
        <f>0.5*$N$3*$L$3*$O$3*((J885)^2)</f>
        <v>168.6784405048264</v>
      </c>
      <c r="O885" s="38">
        <f>$M$3*$J$3*$P$3</f>
        <v>125.0281557</v>
      </c>
      <c r="P885" s="38">
        <f>H885*$J$3</f>
        <v>-364.48611111111063</v>
      </c>
      <c r="Q885" s="38">
        <f t="shared" si="236"/>
        <v>-70.77951490628422</v>
      </c>
      <c r="R885" s="44">
        <f t="shared" si="237"/>
        <v>-1401.8276146716848</v>
      </c>
      <c r="S885" s="80">
        <f>Q885*J885</f>
        <v>-1401.8276146716848</v>
      </c>
      <c r="T885" s="43"/>
      <c r="U885" s="43"/>
      <c r="V885" s="80">
        <f>R885*1</f>
        <v>-1401.8276146716848</v>
      </c>
      <c r="W885" s="77">
        <f>(L885-Q885)*-1</f>
        <v>2401.3871517604312</v>
      </c>
      <c r="X885" s="38">
        <f>IF((H885&gt;0),0,$J$3*H885)*-1</f>
        <v>364.48611111111063</v>
      </c>
      <c r="Y885" s="38">
        <f t="shared" si="247"/>
        <v>2371938.2483032807</v>
      </c>
      <c r="Z885" s="112">
        <f t="shared" si="238"/>
        <v>2371.9382483032805</v>
      </c>
      <c r="AA885" s="82">
        <f t="shared" si="239"/>
        <v>-70.77951490628422</v>
      </c>
      <c r="AB885" s="80">
        <f t="shared" si="248"/>
        <v>955076.95023988956</v>
      </c>
      <c r="AG885" s="125">
        <f t="shared" si="249"/>
        <v>1993.1513359611577</v>
      </c>
      <c r="AH885" s="47">
        <f t="shared" si="240"/>
        <v>1953.2883092419345</v>
      </c>
      <c r="AI885" s="125">
        <f t="shared" si="240"/>
        <v>1914.2225430570957</v>
      </c>
      <c r="AJ885" s="47">
        <f t="shared" si="241"/>
        <v>1722.8002887513862</v>
      </c>
      <c r="AK885" s="125">
        <f t="shared" si="241"/>
        <v>1550.5202598762476</v>
      </c>
      <c r="AL885" s="47">
        <f t="shared" si="242"/>
        <v>1488.4994494811976</v>
      </c>
      <c r="AM885" s="125">
        <f t="shared" si="242"/>
        <v>1428.9594715019498</v>
      </c>
      <c r="AN885" s="47">
        <f t="shared" si="250"/>
        <v>-31416.747936376414</v>
      </c>
      <c r="AO885" s="125">
        <f t="shared" si="251"/>
        <v>18766063.144732762</v>
      </c>
      <c r="AP885" s="47">
        <f t="shared" si="243"/>
        <v>619.84494070568837</v>
      </c>
      <c r="AQ885" s="52">
        <f t="shared" si="244"/>
        <v>1752.0933075975922</v>
      </c>
    </row>
    <row r="886" spans="4:43" x14ac:dyDescent="0.25">
      <c r="D886" s="12" t="s">
        <v>10</v>
      </c>
      <c r="E886" s="20">
        <v>878</v>
      </c>
      <c r="F886" s="12">
        <v>289</v>
      </c>
      <c r="G886" s="27">
        <v>70.400000000000006</v>
      </c>
      <c r="H886" s="31">
        <f t="shared" si="245"/>
        <v>-0.18055555555555516</v>
      </c>
      <c r="I886" s="55"/>
      <c r="J886" s="39">
        <f t="shared" si="246"/>
        <v>19.555555555555557</v>
      </c>
      <c r="K886" s="38">
        <f>0.5*$J$3*(J887)^2</f>
        <v>215698.30246913579</v>
      </c>
      <c r="L886" s="38">
        <f t="shared" si="234"/>
        <v>0</v>
      </c>
      <c r="M886" s="40" t="str">
        <f t="shared" si="235"/>
        <v>YES</v>
      </c>
      <c r="N886" s="38">
        <f>0.5*$N$3*$L$3*$O$3*((J886)^2)</f>
        <v>164.4469548088889</v>
      </c>
      <c r="O886" s="38">
        <f>$M$3*$J$3*$P$3</f>
        <v>125.0281557</v>
      </c>
      <c r="P886" s="38">
        <f>H886*$J$3</f>
        <v>-206.01388888888843</v>
      </c>
      <c r="Q886" s="38">
        <f t="shared" si="236"/>
        <v>83.461221620000472</v>
      </c>
      <c r="R886" s="44">
        <f t="shared" si="237"/>
        <v>1632.1305561244537</v>
      </c>
      <c r="S886" s="80">
        <f>Q886*J886</f>
        <v>1632.1305561244537</v>
      </c>
      <c r="T886" s="43"/>
      <c r="U886" s="43"/>
      <c r="V886" s="80">
        <f>R886*1</f>
        <v>1632.1305561244537</v>
      </c>
      <c r="W886" s="77">
        <f>(L886-Q886)*-1</f>
        <v>83.461221620000472</v>
      </c>
      <c r="X886" s="38">
        <f>IF((H886&gt;0),0,$J$3*H886)*-1</f>
        <v>206.01388888888843</v>
      </c>
      <c r="Y886" s="38">
        <f t="shared" si="247"/>
        <v>2373570.3788594049</v>
      </c>
      <c r="Z886" s="112">
        <f t="shared" si="238"/>
        <v>2373.5703788594051</v>
      </c>
      <c r="AA886" s="82">
        <f t="shared" si="239"/>
        <v>83.461221620000472</v>
      </c>
      <c r="AB886" s="80">
        <f t="shared" si="248"/>
        <v>955076.95023988956</v>
      </c>
      <c r="AG886" s="125">
        <f t="shared" si="249"/>
        <v>69.272813944600387</v>
      </c>
      <c r="AH886" s="47">
        <f t="shared" si="240"/>
        <v>67.887357665708379</v>
      </c>
      <c r="AI886" s="125">
        <f t="shared" si="240"/>
        <v>66.529610512394214</v>
      </c>
      <c r="AJ886" s="47">
        <f t="shared" si="241"/>
        <v>59.876649461154791</v>
      </c>
      <c r="AK886" s="125">
        <f t="shared" si="241"/>
        <v>53.888984515039311</v>
      </c>
      <c r="AL886" s="47">
        <f t="shared" si="242"/>
        <v>51.733425134437738</v>
      </c>
      <c r="AM886" s="125">
        <f t="shared" si="242"/>
        <v>49.664088129060225</v>
      </c>
      <c r="AN886" s="47">
        <f t="shared" si="250"/>
        <v>-31367.083848247355</v>
      </c>
      <c r="AO886" s="125">
        <f t="shared" si="251"/>
        <v>18766063.144732762</v>
      </c>
      <c r="AP886" s="47">
        <f t="shared" si="243"/>
        <v>619.84494070568837</v>
      </c>
      <c r="AQ886" s="52">
        <f t="shared" si="244"/>
        <v>1753.7254381537168</v>
      </c>
    </row>
    <row r="887" spans="4:43" x14ac:dyDescent="0.25">
      <c r="D887" s="12" t="s">
        <v>10</v>
      </c>
      <c r="E887" s="20">
        <v>879</v>
      </c>
      <c r="F887" s="12">
        <v>290</v>
      </c>
      <c r="G887" s="27">
        <v>70</v>
      </c>
      <c r="H887" s="31">
        <f t="shared" si="245"/>
        <v>-5.5555555555556344E-2</v>
      </c>
      <c r="I887" s="55"/>
      <c r="J887" s="39">
        <f t="shared" si="246"/>
        <v>19.444444444444443</v>
      </c>
      <c r="K887" s="38">
        <f>0.5*$J$3*(J888)^2</f>
        <v>215698.30246913579</v>
      </c>
      <c r="L887" s="38">
        <f t="shared" si="234"/>
        <v>-6118.7885802468809</v>
      </c>
      <c r="M887" s="40" t="str">
        <f t="shared" si="235"/>
        <v>YES</v>
      </c>
      <c r="N887" s="38">
        <f>0.5*$N$3*$L$3*$O$3*((J887)^2)</f>
        <v>162.58354826388887</v>
      </c>
      <c r="O887" s="38">
        <f>$M$3*$J$3*$P$3</f>
        <v>125.0281557</v>
      </c>
      <c r="P887" s="38">
        <f>H887*$J$3</f>
        <v>-63.388888888889788</v>
      </c>
      <c r="Q887" s="38">
        <f t="shared" si="236"/>
        <v>224.22281507499909</v>
      </c>
      <c r="R887" s="44">
        <f t="shared" si="237"/>
        <v>4359.8880709027599</v>
      </c>
      <c r="S887" s="80">
        <f>Q887*J887</f>
        <v>4359.8880709027599</v>
      </c>
      <c r="T887" s="43"/>
      <c r="U887" s="43"/>
      <c r="V887" s="80">
        <f>R887*1</f>
        <v>4359.8880709027599</v>
      </c>
      <c r="W887" s="77">
        <f>(L887-Q887)*-1</f>
        <v>6343.0113953218797</v>
      </c>
      <c r="X887" s="38">
        <f>IF((H887&gt;0),0,$J$3*H887)*-1</f>
        <v>63.388888888889788</v>
      </c>
      <c r="Y887" s="38">
        <f t="shared" si="247"/>
        <v>2377930.2669303077</v>
      </c>
      <c r="Z887" s="112">
        <f t="shared" si="238"/>
        <v>2377.9302669303079</v>
      </c>
      <c r="AA887" s="82">
        <f t="shared" si="239"/>
        <v>224.22281507499909</v>
      </c>
      <c r="AB887" s="80">
        <f t="shared" si="248"/>
        <v>955076.95023988956</v>
      </c>
      <c r="AG887" s="125">
        <f t="shared" si="249"/>
        <v>5264.6994581171602</v>
      </c>
      <c r="AH887" s="47">
        <f t="shared" si="240"/>
        <v>5159.4054689548166</v>
      </c>
      <c r="AI887" s="125">
        <f t="shared" si="240"/>
        <v>5056.2173595757204</v>
      </c>
      <c r="AJ887" s="47">
        <f t="shared" si="241"/>
        <v>4550.5956236181482</v>
      </c>
      <c r="AK887" s="125">
        <f t="shared" si="241"/>
        <v>4095.5360612563336</v>
      </c>
      <c r="AL887" s="47">
        <f t="shared" si="242"/>
        <v>3931.7146188060801</v>
      </c>
      <c r="AM887" s="125">
        <f t="shared" si="242"/>
        <v>3774.4460340538367</v>
      </c>
      <c r="AN887" s="47">
        <f t="shared" si="250"/>
        <v>-27592.63781419352</v>
      </c>
      <c r="AO887" s="125">
        <f t="shared" si="251"/>
        <v>18766063.144732762</v>
      </c>
      <c r="AP887" s="47">
        <f t="shared" si="243"/>
        <v>619.84494070568837</v>
      </c>
      <c r="AQ887" s="52">
        <f t="shared" si="244"/>
        <v>1758.0853262246196</v>
      </c>
    </row>
    <row r="888" spans="4:43" x14ac:dyDescent="0.25">
      <c r="D888" s="12" t="s">
        <v>10</v>
      </c>
      <c r="E888" s="20">
        <v>880</v>
      </c>
      <c r="F888" s="12">
        <v>291</v>
      </c>
      <c r="G888" s="27">
        <v>70</v>
      </c>
      <c r="H888" s="31">
        <f t="shared" si="245"/>
        <v>-0.1388888888888889</v>
      </c>
      <c r="I888" s="55"/>
      <c r="J888" s="39">
        <f t="shared" si="246"/>
        <v>19.444444444444443</v>
      </c>
      <c r="K888" s="38">
        <f>0.5*$J$3*(J889)^2</f>
        <v>209579.51388888891</v>
      </c>
      <c r="L888" s="38">
        <f t="shared" si="234"/>
        <v>-6030.7484567901411</v>
      </c>
      <c r="M888" s="40" t="str">
        <f t="shared" si="235"/>
        <v>YES</v>
      </c>
      <c r="N888" s="38">
        <f>0.5*$N$3*$L$3*$O$3*((J888)^2)</f>
        <v>162.58354826388887</v>
      </c>
      <c r="O888" s="38">
        <f>$M$3*$J$3*$P$3</f>
        <v>125.0281557</v>
      </c>
      <c r="P888" s="38">
        <f>H888*$J$3</f>
        <v>-158.47222222222223</v>
      </c>
      <c r="Q888" s="38">
        <f t="shared" si="236"/>
        <v>129.13948174166666</v>
      </c>
      <c r="R888" s="44">
        <f t="shared" si="237"/>
        <v>2511.045478310185</v>
      </c>
      <c r="S888" s="80">
        <f>Q888*J888</f>
        <v>2511.045478310185</v>
      </c>
      <c r="T888" s="43"/>
      <c r="U888" s="43"/>
      <c r="V888" s="80">
        <f>R888*1</f>
        <v>2511.045478310185</v>
      </c>
      <c r="W888" s="77">
        <f>(L888-Q888)*-1</f>
        <v>6159.8879385318078</v>
      </c>
      <c r="X888" s="38">
        <f>IF((H888&gt;0),0,$J$3*H888)*-1</f>
        <v>158.47222222222223</v>
      </c>
      <c r="Y888" s="38">
        <f t="shared" si="247"/>
        <v>2380441.3124086177</v>
      </c>
      <c r="Z888" s="112">
        <f t="shared" si="238"/>
        <v>2380.4413124086177</v>
      </c>
      <c r="AA888" s="82">
        <f t="shared" si="239"/>
        <v>129.13948174166666</v>
      </c>
      <c r="AB888" s="80">
        <f t="shared" si="248"/>
        <v>955076.95023988956</v>
      </c>
      <c r="AG888" s="125">
        <f t="shared" si="249"/>
        <v>5112.7069889814002</v>
      </c>
      <c r="AH888" s="47">
        <f t="shared" si="240"/>
        <v>5010.4528492017716</v>
      </c>
      <c r="AI888" s="125">
        <f t="shared" si="240"/>
        <v>4910.243792217736</v>
      </c>
      <c r="AJ888" s="47">
        <f t="shared" si="241"/>
        <v>4419.2194129959626</v>
      </c>
      <c r="AK888" s="125">
        <f t="shared" si="241"/>
        <v>3977.2974716963663</v>
      </c>
      <c r="AL888" s="47">
        <f t="shared" si="242"/>
        <v>3818.2055728285113</v>
      </c>
      <c r="AM888" s="125">
        <f t="shared" si="242"/>
        <v>3665.4773499153707</v>
      </c>
      <c r="AN888" s="47">
        <f t="shared" si="250"/>
        <v>-23927.160464278149</v>
      </c>
      <c r="AO888" s="125">
        <f t="shared" si="251"/>
        <v>18766063.144732762</v>
      </c>
      <c r="AP888" s="47">
        <f t="shared" si="243"/>
        <v>619.84494070568837</v>
      </c>
      <c r="AQ888" s="52">
        <f t="shared" si="244"/>
        <v>1760.5963717029294</v>
      </c>
    </row>
    <row r="889" spans="4:43" x14ac:dyDescent="0.25">
      <c r="D889" s="12" t="s">
        <v>10</v>
      </c>
      <c r="E889" s="20">
        <v>881</v>
      </c>
      <c r="F889" s="12">
        <v>292</v>
      </c>
      <c r="G889" s="27">
        <v>69</v>
      </c>
      <c r="H889" s="31">
        <f t="shared" si="245"/>
        <v>-0.27777777777777779</v>
      </c>
      <c r="I889" s="55"/>
      <c r="J889" s="39">
        <f t="shared" si="246"/>
        <v>19.166666666666668</v>
      </c>
      <c r="K889" s="38">
        <f>0.5*$J$3*(J890)^2</f>
        <v>203548.76543209876</v>
      </c>
      <c r="L889" s="38">
        <f t="shared" si="234"/>
        <v>0</v>
      </c>
      <c r="M889" s="40" t="str">
        <f t="shared" si="235"/>
        <v>YES</v>
      </c>
      <c r="N889" s="38">
        <f>0.5*$N$3*$L$3*$O$3*((J889)^2)</f>
        <v>157.97148434375001</v>
      </c>
      <c r="O889" s="38">
        <f>$M$3*$J$3*$P$3</f>
        <v>125.0281557</v>
      </c>
      <c r="P889" s="38">
        <f>H889*$J$3</f>
        <v>-316.94444444444446</v>
      </c>
      <c r="Q889" s="38">
        <f t="shared" si="236"/>
        <v>-33.944804400694437</v>
      </c>
      <c r="R889" s="44">
        <f t="shared" si="237"/>
        <v>-650.6087510133101</v>
      </c>
      <c r="S889" s="80">
        <f>Q889*J889</f>
        <v>-650.6087510133101</v>
      </c>
      <c r="T889" s="43"/>
      <c r="U889" s="43"/>
      <c r="V889" s="80">
        <f>R889*1</f>
        <v>-650.6087510133101</v>
      </c>
      <c r="W889" s="77">
        <f>(L889-Q889)*-1</f>
        <v>-33.944804400694437</v>
      </c>
      <c r="X889" s="38">
        <f>IF((H889&gt;0),0,$J$3*H889)*-1</f>
        <v>316.94444444444446</v>
      </c>
      <c r="Y889" s="38">
        <f t="shared" si="247"/>
        <v>2380441.3124086177</v>
      </c>
      <c r="Z889" s="112">
        <f t="shared" si="238"/>
        <v>2380.4413124086177</v>
      </c>
      <c r="AA889" s="82">
        <f t="shared" si="239"/>
        <v>-33.944804400694437</v>
      </c>
      <c r="AB889" s="80">
        <f t="shared" si="248"/>
        <v>955727.55899090285</v>
      </c>
      <c r="AG889" s="125">
        <f t="shared" si="249"/>
        <v>-28.174187652576382</v>
      </c>
      <c r="AH889" s="47">
        <f t="shared" si="240"/>
        <v>-27.610703899524854</v>
      </c>
      <c r="AI889" s="125">
        <f t="shared" si="240"/>
        <v>-27.058489821534355</v>
      </c>
      <c r="AJ889" s="47">
        <f t="shared" si="241"/>
        <v>-24.352640839380921</v>
      </c>
      <c r="AK889" s="125">
        <f t="shared" si="241"/>
        <v>-21.917376755442831</v>
      </c>
      <c r="AL889" s="47">
        <f t="shared" si="242"/>
        <v>-21.040681685225117</v>
      </c>
      <c r="AM889" s="125">
        <f t="shared" si="242"/>
        <v>-20.199054417816111</v>
      </c>
      <c r="AN889" s="47">
        <f t="shared" si="250"/>
        <v>-23947.359518695965</v>
      </c>
      <c r="AO889" s="125">
        <f t="shared" si="251"/>
        <v>18766063.144732762</v>
      </c>
      <c r="AP889" s="47">
        <f t="shared" si="243"/>
        <v>620.26718578509599</v>
      </c>
      <c r="AQ889" s="52">
        <f t="shared" si="244"/>
        <v>1760.1741266235217</v>
      </c>
    </row>
    <row r="890" spans="4:43" x14ac:dyDescent="0.25">
      <c r="D890" s="12" t="s">
        <v>10</v>
      </c>
      <c r="E890" s="20">
        <v>882</v>
      </c>
      <c r="F890" s="12">
        <v>293</v>
      </c>
      <c r="G890" s="27">
        <v>68</v>
      </c>
      <c r="H890" s="31">
        <f t="shared" si="245"/>
        <v>-0.1388888888888889</v>
      </c>
      <c r="I890" s="55"/>
      <c r="J890" s="39">
        <f t="shared" si="246"/>
        <v>18.888888888888889</v>
      </c>
      <c r="K890" s="38">
        <f>0.5*$J$3*(J891)^2</f>
        <v>203548.76543209876</v>
      </c>
      <c r="L890" s="38">
        <f t="shared" si="234"/>
        <v>0</v>
      </c>
      <c r="M890" s="40" t="str">
        <f t="shared" si="235"/>
        <v>YES</v>
      </c>
      <c r="N890" s="38">
        <f>0.5*$N$3*$L$3*$O$3*((J890)^2)</f>
        <v>153.42578105555555</v>
      </c>
      <c r="O890" s="38">
        <f>$M$3*$J$3*$P$3</f>
        <v>125.0281557</v>
      </c>
      <c r="P890" s="38">
        <f>H890*$J$3</f>
        <v>-158.47222222222223</v>
      </c>
      <c r="Q890" s="38">
        <f t="shared" si="236"/>
        <v>119.98171453333332</v>
      </c>
      <c r="R890" s="44">
        <f t="shared" si="237"/>
        <v>2266.3212745185183</v>
      </c>
      <c r="S890" s="80">
        <f>Q890*J890</f>
        <v>2266.3212745185183</v>
      </c>
      <c r="T890" s="43"/>
      <c r="U890" s="43"/>
      <c r="V890" s="80">
        <f>R890*1</f>
        <v>2266.3212745185183</v>
      </c>
      <c r="W890" s="77">
        <f>(L890-Q890)*-1</f>
        <v>119.98171453333332</v>
      </c>
      <c r="X890" s="38">
        <f>IF((H890&gt;0),0,$J$3*H890)*-1</f>
        <v>158.47222222222223</v>
      </c>
      <c r="Y890" s="38">
        <f t="shared" si="247"/>
        <v>2382707.6336831362</v>
      </c>
      <c r="Z890" s="112">
        <f t="shared" si="238"/>
        <v>2382.707633683136</v>
      </c>
      <c r="AA890" s="82">
        <f t="shared" si="239"/>
        <v>119.98171453333332</v>
      </c>
      <c r="AB890" s="80">
        <f t="shared" si="248"/>
        <v>955727.55899090285</v>
      </c>
      <c r="AG890" s="125">
        <f t="shared" si="249"/>
        <v>99.584823062666644</v>
      </c>
      <c r="AH890" s="47">
        <f t="shared" si="240"/>
        <v>97.593126601413303</v>
      </c>
      <c r="AI890" s="125">
        <f t="shared" si="240"/>
        <v>95.641264069385031</v>
      </c>
      <c r="AJ890" s="47">
        <f t="shared" si="241"/>
        <v>86.077137662446532</v>
      </c>
      <c r="AK890" s="125">
        <f t="shared" si="241"/>
        <v>77.469423896201874</v>
      </c>
      <c r="AL890" s="47">
        <f t="shared" si="242"/>
        <v>74.370646940353794</v>
      </c>
      <c r="AM890" s="125">
        <f t="shared" si="242"/>
        <v>71.395821062739643</v>
      </c>
      <c r="AN890" s="47">
        <f t="shared" si="250"/>
        <v>-23875.963697633226</v>
      </c>
      <c r="AO890" s="125">
        <f t="shared" si="251"/>
        <v>18766063.144732762</v>
      </c>
      <c r="AP890" s="47">
        <f t="shared" si="243"/>
        <v>620.26718578509599</v>
      </c>
      <c r="AQ890" s="52">
        <f t="shared" si="244"/>
        <v>1762.44044789804</v>
      </c>
    </row>
    <row r="891" spans="4:43" x14ac:dyDescent="0.25">
      <c r="D891" s="12" t="s">
        <v>10</v>
      </c>
      <c r="E891" s="20">
        <v>883</v>
      </c>
      <c r="F891" s="12">
        <v>294</v>
      </c>
      <c r="G891" s="27">
        <v>68</v>
      </c>
      <c r="H891" s="31">
        <f t="shared" si="245"/>
        <v>0</v>
      </c>
      <c r="I891" s="55"/>
      <c r="J891" s="39">
        <f t="shared" si="246"/>
        <v>18.888888888888889</v>
      </c>
      <c r="K891" s="38">
        <f>0.5*$J$3*(J892)^2</f>
        <v>203548.76543209876</v>
      </c>
      <c r="L891" s="38">
        <f t="shared" si="234"/>
        <v>599.1130401234841</v>
      </c>
      <c r="M891" s="40" t="str">
        <f t="shared" si="235"/>
        <v>NO</v>
      </c>
      <c r="N891" s="38">
        <f>0.5*$N$3*$L$3*$O$3*((J891)^2)</f>
        <v>153.42578105555555</v>
      </c>
      <c r="O891" s="38">
        <f>$M$3*$J$3*$P$3</f>
        <v>125.0281557</v>
      </c>
      <c r="P891" s="38">
        <f>H891*$J$3</f>
        <v>0</v>
      </c>
      <c r="Q891" s="38">
        <f t="shared" si="236"/>
        <v>278.45393675555556</v>
      </c>
      <c r="R891" s="44">
        <f t="shared" si="237"/>
        <v>5259.685472049383</v>
      </c>
      <c r="S891" s="80">
        <f>Q891*J891</f>
        <v>5259.685472049383</v>
      </c>
      <c r="T891" s="43"/>
      <c r="U891" s="43"/>
      <c r="V891" s="80">
        <f>R891*1</f>
        <v>5259.685472049383</v>
      </c>
      <c r="W891" s="77">
        <f>(L891-Q891)*-1</f>
        <v>-320.65910336792854</v>
      </c>
      <c r="X891" s="38">
        <f>IF((H891&gt;0),0,$J$3*H891)*-1</f>
        <v>0</v>
      </c>
      <c r="Y891" s="38">
        <f t="shared" si="247"/>
        <v>2387967.3191551855</v>
      </c>
      <c r="Z891" s="112">
        <f t="shared" si="238"/>
        <v>2387.9673191551856</v>
      </c>
      <c r="AA891" s="82">
        <f t="shared" si="239"/>
        <v>278.45393675555556</v>
      </c>
      <c r="AB891" s="80">
        <f t="shared" si="248"/>
        <v>955727.55899090285</v>
      </c>
      <c r="AG891" s="125">
        <f t="shared" si="249"/>
        <v>-266.14705579538065</v>
      </c>
      <c r="AH891" s="47">
        <f t="shared" si="240"/>
        <v>-260.82411467947304</v>
      </c>
      <c r="AI891" s="125">
        <f t="shared" si="240"/>
        <v>-255.60763238588356</v>
      </c>
      <c r="AJ891" s="47">
        <f t="shared" si="241"/>
        <v>-230.04686914729521</v>
      </c>
      <c r="AK891" s="125">
        <f t="shared" si="241"/>
        <v>-207.04218223256569</v>
      </c>
      <c r="AL891" s="47">
        <f t="shared" si="242"/>
        <v>-198.76049494326307</v>
      </c>
      <c r="AM891" s="125">
        <f t="shared" si="242"/>
        <v>-190.81007514553255</v>
      </c>
      <c r="AN891" s="47">
        <f t="shared" si="250"/>
        <v>-24066.773772778757</v>
      </c>
      <c r="AO891" s="125">
        <f t="shared" si="251"/>
        <v>18766063.144732762</v>
      </c>
      <c r="AP891" s="47">
        <f t="shared" si="243"/>
        <v>620.26718578509599</v>
      </c>
      <c r="AQ891" s="52">
        <f t="shared" si="244"/>
        <v>1767.7001333700896</v>
      </c>
    </row>
    <row r="892" spans="4:43" x14ac:dyDescent="0.25">
      <c r="D892" s="12" t="s">
        <v>10</v>
      </c>
      <c r="E892" s="20">
        <v>884</v>
      </c>
      <c r="F892" s="12">
        <v>295</v>
      </c>
      <c r="G892" s="27">
        <v>68</v>
      </c>
      <c r="H892" s="31">
        <f t="shared" si="245"/>
        <v>1.3888888888888099E-2</v>
      </c>
      <c r="I892" s="55"/>
      <c r="J892" s="39">
        <f t="shared" si="246"/>
        <v>18.888888888888889</v>
      </c>
      <c r="K892" s="38">
        <f>0.5*$J$3*(J893)^2</f>
        <v>204147.87847222225</v>
      </c>
      <c r="L892" s="38">
        <f t="shared" si="234"/>
        <v>1802.6215277777519</v>
      </c>
      <c r="M892" s="40" t="str">
        <f t="shared" si="235"/>
        <v>NO</v>
      </c>
      <c r="N892" s="38">
        <f>0.5*$N$3*$L$3*$O$3*((J892)^2)</f>
        <v>153.42578105555555</v>
      </c>
      <c r="O892" s="38">
        <f>$M$3*$J$3*$P$3</f>
        <v>125.0281557</v>
      </c>
      <c r="P892" s="38">
        <f>H892*$J$3</f>
        <v>15.847222222221321</v>
      </c>
      <c r="Q892" s="38">
        <f t="shared" si="236"/>
        <v>294.30115897777688</v>
      </c>
      <c r="R892" s="44">
        <f t="shared" si="237"/>
        <v>5559.021891802452</v>
      </c>
      <c r="S892" s="80">
        <f>Q892*J892</f>
        <v>5559.021891802452</v>
      </c>
      <c r="T892" s="43"/>
      <c r="U892" s="43"/>
      <c r="V892" s="80">
        <f>R892*1</f>
        <v>5559.021891802452</v>
      </c>
      <c r="W892" s="77">
        <f>(L892-Q892)*-1</f>
        <v>-1508.3203687999751</v>
      </c>
      <c r="X892" s="38">
        <f>IF((H892&gt;0),0,$J$3*H892)*-1</f>
        <v>0</v>
      </c>
      <c r="Y892" s="38">
        <f t="shared" si="247"/>
        <v>2393526.341046988</v>
      </c>
      <c r="Z892" s="112">
        <f t="shared" si="238"/>
        <v>2393.5263410469879</v>
      </c>
      <c r="AA892" s="82">
        <f t="shared" si="239"/>
        <v>294.30115897777688</v>
      </c>
      <c r="AB892" s="80">
        <f t="shared" si="248"/>
        <v>955727.55899090285</v>
      </c>
      <c r="AG892" s="125">
        <f t="shared" si="249"/>
        <v>-1251.9059061039793</v>
      </c>
      <c r="AH892" s="47">
        <f t="shared" si="240"/>
        <v>-1226.8677879818997</v>
      </c>
      <c r="AI892" s="125">
        <f t="shared" si="240"/>
        <v>-1202.3304322222616</v>
      </c>
      <c r="AJ892" s="47">
        <f t="shared" si="241"/>
        <v>-1082.0973890000355</v>
      </c>
      <c r="AK892" s="125">
        <f t="shared" si="241"/>
        <v>-973.88765010003192</v>
      </c>
      <c r="AL892" s="47">
        <f t="shared" si="242"/>
        <v>-934.93214409603058</v>
      </c>
      <c r="AM892" s="125">
        <f t="shared" si="242"/>
        <v>-897.53485833218929</v>
      </c>
      <c r="AN892" s="47">
        <f t="shared" si="250"/>
        <v>-24964.308631110947</v>
      </c>
      <c r="AO892" s="125">
        <f t="shared" si="251"/>
        <v>18766063.144732762</v>
      </c>
      <c r="AP892" s="47">
        <f t="shared" si="243"/>
        <v>620.26718578509599</v>
      </c>
      <c r="AQ892" s="52">
        <f t="shared" si="244"/>
        <v>1773.2591552618919</v>
      </c>
    </row>
    <row r="893" spans="4:43" x14ac:dyDescent="0.25">
      <c r="D893" s="12" t="s">
        <v>10</v>
      </c>
      <c r="E893" s="20">
        <v>885</v>
      </c>
      <c r="F893" s="12">
        <v>296</v>
      </c>
      <c r="G893" s="27">
        <v>68.099999999999994</v>
      </c>
      <c r="H893" s="31">
        <f t="shared" si="245"/>
        <v>5.5555555555556344E-2</v>
      </c>
      <c r="I893" s="55"/>
      <c r="J893" s="39">
        <f t="shared" si="246"/>
        <v>18.916666666666668</v>
      </c>
      <c r="K893" s="38">
        <f>0.5*$J$3*(J894)^2</f>
        <v>205950.5</v>
      </c>
      <c r="L893" s="38">
        <f t="shared" si="234"/>
        <v>1206.1496913580631</v>
      </c>
      <c r="M893" s="40" t="str">
        <f t="shared" si="235"/>
        <v>NO</v>
      </c>
      <c r="N893" s="38">
        <f>0.5*$N$3*$L$3*$O$3*((J893)^2)</f>
        <v>153.87736515593753</v>
      </c>
      <c r="O893" s="38">
        <f>$M$3*$J$3*$P$3</f>
        <v>125.0281557</v>
      </c>
      <c r="P893" s="38">
        <f>H893*$J$3</f>
        <v>63.388888888889788</v>
      </c>
      <c r="Q893" s="38">
        <f t="shared" si="236"/>
        <v>342.29440974482731</v>
      </c>
      <c r="R893" s="44">
        <f t="shared" si="237"/>
        <v>6475.0692510063172</v>
      </c>
      <c r="S893" s="80">
        <f>Q893*J893</f>
        <v>6475.0692510063172</v>
      </c>
      <c r="T893" s="43"/>
      <c r="U893" s="43"/>
      <c r="V893" s="80">
        <f>R893*1</f>
        <v>6475.0692510063172</v>
      </c>
      <c r="W893" s="77">
        <f>(L893-Q893)*-1</f>
        <v>-863.85528161323577</v>
      </c>
      <c r="X893" s="38">
        <f>IF((H893&gt;0),0,$J$3*H893)*-1</f>
        <v>0</v>
      </c>
      <c r="Y893" s="38">
        <f t="shared" si="247"/>
        <v>2400001.4102979945</v>
      </c>
      <c r="Z893" s="112">
        <f t="shared" si="238"/>
        <v>2400.0014102979944</v>
      </c>
      <c r="AA893" s="82">
        <f t="shared" si="239"/>
        <v>342.29440974482731</v>
      </c>
      <c r="AB893" s="80">
        <f t="shared" si="248"/>
        <v>955727.55899090285</v>
      </c>
      <c r="AG893" s="125">
        <f t="shared" si="249"/>
        <v>-716.99988373898566</v>
      </c>
      <c r="AH893" s="47">
        <f t="shared" si="240"/>
        <v>-702.65988606420592</v>
      </c>
      <c r="AI893" s="125">
        <f t="shared" si="240"/>
        <v>-688.60668834292176</v>
      </c>
      <c r="AJ893" s="47">
        <f t="shared" si="241"/>
        <v>-619.74601950862962</v>
      </c>
      <c r="AK893" s="125">
        <f t="shared" si="241"/>
        <v>-557.77141755776665</v>
      </c>
      <c r="AL893" s="47">
        <f t="shared" si="242"/>
        <v>-535.46056085545592</v>
      </c>
      <c r="AM893" s="125">
        <f t="shared" si="242"/>
        <v>-514.04213842123772</v>
      </c>
      <c r="AN893" s="47">
        <f t="shared" si="250"/>
        <v>-25478.350769532186</v>
      </c>
      <c r="AO893" s="125">
        <f t="shared" si="251"/>
        <v>18766063.144732762</v>
      </c>
      <c r="AP893" s="47">
        <f t="shared" si="243"/>
        <v>620.26718578509599</v>
      </c>
      <c r="AQ893" s="52">
        <f t="shared" si="244"/>
        <v>1779.7342245128984</v>
      </c>
    </row>
    <row r="894" spans="4:43" x14ac:dyDescent="0.25">
      <c r="D894" s="12" t="s">
        <v>10</v>
      </c>
      <c r="E894" s="20">
        <v>886</v>
      </c>
      <c r="F894" s="12">
        <v>297</v>
      </c>
      <c r="G894" s="27">
        <v>68.400000000000006</v>
      </c>
      <c r="H894" s="31">
        <f t="shared" si="245"/>
        <v>6.9444444444444448E-2</v>
      </c>
      <c r="I894" s="55"/>
      <c r="J894" s="39">
        <f t="shared" si="246"/>
        <v>19</v>
      </c>
      <c r="K894" s="38">
        <f>0.5*$J$3*(J895)^2</f>
        <v>207156.64969135806</v>
      </c>
      <c r="L894" s="38">
        <f t="shared" si="234"/>
        <v>604.39544753081282</v>
      </c>
      <c r="M894" s="40" t="str">
        <f t="shared" si="235"/>
        <v>NO</v>
      </c>
      <c r="N894" s="38">
        <f>0.5*$N$3*$L$3*$O$3*((J894)^2)</f>
        <v>155.23609909500001</v>
      </c>
      <c r="O894" s="38">
        <f>$M$3*$J$3*$P$3</f>
        <v>125.0281557</v>
      </c>
      <c r="P894" s="38">
        <f>H894*$J$3</f>
        <v>79.236111111111114</v>
      </c>
      <c r="Q894" s="38">
        <f t="shared" si="236"/>
        <v>359.50036590611114</v>
      </c>
      <c r="R894" s="44">
        <f t="shared" si="237"/>
        <v>6830.506952216112</v>
      </c>
      <c r="S894" s="80">
        <f>Q894*J894</f>
        <v>6830.506952216112</v>
      </c>
      <c r="T894" s="43"/>
      <c r="U894" s="43"/>
      <c r="V894" s="80">
        <f>R894*1</f>
        <v>6830.506952216112</v>
      </c>
      <c r="W894" s="77">
        <f>(L894-Q894)*-1</f>
        <v>-244.89508162470167</v>
      </c>
      <c r="X894" s="38">
        <f>IF((H894&gt;0),0,$J$3*H894)*-1</f>
        <v>0</v>
      </c>
      <c r="Y894" s="38">
        <f t="shared" si="247"/>
        <v>2406831.9172502104</v>
      </c>
      <c r="Z894" s="112">
        <f t="shared" si="238"/>
        <v>2406.8319172502106</v>
      </c>
      <c r="AA894" s="82">
        <f t="shared" si="239"/>
        <v>359.50036590611114</v>
      </c>
      <c r="AB894" s="80">
        <f t="shared" si="248"/>
        <v>955727.55899090285</v>
      </c>
      <c r="AG894" s="125">
        <f t="shared" si="249"/>
        <v>-203.26291774850239</v>
      </c>
      <c r="AH894" s="47">
        <f t="shared" si="240"/>
        <v>-199.19765939353235</v>
      </c>
      <c r="AI894" s="125">
        <f t="shared" si="240"/>
        <v>-195.21370620566171</v>
      </c>
      <c r="AJ894" s="47">
        <f t="shared" si="241"/>
        <v>-175.69233558509555</v>
      </c>
      <c r="AK894" s="125">
        <f t="shared" si="241"/>
        <v>-158.123102026586</v>
      </c>
      <c r="AL894" s="47">
        <f t="shared" si="242"/>
        <v>-151.79817794552255</v>
      </c>
      <c r="AM894" s="125">
        <f t="shared" si="242"/>
        <v>-145.72625082770165</v>
      </c>
      <c r="AN894" s="47">
        <f t="shared" si="250"/>
        <v>-25624.077020359888</v>
      </c>
      <c r="AO894" s="125">
        <f t="shared" si="251"/>
        <v>18766063.144732762</v>
      </c>
      <c r="AP894" s="47">
        <f t="shared" si="243"/>
        <v>620.26718578509599</v>
      </c>
      <c r="AQ894" s="52">
        <f t="shared" si="244"/>
        <v>1786.5647314651146</v>
      </c>
    </row>
    <row r="895" spans="4:43" x14ac:dyDescent="0.25">
      <c r="D895" s="12" t="s">
        <v>10</v>
      </c>
      <c r="E895" s="20">
        <v>887</v>
      </c>
      <c r="F895" s="12">
        <v>298</v>
      </c>
      <c r="G895" s="27">
        <v>68.599999999999994</v>
      </c>
      <c r="H895" s="31">
        <f t="shared" si="245"/>
        <v>4.1666666666666269E-2</v>
      </c>
      <c r="I895" s="55"/>
      <c r="J895" s="39">
        <f t="shared" si="246"/>
        <v>19.055555555555557</v>
      </c>
      <c r="K895" s="38">
        <f>0.5*$J$3*(J896)^2</f>
        <v>207761.04513888888</v>
      </c>
      <c r="L895" s="38">
        <f t="shared" si="234"/>
        <v>-1207.9104938271048</v>
      </c>
      <c r="M895" s="40" t="str">
        <f t="shared" si="235"/>
        <v>NO</v>
      </c>
      <c r="N895" s="38">
        <f>0.5*$N$3*$L$3*$O$3*((J895)^2)</f>
        <v>156.14523975263893</v>
      </c>
      <c r="O895" s="38">
        <f>$M$3*$J$3*$P$3</f>
        <v>125.0281557</v>
      </c>
      <c r="P895" s="38">
        <f>H895*$J$3</f>
        <v>47.54166666666621</v>
      </c>
      <c r="Q895" s="38">
        <f t="shared" si="236"/>
        <v>328.71506211930512</v>
      </c>
      <c r="R895" s="44">
        <f t="shared" si="237"/>
        <v>6263.8481281623144</v>
      </c>
      <c r="S895" s="80">
        <f>Q895*J895</f>
        <v>6263.8481281623144</v>
      </c>
      <c r="T895" s="43"/>
      <c r="U895" s="43"/>
      <c r="V895" s="80">
        <f>R895*1</f>
        <v>6263.8481281623144</v>
      </c>
      <c r="W895" s="77">
        <f>(L895-Q895)*-1</f>
        <v>1536.6255559464098</v>
      </c>
      <c r="X895" s="38">
        <f>IF((H895&gt;0),0,$J$3*H895)*-1</f>
        <v>0</v>
      </c>
      <c r="Y895" s="38">
        <f t="shared" si="247"/>
        <v>2413095.7653783727</v>
      </c>
      <c r="Z895" s="112">
        <f t="shared" si="238"/>
        <v>2413.0957653783726</v>
      </c>
      <c r="AA895" s="82">
        <f t="shared" si="239"/>
        <v>328.71506211930512</v>
      </c>
      <c r="AB895" s="80">
        <f t="shared" si="248"/>
        <v>955727.55899090285</v>
      </c>
      <c r="AG895" s="125">
        <f t="shared" si="249"/>
        <v>1275.3992114355201</v>
      </c>
      <c r="AH895" s="47">
        <f t="shared" si="240"/>
        <v>1249.8912272068096</v>
      </c>
      <c r="AI895" s="125">
        <f t="shared" si="240"/>
        <v>1224.8934026626735</v>
      </c>
      <c r="AJ895" s="47">
        <f t="shared" si="241"/>
        <v>1102.4040623964061</v>
      </c>
      <c r="AK895" s="125">
        <f t="shared" si="241"/>
        <v>992.16365615676546</v>
      </c>
      <c r="AL895" s="47">
        <f t="shared" si="242"/>
        <v>952.47710991049485</v>
      </c>
      <c r="AM895" s="125">
        <f t="shared" si="242"/>
        <v>914.37802551407503</v>
      </c>
      <c r="AN895" s="47">
        <f t="shared" si="250"/>
        <v>-24709.698994845814</v>
      </c>
      <c r="AO895" s="125">
        <f t="shared" si="251"/>
        <v>18766063.144732762</v>
      </c>
      <c r="AP895" s="47">
        <f t="shared" si="243"/>
        <v>620.26718578509599</v>
      </c>
      <c r="AQ895" s="52">
        <f t="shared" si="244"/>
        <v>1792.8285795932766</v>
      </c>
    </row>
    <row r="896" spans="4:43" x14ac:dyDescent="0.25">
      <c r="D896" s="12" t="s">
        <v>10</v>
      </c>
      <c r="E896" s="20">
        <v>888</v>
      </c>
      <c r="F896" s="12">
        <v>299</v>
      </c>
      <c r="G896" s="27">
        <v>68.7</v>
      </c>
      <c r="H896" s="31">
        <f t="shared" si="245"/>
        <v>-1.3888888888888099E-2</v>
      </c>
      <c r="I896" s="55"/>
      <c r="J896" s="39">
        <f t="shared" si="246"/>
        <v>19.083333333333332</v>
      </c>
      <c r="K896" s="38">
        <f>0.5*$J$3*(J897)^2</f>
        <v>206553.13464506177</v>
      </c>
      <c r="L896" s="38">
        <f t="shared" si="234"/>
        <v>-2405.2561728395231</v>
      </c>
      <c r="M896" s="40" t="str">
        <f t="shared" si="235"/>
        <v>YES</v>
      </c>
      <c r="N896" s="38">
        <f>0.5*$N$3*$L$3*$O$3*((J896)^2)</f>
        <v>156.60080549093749</v>
      </c>
      <c r="O896" s="38">
        <f>$M$3*$J$3*$P$3</f>
        <v>125.0281557</v>
      </c>
      <c r="P896" s="38">
        <f>H896*$J$3</f>
        <v>-15.847222222221321</v>
      </c>
      <c r="Q896" s="38">
        <f t="shared" si="236"/>
        <v>265.78173896871618</v>
      </c>
      <c r="R896" s="44">
        <f t="shared" si="237"/>
        <v>5072.0015186529999</v>
      </c>
      <c r="S896" s="80">
        <f>Q896*J896</f>
        <v>5072.0015186529999</v>
      </c>
      <c r="T896" s="43"/>
      <c r="U896" s="43"/>
      <c r="V896" s="80">
        <f>R896*1</f>
        <v>5072.0015186529999</v>
      </c>
      <c r="W896" s="77">
        <f>(L896-Q896)*-1</f>
        <v>2671.0379118082392</v>
      </c>
      <c r="X896" s="38">
        <f>IF((H896&gt;0),0,$J$3*H896)*-1</f>
        <v>15.847222222221321</v>
      </c>
      <c r="Y896" s="38">
        <f t="shared" si="247"/>
        <v>2418167.7668970255</v>
      </c>
      <c r="Z896" s="112">
        <f t="shared" si="238"/>
        <v>2418.1677668970256</v>
      </c>
      <c r="AA896" s="82">
        <f t="shared" si="239"/>
        <v>265.78173896871618</v>
      </c>
      <c r="AB896" s="80">
        <f t="shared" si="248"/>
        <v>955727.55899090285</v>
      </c>
      <c r="AG896" s="125">
        <f t="shared" si="249"/>
        <v>2216.9614668008385</v>
      </c>
      <c r="AH896" s="47">
        <f t="shared" si="240"/>
        <v>2172.6222374648219</v>
      </c>
      <c r="AI896" s="125">
        <f t="shared" si="240"/>
        <v>2129.1697927155255</v>
      </c>
      <c r="AJ896" s="47">
        <f t="shared" si="241"/>
        <v>1916.2528134439731</v>
      </c>
      <c r="AK896" s="125">
        <f t="shared" si="241"/>
        <v>1724.6275320995758</v>
      </c>
      <c r="AL896" s="47">
        <f t="shared" si="242"/>
        <v>1655.6424308155927</v>
      </c>
      <c r="AM896" s="125">
        <f t="shared" si="242"/>
        <v>1589.4167335829688</v>
      </c>
      <c r="AN896" s="47">
        <f t="shared" si="250"/>
        <v>-23120.282261262844</v>
      </c>
      <c r="AO896" s="125">
        <f t="shared" si="251"/>
        <v>18766063.144732762</v>
      </c>
      <c r="AP896" s="47">
        <f t="shared" si="243"/>
        <v>620.26718578509599</v>
      </c>
      <c r="AQ896" s="52">
        <f t="shared" si="244"/>
        <v>1797.9005811119296</v>
      </c>
    </row>
    <row r="897" spans="4:43" x14ac:dyDescent="0.25">
      <c r="D897" s="12" t="s">
        <v>10</v>
      </c>
      <c r="E897" s="20">
        <v>889</v>
      </c>
      <c r="F897" s="12">
        <v>300</v>
      </c>
      <c r="G897" s="27">
        <v>68.5</v>
      </c>
      <c r="H897" s="31">
        <f t="shared" si="245"/>
        <v>-8.3333333333334522E-2</v>
      </c>
      <c r="I897" s="55"/>
      <c r="J897" s="39">
        <f t="shared" si="246"/>
        <v>19.027777777777779</v>
      </c>
      <c r="K897" s="38">
        <f>0.5*$J$3*(J898)^2</f>
        <v>204147.87847222225</v>
      </c>
      <c r="L897" s="38">
        <f t="shared" si="234"/>
        <v>-4768.2530864198052</v>
      </c>
      <c r="M897" s="40" t="str">
        <f t="shared" si="235"/>
        <v>YES</v>
      </c>
      <c r="N897" s="38">
        <f>0.5*$N$3*$L$3*$O$3*((J897)^2)</f>
        <v>155.69033762065976</v>
      </c>
      <c r="O897" s="38">
        <f>$M$3*$J$3*$P$3</f>
        <v>125.0281557</v>
      </c>
      <c r="P897" s="38">
        <f>H897*$J$3</f>
        <v>-95.083333333334693</v>
      </c>
      <c r="Q897" s="38">
        <f t="shared" si="236"/>
        <v>185.63515998732507</v>
      </c>
      <c r="R897" s="44">
        <f t="shared" si="237"/>
        <v>3532.2245719810467</v>
      </c>
      <c r="S897" s="80">
        <f>Q897*J897</f>
        <v>3532.2245719810467</v>
      </c>
      <c r="T897" s="43"/>
      <c r="U897" s="43"/>
      <c r="V897" s="80">
        <f>R897*1</f>
        <v>3532.2245719810467</v>
      </c>
      <c r="W897" s="77">
        <f>(L897-Q897)*-1</f>
        <v>4953.8882464071303</v>
      </c>
      <c r="X897" s="38">
        <f>IF((H897&gt;0),0,$J$3*H897)*-1</f>
        <v>95.083333333334693</v>
      </c>
      <c r="Y897" s="38">
        <f t="shared" si="247"/>
        <v>2421699.9914690065</v>
      </c>
      <c r="Z897" s="112">
        <f t="shared" si="238"/>
        <v>2421.6999914690064</v>
      </c>
      <c r="AA897" s="82">
        <f t="shared" si="239"/>
        <v>185.63515998732507</v>
      </c>
      <c r="AB897" s="80">
        <f t="shared" si="248"/>
        <v>955727.55899090285</v>
      </c>
      <c r="AG897" s="125">
        <f t="shared" si="249"/>
        <v>4111.7272445179178</v>
      </c>
      <c r="AH897" s="47">
        <f t="shared" si="240"/>
        <v>4029.4926996275594</v>
      </c>
      <c r="AI897" s="125">
        <f t="shared" si="240"/>
        <v>3948.9028456350084</v>
      </c>
      <c r="AJ897" s="47">
        <f t="shared" si="241"/>
        <v>3554.0125610715077</v>
      </c>
      <c r="AK897" s="125">
        <f t="shared" si="241"/>
        <v>3198.6113049643568</v>
      </c>
      <c r="AL897" s="47">
        <f t="shared" si="242"/>
        <v>3070.6668527657826</v>
      </c>
      <c r="AM897" s="125">
        <f t="shared" si="242"/>
        <v>2947.8401786551512</v>
      </c>
      <c r="AN897" s="47">
        <f t="shared" si="250"/>
        <v>-20172.442082607693</v>
      </c>
      <c r="AO897" s="125">
        <f t="shared" si="251"/>
        <v>18766063.144732762</v>
      </c>
      <c r="AP897" s="47">
        <f t="shared" si="243"/>
        <v>620.26718578509599</v>
      </c>
      <c r="AQ897" s="52">
        <f t="shared" si="244"/>
        <v>1801.4328056839104</v>
      </c>
    </row>
    <row r="898" spans="4:43" x14ac:dyDescent="0.25">
      <c r="D898" s="12" t="s">
        <v>10</v>
      </c>
      <c r="E898" s="20">
        <v>890</v>
      </c>
      <c r="F898" s="12">
        <v>301</v>
      </c>
      <c r="G898" s="27">
        <v>68.099999999999994</v>
      </c>
      <c r="H898" s="31">
        <f t="shared" si="245"/>
        <v>-0.16666666666666705</v>
      </c>
      <c r="I898" s="55"/>
      <c r="J898" s="39">
        <f t="shared" si="246"/>
        <v>18.916666666666668</v>
      </c>
      <c r="K898" s="38">
        <f>0.5*$J$3*(J899)^2</f>
        <v>199379.62538580244</v>
      </c>
      <c r="L898" s="38">
        <f t="shared" si="234"/>
        <v>-6464.3460648147739</v>
      </c>
      <c r="M898" s="40" t="str">
        <f t="shared" si="235"/>
        <v>YES</v>
      </c>
      <c r="N898" s="38">
        <f>0.5*$N$3*$L$3*$O$3*((J898)^2)</f>
        <v>153.87736515593753</v>
      </c>
      <c r="O898" s="38">
        <f>$M$3*$J$3*$P$3</f>
        <v>125.0281557</v>
      </c>
      <c r="P898" s="38">
        <f>H898*$J$3</f>
        <v>-190.16666666666711</v>
      </c>
      <c r="Q898" s="38">
        <f t="shared" si="236"/>
        <v>88.738854189270413</v>
      </c>
      <c r="R898" s="44">
        <f t="shared" si="237"/>
        <v>1678.6433250803655</v>
      </c>
      <c r="S898" s="80">
        <f>Q898*J898</f>
        <v>1678.6433250803655</v>
      </c>
      <c r="T898" s="43"/>
      <c r="U898" s="43"/>
      <c r="V898" s="80">
        <f>R898*1</f>
        <v>1678.6433250803655</v>
      </c>
      <c r="W898" s="77">
        <f>(L898-Q898)*-1</f>
        <v>6553.0849190040444</v>
      </c>
      <c r="X898" s="38">
        <f>IF((H898&gt;0),0,$J$3*H898)*-1</f>
        <v>190.16666666666711</v>
      </c>
      <c r="Y898" s="38">
        <f t="shared" si="247"/>
        <v>2423378.6347940867</v>
      </c>
      <c r="Z898" s="112">
        <f t="shared" si="238"/>
        <v>2423.3786347940868</v>
      </c>
      <c r="AA898" s="82">
        <f t="shared" si="239"/>
        <v>88.738854189270413</v>
      </c>
      <c r="AB898" s="80">
        <f t="shared" si="248"/>
        <v>955727.55899090285</v>
      </c>
      <c r="AG898" s="125">
        <f t="shared" si="249"/>
        <v>5439.0604827733569</v>
      </c>
      <c r="AH898" s="47">
        <f t="shared" si="240"/>
        <v>5330.2792731178897</v>
      </c>
      <c r="AI898" s="125">
        <f t="shared" si="240"/>
        <v>5223.6736876555315</v>
      </c>
      <c r="AJ898" s="47">
        <f t="shared" si="241"/>
        <v>4701.3063188899787</v>
      </c>
      <c r="AK898" s="125">
        <f t="shared" si="241"/>
        <v>4231.1756870009813</v>
      </c>
      <c r="AL898" s="47">
        <f t="shared" si="242"/>
        <v>4061.9286595209419</v>
      </c>
      <c r="AM898" s="125">
        <f t="shared" si="242"/>
        <v>3899.451513140104</v>
      </c>
      <c r="AN898" s="47">
        <f t="shared" si="250"/>
        <v>-16272.990569467589</v>
      </c>
      <c r="AO898" s="125">
        <f t="shared" si="251"/>
        <v>18766063.144732762</v>
      </c>
      <c r="AP898" s="47">
        <f t="shared" si="243"/>
        <v>620.26718578509599</v>
      </c>
      <c r="AQ898" s="52">
        <f t="shared" si="244"/>
        <v>1803.1114490089908</v>
      </c>
    </row>
    <row r="899" spans="4:43" x14ac:dyDescent="0.25">
      <c r="D899" s="12" t="s">
        <v>10</v>
      </c>
      <c r="E899" s="20">
        <v>891</v>
      </c>
      <c r="F899" s="12">
        <v>302</v>
      </c>
      <c r="G899" s="27">
        <v>67.3</v>
      </c>
      <c r="H899" s="31">
        <f t="shared" si="245"/>
        <v>-0.26388888888888767</v>
      </c>
      <c r="I899" s="55"/>
      <c r="J899" s="39">
        <f t="shared" si="246"/>
        <v>18.694444444444443</v>
      </c>
      <c r="K899" s="38">
        <f>0.5*$J$3*(J900)^2</f>
        <v>192915.27932098767</v>
      </c>
      <c r="L899" s="38">
        <f t="shared" si="234"/>
        <v>-8073.2793209876691</v>
      </c>
      <c r="M899" s="40" t="str">
        <f t="shared" si="235"/>
        <v>YES</v>
      </c>
      <c r="N899" s="38">
        <f>0.5*$N$3*$L$3*$O$3*((J899)^2)</f>
        <v>150.28327332982636</v>
      </c>
      <c r="O899" s="38">
        <f>$M$3*$J$3*$P$3</f>
        <v>125.0281557</v>
      </c>
      <c r="P899" s="38">
        <f>H899*$J$3</f>
        <v>-301.09722222222081</v>
      </c>
      <c r="Q899" s="38">
        <f t="shared" si="236"/>
        <v>-25.785793192394436</v>
      </c>
      <c r="R899" s="44">
        <f t="shared" si="237"/>
        <v>-482.0510782911515</v>
      </c>
      <c r="S899" s="80">
        <f>Q899*J899</f>
        <v>-482.0510782911515</v>
      </c>
      <c r="T899" s="43"/>
      <c r="U899" s="43"/>
      <c r="V899" s="80">
        <f>R899*1</f>
        <v>-482.0510782911515</v>
      </c>
      <c r="W899" s="77">
        <f>(L899-Q899)*-1</f>
        <v>8047.4935277952745</v>
      </c>
      <c r="X899" s="38">
        <f>IF((H899&gt;0),0,$J$3*H899)*-1</f>
        <v>301.09722222222081</v>
      </c>
      <c r="Y899" s="38">
        <f t="shared" si="247"/>
        <v>2423378.6347940867</v>
      </c>
      <c r="Z899" s="112">
        <f t="shared" si="238"/>
        <v>2423.3786347940868</v>
      </c>
      <c r="AA899" s="82">
        <f t="shared" si="239"/>
        <v>-25.785793192394436</v>
      </c>
      <c r="AB899" s="80">
        <f t="shared" si="248"/>
        <v>956209.61006919399</v>
      </c>
      <c r="AG899" s="125">
        <f t="shared" si="249"/>
        <v>6679.4196280700771</v>
      </c>
      <c r="AH899" s="47">
        <f t="shared" si="240"/>
        <v>6545.8312355086755</v>
      </c>
      <c r="AI899" s="125">
        <f t="shared" si="240"/>
        <v>6414.9146107985016</v>
      </c>
      <c r="AJ899" s="47">
        <f t="shared" si="241"/>
        <v>5773.423149718652</v>
      </c>
      <c r="AK899" s="125">
        <f t="shared" si="241"/>
        <v>5196.0808347467873</v>
      </c>
      <c r="AL899" s="47">
        <f t="shared" si="242"/>
        <v>4988.2376013569155</v>
      </c>
      <c r="AM899" s="125">
        <f t="shared" si="242"/>
        <v>4788.7080973026386</v>
      </c>
      <c r="AN899" s="47">
        <f t="shared" si="250"/>
        <v>-11484.28247216495</v>
      </c>
      <c r="AO899" s="125">
        <f t="shared" si="251"/>
        <v>18766063.144732762</v>
      </c>
      <c r="AP899" s="47">
        <f t="shared" si="243"/>
        <v>620.58003693490696</v>
      </c>
      <c r="AQ899" s="52">
        <f t="shared" si="244"/>
        <v>1802.7985978591798</v>
      </c>
    </row>
    <row r="900" spans="4:43" x14ac:dyDescent="0.25">
      <c r="D900" s="12" t="s">
        <v>10</v>
      </c>
      <c r="E900" s="20">
        <v>892</v>
      </c>
      <c r="F900" s="12">
        <v>303</v>
      </c>
      <c r="G900" s="27">
        <v>66.2</v>
      </c>
      <c r="H900" s="31">
        <f t="shared" si="245"/>
        <v>-0.34722222222222221</v>
      </c>
      <c r="I900" s="55"/>
      <c r="J900" s="39">
        <f t="shared" si="246"/>
        <v>18.388888888888889</v>
      </c>
      <c r="K900" s="38">
        <f>0.5*$J$3*(J901)^2</f>
        <v>184842</v>
      </c>
      <c r="L900" s="38">
        <f t="shared" si="234"/>
        <v>-6782.6111111110949</v>
      </c>
      <c r="M900" s="40" t="str">
        <f t="shared" si="235"/>
        <v>YES</v>
      </c>
      <c r="N900" s="38">
        <f>0.5*$N$3*$L$3*$O$3*((J900)^2)</f>
        <v>145.41074392930557</v>
      </c>
      <c r="O900" s="38">
        <f>$M$3*$J$3*$P$3</f>
        <v>125.0281557</v>
      </c>
      <c r="P900" s="38">
        <f>H900*$J$3</f>
        <v>-396.18055555555554</v>
      </c>
      <c r="Q900" s="38">
        <f t="shared" si="236"/>
        <v>-125.74165592624996</v>
      </c>
      <c r="R900" s="44">
        <f t="shared" si="237"/>
        <v>-2312.2493395327078</v>
      </c>
      <c r="S900" s="80">
        <f>Q900*J900</f>
        <v>-2312.2493395327078</v>
      </c>
      <c r="T900" s="43"/>
      <c r="U900" s="43"/>
      <c r="V900" s="80">
        <f>R900*1</f>
        <v>-2312.2493395327078</v>
      </c>
      <c r="W900" s="77">
        <f>(L900-Q900)*-1</f>
        <v>6656.8694551848448</v>
      </c>
      <c r="X900" s="38">
        <f>IF((H900&gt;0),0,$J$3*H900)*-1</f>
        <v>396.18055555555554</v>
      </c>
      <c r="Y900" s="38">
        <f t="shared" si="247"/>
        <v>2423378.6347940867</v>
      </c>
      <c r="Z900" s="112">
        <f t="shared" si="238"/>
        <v>2423.3786347940868</v>
      </c>
      <c r="AA900" s="82">
        <f t="shared" si="239"/>
        <v>-125.74165592624996</v>
      </c>
      <c r="AB900" s="80">
        <f t="shared" si="248"/>
        <v>958521.85940872668</v>
      </c>
      <c r="AG900" s="125">
        <f t="shared" si="249"/>
        <v>5525.2016478034211</v>
      </c>
      <c r="AH900" s="47">
        <f t="shared" si="240"/>
        <v>5414.6976148473523</v>
      </c>
      <c r="AI900" s="125">
        <f t="shared" si="240"/>
        <v>5306.403662550405</v>
      </c>
      <c r="AJ900" s="47">
        <f t="shared" si="241"/>
        <v>4775.7632962953649</v>
      </c>
      <c r="AK900" s="125">
        <f t="shared" si="241"/>
        <v>4298.1869666658285</v>
      </c>
      <c r="AL900" s="47">
        <f t="shared" si="242"/>
        <v>4126.2594879991957</v>
      </c>
      <c r="AM900" s="125">
        <f t="shared" si="242"/>
        <v>3961.2091084792278</v>
      </c>
      <c r="AN900" s="47">
        <f t="shared" si="250"/>
        <v>-7523.0733636857221</v>
      </c>
      <c r="AO900" s="125">
        <f t="shared" si="251"/>
        <v>18766063.144732762</v>
      </c>
      <c r="AP900" s="47">
        <f t="shared" si="243"/>
        <v>622.08068675626362</v>
      </c>
      <c r="AQ900" s="52">
        <f t="shared" si="244"/>
        <v>1801.2979480378231</v>
      </c>
    </row>
    <row r="901" spans="4:43" x14ac:dyDescent="0.25">
      <c r="D901" s="12" t="s">
        <v>10</v>
      </c>
      <c r="E901" s="20">
        <v>893</v>
      </c>
      <c r="F901" s="12">
        <v>304</v>
      </c>
      <c r="G901" s="27">
        <v>64.8</v>
      </c>
      <c r="H901" s="31">
        <f t="shared" si="245"/>
        <v>-0.36111111111111133</v>
      </c>
      <c r="I901" s="55"/>
      <c r="J901" s="39">
        <f t="shared" si="246"/>
        <v>18</v>
      </c>
      <c r="K901" s="38">
        <f>0.5*$J$3*(J902)^2</f>
        <v>178059.38888888891</v>
      </c>
      <c r="L901" s="38">
        <f t="shared" si="234"/>
        <v>-5555.331790123455</v>
      </c>
      <c r="M901" s="40" t="str">
        <f t="shared" si="235"/>
        <v>YES</v>
      </c>
      <c r="N901" s="38">
        <f>0.5*$N$3*$L$3*$O$3*((J901)^2)</f>
        <v>139.32547398</v>
      </c>
      <c r="O901" s="38">
        <f>$M$3*$J$3*$P$3</f>
        <v>125.0281557</v>
      </c>
      <c r="P901" s="38">
        <f>H901*$J$3</f>
        <v>-412.027777777778</v>
      </c>
      <c r="Q901" s="38">
        <f t="shared" si="236"/>
        <v>-147.67414809777799</v>
      </c>
      <c r="R901" s="44">
        <f t="shared" si="237"/>
        <v>-2658.1346657600038</v>
      </c>
      <c r="S901" s="80">
        <f>Q901*J901</f>
        <v>-2658.1346657600038</v>
      </c>
      <c r="T901" s="43"/>
      <c r="U901" s="43"/>
      <c r="V901" s="80">
        <f>R901*1</f>
        <v>-2658.1346657600038</v>
      </c>
      <c r="W901" s="77">
        <f>(L901-Q901)*-1</f>
        <v>5407.657642025677</v>
      </c>
      <c r="X901" s="38">
        <f>IF((H901&gt;0),0,$J$3*H901)*-1</f>
        <v>412.027777777778</v>
      </c>
      <c r="Y901" s="38">
        <f t="shared" si="247"/>
        <v>2423378.6347940867</v>
      </c>
      <c r="Z901" s="112">
        <f t="shared" si="238"/>
        <v>2423.3786347940868</v>
      </c>
      <c r="AA901" s="82">
        <f t="shared" si="239"/>
        <v>-147.67414809777799</v>
      </c>
      <c r="AB901" s="80">
        <f t="shared" si="248"/>
        <v>961179.99407448666</v>
      </c>
      <c r="AG901" s="125">
        <f t="shared" si="249"/>
        <v>4488.3558428813121</v>
      </c>
      <c r="AH901" s="47">
        <f t="shared" si="240"/>
        <v>4398.5887260236859</v>
      </c>
      <c r="AI901" s="125">
        <f t="shared" si="240"/>
        <v>4310.6169515032125</v>
      </c>
      <c r="AJ901" s="47">
        <f t="shared" si="241"/>
        <v>3879.5552563528913</v>
      </c>
      <c r="AK901" s="125">
        <f t="shared" si="241"/>
        <v>3491.5997307176021</v>
      </c>
      <c r="AL901" s="47">
        <f t="shared" si="242"/>
        <v>3351.9357414888977</v>
      </c>
      <c r="AM901" s="125">
        <f t="shared" si="242"/>
        <v>3217.8583118293418</v>
      </c>
      <c r="AN901" s="47">
        <f t="shared" si="250"/>
        <v>-4305.2150518563803</v>
      </c>
      <c r="AO901" s="125">
        <f t="shared" si="251"/>
        <v>18766063.144732762</v>
      </c>
      <c r="AP901" s="47">
        <f t="shared" si="243"/>
        <v>623.80581615434187</v>
      </c>
      <c r="AQ901" s="52">
        <f t="shared" si="244"/>
        <v>1799.572818639745</v>
      </c>
    </row>
    <row r="902" spans="4:43" x14ac:dyDescent="0.25">
      <c r="D902" s="12" t="s">
        <v>10</v>
      </c>
      <c r="E902" s="20">
        <v>894</v>
      </c>
      <c r="F902" s="12">
        <v>305</v>
      </c>
      <c r="G902" s="27">
        <v>63.6</v>
      </c>
      <c r="H902" s="31">
        <f t="shared" si="245"/>
        <v>-0.30555555555555497</v>
      </c>
      <c r="I902" s="55"/>
      <c r="J902" s="39">
        <f t="shared" si="246"/>
        <v>17.666666666666668</v>
      </c>
      <c r="K902" s="38">
        <f>0.5*$J$3*(J903)^2</f>
        <v>172504.05709876545</v>
      </c>
      <c r="L902" s="38">
        <f t="shared" si="234"/>
        <v>-2744.6508487654501</v>
      </c>
      <c r="M902" s="40" t="str">
        <f t="shared" si="235"/>
        <v>YES</v>
      </c>
      <c r="N902" s="38">
        <f>0.5*$N$3*$L$3*$O$3*((J902)^2)</f>
        <v>134.21305089500001</v>
      </c>
      <c r="O902" s="38">
        <f>$M$3*$J$3*$P$3</f>
        <v>125.0281557</v>
      </c>
      <c r="P902" s="38">
        <f>H902*$J$3</f>
        <v>-348.63888888888823</v>
      </c>
      <c r="Q902" s="38">
        <f t="shared" si="236"/>
        <v>-89.397682293888209</v>
      </c>
      <c r="R902" s="44">
        <f t="shared" si="237"/>
        <v>-1579.3590538586918</v>
      </c>
      <c r="S902" s="80">
        <f>Q902*J902</f>
        <v>-1579.3590538586918</v>
      </c>
      <c r="T902" s="43"/>
      <c r="U902" s="43"/>
      <c r="V902" s="80">
        <f>R902*1</f>
        <v>-1579.3590538586918</v>
      </c>
      <c r="W902" s="77">
        <f>(L902-Q902)*-1</f>
        <v>2655.2531664715621</v>
      </c>
      <c r="X902" s="38">
        <f>IF((H902&gt;0),0,$J$3*H902)*-1</f>
        <v>348.63888888888823</v>
      </c>
      <c r="Y902" s="38">
        <f t="shared" si="247"/>
        <v>2423378.6347940867</v>
      </c>
      <c r="Z902" s="112">
        <f t="shared" si="238"/>
        <v>2423.3786347940868</v>
      </c>
      <c r="AA902" s="82">
        <f t="shared" si="239"/>
        <v>-89.397682293888209</v>
      </c>
      <c r="AB902" s="80">
        <f t="shared" si="248"/>
        <v>962759.35312834533</v>
      </c>
      <c r="AG902" s="125">
        <f t="shared" si="249"/>
        <v>2203.8601281713964</v>
      </c>
      <c r="AH902" s="47">
        <f t="shared" si="240"/>
        <v>2159.7829256079685</v>
      </c>
      <c r="AI902" s="125">
        <f t="shared" si="240"/>
        <v>2116.5872670958092</v>
      </c>
      <c r="AJ902" s="47">
        <f t="shared" si="241"/>
        <v>1904.9285403862284</v>
      </c>
      <c r="AK902" s="125">
        <f t="shared" si="241"/>
        <v>1714.4356863476055</v>
      </c>
      <c r="AL902" s="47">
        <f t="shared" si="242"/>
        <v>1645.8582588937013</v>
      </c>
      <c r="AM902" s="125">
        <f t="shared" si="242"/>
        <v>1580.0239285379532</v>
      </c>
      <c r="AN902" s="47">
        <f t="shared" si="250"/>
        <v>-2725.1911233184273</v>
      </c>
      <c r="AO902" s="125">
        <f t="shared" si="251"/>
        <v>18766063.144732762</v>
      </c>
      <c r="AP902" s="47">
        <f t="shared" si="243"/>
        <v>624.8308201802962</v>
      </c>
      <c r="AQ902" s="52">
        <f t="shared" si="244"/>
        <v>1798.5478146137907</v>
      </c>
    </row>
    <row r="903" spans="4:43" x14ac:dyDescent="0.25">
      <c r="D903" s="12" t="s">
        <v>10</v>
      </c>
      <c r="E903" s="20">
        <v>895</v>
      </c>
      <c r="F903" s="12">
        <v>306</v>
      </c>
      <c r="G903" s="27">
        <v>62.6</v>
      </c>
      <c r="H903" s="31">
        <f t="shared" si="245"/>
        <v>-0.20833333333333331</v>
      </c>
      <c r="I903" s="55"/>
      <c r="J903" s="39">
        <f t="shared" si="246"/>
        <v>17.388888888888889</v>
      </c>
      <c r="K903" s="38">
        <f>0.5*$J$3*(J904)^2</f>
        <v>169759.40625</v>
      </c>
      <c r="L903" s="38">
        <f t="shared" si="234"/>
        <v>-1091.6975308642141</v>
      </c>
      <c r="M903" s="40" t="str">
        <f t="shared" si="235"/>
        <v>YES</v>
      </c>
      <c r="N903" s="38">
        <f>0.5*$N$3*$L$3*$O$3*((J903)^2)</f>
        <v>130.02569501930557</v>
      </c>
      <c r="O903" s="38">
        <f>$M$3*$J$3*$P$3</f>
        <v>125.0281557</v>
      </c>
      <c r="P903" s="38">
        <f>H903*$J$3</f>
        <v>-237.70833333333331</v>
      </c>
      <c r="Q903" s="38">
        <f t="shared" si="236"/>
        <v>17.345517385972258</v>
      </c>
      <c r="R903" s="44">
        <f t="shared" si="237"/>
        <v>301.61927454496202</v>
      </c>
      <c r="S903" s="80">
        <f>Q903*J903</f>
        <v>301.61927454496202</v>
      </c>
      <c r="T903" s="43"/>
      <c r="U903" s="43"/>
      <c r="V903" s="80">
        <f>R903*1</f>
        <v>301.61927454496202</v>
      </c>
      <c r="W903" s="77">
        <f>(L903-Q903)*-1</f>
        <v>1109.0430482501863</v>
      </c>
      <c r="X903" s="38">
        <f>IF((H903&gt;0),0,$J$3*H903)*-1</f>
        <v>237.70833333333331</v>
      </c>
      <c r="Y903" s="38">
        <f t="shared" si="247"/>
        <v>2423680.2540686317</v>
      </c>
      <c r="Z903" s="112">
        <f t="shared" si="238"/>
        <v>2423.6802540686317</v>
      </c>
      <c r="AA903" s="82">
        <f t="shared" si="239"/>
        <v>17.345517385972258</v>
      </c>
      <c r="AB903" s="80">
        <f t="shared" si="248"/>
        <v>962759.35312834533</v>
      </c>
      <c r="AG903" s="125">
        <f t="shared" si="249"/>
        <v>920.50573004765454</v>
      </c>
      <c r="AH903" s="47">
        <f t="shared" si="240"/>
        <v>902.09561544670146</v>
      </c>
      <c r="AI903" s="125">
        <f t="shared" si="240"/>
        <v>884.05370313776746</v>
      </c>
      <c r="AJ903" s="47">
        <f t="shared" si="241"/>
        <v>795.6483328239907</v>
      </c>
      <c r="AK903" s="125">
        <f t="shared" si="241"/>
        <v>716.08349954159166</v>
      </c>
      <c r="AL903" s="47">
        <f t="shared" si="242"/>
        <v>687.44015955992802</v>
      </c>
      <c r="AM903" s="125">
        <f t="shared" si="242"/>
        <v>659.94255317753084</v>
      </c>
      <c r="AN903" s="47">
        <f t="shared" si="250"/>
        <v>-2065.2485701408964</v>
      </c>
      <c r="AO903" s="125">
        <f t="shared" si="251"/>
        <v>18766063.144732762</v>
      </c>
      <c r="AP903" s="47">
        <f t="shared" si="243"/>
        <v>624.8308201802962</v>
      </c>
      <c r="AQ903" s="52">
        <f t="shared" si="244"/>
        <v>1798.8494338883356</v>
      </c>
    </row>
    <row r="904" spans="4:43" x14ac:dyDescent="0.25">
      <c r="D904" s="12" t="s">
        <v>10</v>
      </c>
      <c r="E904" s="20">
        <v>896</v>
      </c>
      <c r="F904" s="12">
        <v>307</v>
      </c>
      <c r="G904" s="27">
        <v>62.1</v>
      </c>
      <c r="H904" s="31">
        <f t="shared" si="245"/>
        <v>-9.7222222222222612E-2</v>
      </c>
      <c r="I904" s="55"/>
      <c r="J904" s="39">
        <f t="shared" si="246"/>
        <v>17.25</v>
      </c>
      <c r="K904" s="38">
        <f>0.5*$J$3*(J905)^2</f>
        <v>168667.70871913579</v>
      </c>
      <c r="L904" s="38">
        <f t="shared" si="234"/>
        <v>0</v>
      </c>
      <c r="M904" s="40" t="str">
        <f t="shared" si="235"/>
        <v>YES</v>
      </c>
      <c r="N904" s="38">
        <f>0.5*$N$3*$L$3*$O$3*((J904)^2)</f>
        <v>127.9569023184375</v>
      </c>
      <c r="O904" s="38">
        <f>$M$3*$J$3*$P$3</f>
        <v>125.0281557</v>
      </c>
      <c r="P904" s="38">
        <f>H904*$J$3</f>
        <v>-110.930555555556</v>
      </c>
      <c r="Q904" s="38">
        <f t="shared" si="236"/>
        <v>142.05450246288149</v>
      </c>
      <c r="R904" s="44">
        <f t="shared" si="237"/>
        <v>2450.4401674847059</v>
      </c>
      <c r="S904" s="80">
        <f>Q904*J904</f>
        <v>2450.4401674847059</v>
      </c>
      <c r="T904" s="43"/>
      <c r="U904" s="43"/>
      <c r="V904" s="80">
        <f>R904*1</f>
        <v>2450.4401674847059</v>
      </c>
      <c r="W904" s="77">
        <f>(L904-Q904)*-1</f>
        <v>142.05450246288149</v>
      </c>
      <c r="X904" s="38">
        <f>IF((H904&gt;0),0,$J$3*H904)*-1</f>
        <v>110.930555555556</v>
      </c>
      <c r="Y904" s="38">
        <f t="shared" si="247"/>
        <v>2426130.6942361165</v>
      </c>
      <c r="Z904" s="112">
        <f t="shared" si="238"/>
        <v>2426.1306942361166</v>
      </c>
      <c r="AA904" s="82">
        <f t="shared" si="239"/>
        <v>142.05450246288149</v>
      </c>
      <c r="AB904" s="80">
        <f t="shared" si="248"/>
        <v>962759.35312834533</v>
      </c>
      <c r="AG904" s="125">
        <f t="shared" si="249"/>
        <v>117.90523704419162</v>
      </c>
      <c r="AH904" s="47">
        <f t="shared" si="240"/>
        <v>115.54713230330779</v>
      </c>
      <c r="AI904" s="125">
        <f t="shared" si="240"/>
        <v>113.23618965724164</v>
      </c>
      <c r="AJ904" s="47">
        <f t="shared" si="241"/>
        <v>101.91257069151747</v>
      </c>
      <c r="AK904" s="125">
        <f t="shared" si="241"/>
        <v>91.721313622365727</v>
      </c>
      <c r="AL904" s="47">
        <f t="shared" si="242"/>
        <v>88.052461077471094</v>
      </c>
      <c r="AM904" s="125">
        <f t="shared" si="242"/>
        <v>84.530362634372253</v>
      </c>
      <c r="AN904" s="47">
        <f t="shared" si="250"/>
        <v>-1980.7182075065241</v>
      </c>
      <c r="AO904" s="125">
        <f t="shared" si="251"/>
        <v>18766063.144732762</v>
      </c>
      <c r="AP904" s="47">
        <f t="shared" si="243"/>
        <v>624.8308201802962</v>
      </c>
      <c r="AQ904" s="52">
        <f t="shared" si="244"/>
        <v>1801.2998740558205</v>
      </c>
    </row>
    <row r="905" spans="4:43" x14ac:dyDescent="0.25">
      <c r="D905" s="12" t="s">
        <v>10</v>
      </c>
      <c r="E905" s="20">
        <v>897</v>
      </c>
      <c r="F905" s="12">
        <v>308</v>
      </c>
      <c r="G905" s="27">
        <v>61.9</v>
      </c>
      <c r="H905" s="31">
        <f t="shared" si="245"/>
        <v>-2.7777777777778172E-2</v>
      </c>
      <c r="I905" s="55"/>
      <c r="J905" s="39">
        <f t="shared" si="246"/>
        <v>17.194444444444443</v>
      </c>
      <c r="K905" s="38">
        <f>0.5*$J$3*(J906)^2</f>
        <v>168667.70871913579</v>
      </c>
      <c r="L905" s="38">
        <f t="shared" ref="L905:L968" si="252">K906-K905</f>
        <v>-544.52816358022392</v>
      </c>
      <c r="M905" s="40" t="str">
        <f t="shared" ref="M905:M968" si="253">IF((H905)&lt;0,"YES","NO")</f>
        <v>YES</v>
      </c>
      <c r="N905" s="38">
        <f>0.5*$N$3*$L$3*$O$3*((J905)^2)</f>
        <v>127.13403048232637</v>
      </c>
      <c r="O905" s="38">
        <f>$M$3*$J$3*$P$3</f>
        <v>125.0281557</v>
      </c>
      <c r="P905" s="38">
        <f>H905*$J$3</f>
        <v>-31.694444444444894</v>
      </c>
      <c r="Q905" s="38">
        <f t="shared" ref="Q905:Q968" si="254">P905+O905+N905</f>
        <v>220.46774173788145</v>
      </c>
      <c r="R905" s="44">
        <f t="shared" ref="R905:R968" si="255">Q905*J905</f>
        <v>3790.8203371041282</v>
      </c>
      <c r="S905" s="80">
        <f>Q905*J905</f>
        <v>3790.8203371041282</v>
      </c>
      <c r="T905" s="43"/>
      <c r="U905" s="43"/>
      <c r="V905" s="80">
        <f>R905*1</f>
        <v>3790.8203371041282</v>
      </c>
      <c r="W905" s="77">
        <f>(L905-Q905)*-1</f>
        <v>764.99590531810532</v>
      </c>
      <c r="X905" s="38">
        <f>IF((H905&gt;0),0,$J$3*H905)*-1</f>
        <v>31.694444444444894</v>
      </c>
      <c r="Y905" s="38">
        <f t="shared" si="247"/>
        <v>2429921.5145732206</v>
      </c>
      <c r="Z905" s="112">
        <f t="shared" ref="Z905:Z968" si="256">Y905/1000</f>
        <v>2429.9215145732205</v>
      </c>
      <c r="AA905" s="82">
        <f t="shared" ref="AA905:AA968" si="257">Q905</f>
        <v>220.46774173788145</v>
      </c>
      <c r="AB905" s="80">
        <f t="shared" si="248"/>
        <v>962759.35312834533</v>
      </c>
      <c r="AG905" s="125">
        <f t="shared" si="249"/>
        <v>634.94660141402733</v>
      </c>
      <c r="AH905" s="47">
        <f t="shared" ref="AH905:AI968" si="258">AG905*0.98</f>
        <v>622.2476693857468</v>
      </c>
      <c r="AI905" s="125">
        <f t="shared" si="258"/>
        <v>609.80271599803189</v>
      </c>
      <c r="AJ905" s="47">
        <f t="shared" ref="AJ905:AK968" si="259">AI905*0.9</f>
        <v>548.82244439822875</v>
      </c>
      <c r="AK905" s="125">
        <f t="shared" si="259"/>
        <v>493.94019995840591</v>
      </c>
      <c r="AL905" s="47">
        <f t="shared" ref="AL905:AM968" si="260">AK905*0.96</f>
        <v>474.18259196006966</v>
      </c>
      <c r="AM905" s="125">
        <f t="shared" si="260"/>
        <v>455.21528828166686</v>
      </c>
      <c r="AN905" s="47">
        <f t="shared" si="250"/>
        <v>-1525.5029192248571</v>
      </c>
      <c r="AO905" s="125">
        <f t="shared" si="251"/>
        <v>18766063.144732762</v>
      </c>
      <c r="AP905" s="47">
        <f t="shared" ref="AP905:AP968" si="261">0.649*AB905/1000</f>
        <v>624.8308201802962</v>
      </c>
      <c r="AQ905" s="52">
        <f t="shared" ref="AQ905:AQ968" si="262">Z905-AP905</f>
        <v>1805.0906943929244</v>
      </c>
    </row>
    <row r="906" spans="4:43" x14ac:dyDescent="0.25">
      <c r="D906" s="12" t="s">
        <v>10</v>
      </c>
      <c r="E906" s="20">
        <v>898</v>
      </c>
      <c r="F906" s="12">
        <v>309</v>
      </c>
      <c r="G906" s="27">
        <v>61.9</v>
      </c>
      <c r="H906" s="31">
        <f t="shared" ref="H906:H969" si="263">($G907-$G905)/2/3.6</f>
        <v>-1.3888888888889086E-2</v>
      </c>
      <c r="I906" s="55"/>
      <c r="J906" s="39">
        <f t="shared" ref="J906:J969" si="264">G906*1000/3600</f>
        <v>17.194444444444443</v>
      </c>
      <c r="K906" s="38">
        <f>0.5*$J$3*(J907)^2</f>
        <v>168123.18055555556</v>
      </c>
      <c r="L906" s="38">
        <f t="shared" si="252"/>
        <v>-1628.3020833333721</v>
      </c>
      <c r="M906" s="40" t="str">
        <f t="shared" si="253"/>
        <v>YES</v>
      </c>
      <c r="N906" s="38">
        <f>0.5*$N$3*$L$3*$O$3*((J906)^2)</f>
        <v>127.13403048232637</v>
      </c>
      <c r="O906" s="38">
        <f>$M$3*$J$3*$P$3</f>
        <v>125.0281557</v>
      </c>
      <c r="P906" s="38">
        <f>H906*$J$3</f>
        <v>-15.847222222222447</v>
      </c>
      <c r="Q906" s="38">
        <f t="shared" si="254"/>
        <v>236.31496396010391</v>
      </c>
      <c r="R906" s="44">
        <f t="shared" si="255"/>
        <v>4063.3045192028976</v>
      </c>
      <c r="S906" s="80">
        <f>Q906*J906</f>
        <v>4063.3045192028976</v>
      </c>
      <c r="T906" s="43"/>
      <c r="U906" s="43"/>
      <c r="V906" s="80">
        <f>R906*1</f>
        <v>4063.3045192028976</v>
      </c>
      <c r="W906" s="77">
        <f>(L906-Q906)*-1</f>
        <v>1864.6170472934759</v>
      </c>
      <c r="X906" s="38">
        <f>IF((H906&gt;0),0,$J$3*H906)*-1</f>
        <v>15.847222222222447</v>
      </c>
      <c r="Y906" s="38">
        <f t="shared" ref="Y906:Y969" si="265">Y905+ IF(S906&gt;0, S906, 0)</f>
        <v>2433984.8190924237</v>
      </c>
      <c r="Z906" s="112">
        <f t="shared" si="256"/>
        <v>2433.9848190924235</v>
      </c>
      <c r="AA906" s="82">
        <f t="shared" si="257"/>
        <v>236.31496396010391</v>
      </c>
      <c r="AB906" s="80">
        <f t="shared" ref="AB906:AB969" si="266">AB905 + IF(S906&lt;0, ABS(S906), 0)</f>
        <v>962759.35312834533</v>
      </c>
      <c r="AG906" s="125">
        <f t="shared" ref="AG906:AG969" si="267">W906*0.83</f>
        <v>1547.6321492535849</v>
      </c>
      <c r="AH906" s="47">
        <f t="shared" si="258"/>
        <v>1516.6795062685133</v>
      </c>
      <c r="AI906" s="125">
        <f t="shared" si="258"/>
        <v>1486.3459161431429</v>
      </c>
      <c r="AJ906" s="47">
        <f t="shared" si="259"/>
        <v>1337.7113245288285</v>
      </c>
      <c r="AK906" s="125">
        <f t="shared" si="259"/>
        <v>1203.9401920759458</v>
      </c>
      <c r="AL906" s="47">
        <f t="shared" si="260"/>
        <v>1155.7825843929079</v>
      </c>
      <c r="AM906" s="125">
        <f t="shared" si="260"/>
        <v>1109.5512810171915</v>
      </c>
      <c r="AN906" s="47">
        <f t="shared" ref="AN906:AN969" si="268">AM906+AN905</f>
        <v>-415.95163820766561</v>
      </c>
      <c r="AO906" s="125">
        <f t="shared" ref="AO906:AO969" si="269">IF((AN906)&lt;0,AO905,AN906+AO905)</f>
        <v>18766063.144732762</v>
      </c>
      <c r="AP906" s="47">
        <f t="shared" si="261"/>
        <v>624.8308201802962</v>
      </c>
      <c r="AQ906" s="52">
        <f t="shared" si="262"/>
        <v>1809.1539989121275</v>
      </c>
    </row>
    <row r="907" spans="4:43" x14ac:dyDescent="0.25">
      <c r="D907" s="12" t="s">
        <v>10</v>
      </c>
      <c r="E907" s="20">
        <v>899</v>
      </c>
      <c r="F907" s="12">
        <v>310</v>
      </c>
      <c r="G907" s="27">
        <v>61.8</v>
      </c>
      <c r="H907" s="31">
        <f t="shared" si="263"/>
        <v>-5.5555555555555358E-2</v>
      </c>
      <c r="I907" s="55"/>
      <c r="J907" s="39">
        <f t="shared" si="264"/>
        <v>17.166666666666668</v>
      </c>
      <c r="K907" s="38">
        <f>0.5*$J$3*(J908)^2</f>
        <v>166494.87847222219</v>
      </c>
      <c r="L907" s="38">
        <f t="shared" si="252"/>
        <v>-3232.8333333332848</v>
      </c>
      <c r="M907" s="40" t="str">
        <f t="shared" si="253"/>
        <v>YES</v>
      </c>
      <c r="N907" s="38">
        <f>0.5*$N$3*$L$3*$O$3*((J907)^2)</f>
        <v>126.72358997375001</v>
      </c>
      <c r="O907" s="38">
        <f>$M$3*$J$3*$P$3</f>
        <v>125.0281557</v>
      </c>
      <c r="P907" s="38">
        <f>H907*$J$3</f>
        <v>-63.388888888888665</v>
      </c>
      <c r="Q907" s="38">
        <f t="shared" si="254"/>
        <v>188.36285678486135</v>
      </c>
      <c r="R907" s="44">
        <f t="shared" si="255"/>
        <v>3233.5623748067869</v>
      </c>
      <c r="S907" s="80">
        <f>Q907*J907</f>
        <v>3233.5623748067869</v>
      </c>
      <c r="T907" s="43"/>
      <c r="U907" s="43"/>
      <c r="V907" s="80">
        <f>R907*1</f>
        <v>3233.5623748067869</v>
      </c>
      <c r="W907" s="77">
        <f>(L907-Q907)*-1</f>
        <v>3421.1961901181462</v>
      </c>
      <c r="X907" s="38">
        <f>IF((H907&gt;0),0,$J$3*H907)*-1</f>
        <v>63.388888888888665</v>
      </c>
      <c r="Y907" s="38">
        <f t="shared" si="265"/>
        <v>2437218.3814672306</v>
      </c>
      <c r="Z907" s="112">
        <f t="shared" si="256"/>
        <v>2437.2183814672308</v>
      </c>
      <c r="AA907" s="82">
        <f t="shared" si="257"/>
        <v>188.36285678486135</v>
      </c>
      <c r="AB907" s="80">
        <f t="shared" si="266"/>
        <v>962759.35312834533</v>
      </c>
      <c r="AG907" s="125">
        <f t="shared" si="267"/>
        <v>2839.5928377980613</v>
      </c>
      <c r="AH907" s="47">
        <f t="shared" si="258"/>
        <v>2782.8009810420999</v>
      </c>
      <c r="AI907" s="125">
        <f t="shared" si="258"/>
        <v>2727.1449614212579</v>
      </c>
      <c r="AJ907" s="47">
        <f t="shared" si="259"/>
        <v>2454.430465279132</v>
      </c>
      <c r="AK907" s="125">
        <f t="shared" si="259"/>
        <v>2208.9874187512187</v>
      </c>
      <c r="AL907" s="47">
        <f t="shared" si="260"/>
        <v>2120.6279220011697</v>
      </c>
      <c r="AM907" s="125">
        <f t="shared" si="260"/>
        <v>2035.8028051211229</v>
      </c>
      <c r="AN907" s="47">
        <f t="shared" si="268"/>
        <v>1619.8511669134573</v>
      </c>
      <c r="AO907" s="125">
        <f t="shared" si="269"/>
        <v>18767682.995899677</v>
      </c>
      <c r="AP907" s="47">
        <f t="shared" si="261"/>
        <v>624.8308201802962</v>
      </c>
      <c r="AQ907" s="52">
        <f t="shared" si="262"/>
        <v>1812.3875612869347</v>
      </c>
    </row>
    <row r="908" spans="4:43" x14ac:dyDescent="0.25">
      <c r="D908" s="12" t="s">
        <v>10</v>
      </c>
      <c r="E908" s="20">
        <v>900</v>
      </c>
      <c r="F908" s="12">
        <v>311</v>
      </c>
      <c r="G908" s="27">
        <v>61.5</v>
      </c>
      <c r="H908" s="31">
        <f t="shared" si="263"/>
        <v>-0.12499999999999981</v>
      </c>
      <c r="I908" s="55"/>
      <c r="J908" s="39">
        <f t="shared" si="264"/>
        <v>17.083333333333332</v>
      </c>
      <c r="K908" s="38">
        <f>0.5*$J$3*(J909)^2</f>
        <v>163262.04513888891</v>
      </c>
      <c r="L908" s="38">
        <f t="shared" si="252"/>
        <v>-6370.5833333333721</v>
      </c>
      <c r="M908" s="40" t="str">
        <f t="shared" si="253"/>
        <v>YES</v>
      </c>
      <c r="N908" s="38">
        <f>0.5*$N$3*$L$3*$O$3*((J908)^2)</f>
        <v>125.49625008593748</v>
      </c>
      <c r="O908" s="38">
        <f>$M$3*$J$3*$P$3</f>
        <v>125.0281557</v>
      </c>
      <c r="P908" s="38">
        <f>H908*$J$3</f>
        <v>-142.62499999999977</v>
      </c>
      <c r="Q908" s="38">
        <f t="shared" si="254"/>
        <v>107.8994057859377</v>
      </c>
      <c r="R908" s="44">
        <f t="shared" si="255"/>
        <v>1843.281515509769</v>
      </c>
      <c r="S908" s="80">
        <f>Q908*J908</f>
        <v>1843.281515509769</v>
      </c>
      <c r="T908" s="43"/>
      <c r="U908" s="43"/>
      <c r="V908" s="80">
        <f>R908*1</f>
        <v>1843.281515509769</v>
      </c>
      <c r="W908" s="77">
        <f>(L908-Q908)*-1</f>
        <v>6478.4827391193103</v>
      </c>
      <c r="X908" s="38">
        <f>IF((H908&gt;0),0,$J$3*H908)*-1</f>
        <v>142.62499999999977</v>
      </c>
      <c r="Y908" s="38">
        <f t="shared" si="265"/>
        <v>2439061.6629827404</v>
      </c>
      <c r="Z908" s="112">
        <f t="shared" si="256"/>
        <v>2439.0616629827405</v>
      </c>
      <c r="AA908" s="82">
        <f t="shared" si="257"/>
        <v>107.8994057859377</v>
      </c>
      <c r="AB908" s="80">
        <f t="shared" si="266"/>
        <v>962759.35312834533</v>
      </c>
      <c r="AG908" s="125">
        <f t="shared" si="267"/>
        <v>5377.1406734690272</v>
      </c>
      <c r="AH908" s="47">
        <f t="shared" si="258"/>
        <v>5269.597859999647</v>
      </c>
      <c r="AI908" s="125">
        <f t="shared" si="258"/>
        <v>5164.2059027996538</v>
      </c>
      <c r="AJ908" s="47">
        <f t="shared" si="259"/>
        <v>4647.7853125196889</v>
      </c>
      <c r="AK908" s="125">
        <f t="shared" si="259"/>
        <v>4183.0067812677198</v>
      </c>
      <c r="AL908" s="47">
        <f t="shared" si="260"/>
        <v>4015.6865100170107</v>
      </c>
      <c r="AM908" s="125">
        <f t="shared" si="260"/>
        <v>3855.05904961633</v>
      </c>
      <c r="AN908" s="47">
        <f t="shared" si="268"/>
        <v>5474.9102165297872</v>
      </c>
      <c r="AO908" s="125">
        <f t="shared" si="269"/>
        <v>18773157.906116206</v>
      </c>
      <c r="AP908" s="47">
        <f t="shared" si="261"/>
        <v>624.8308201802962</v>
      </c>
      <c r="AQ908" s="52">
        <f t="shared" si="262"/>
        <v>1814.2308428024444</v>
      </c>
    </row>
    <row r="909" spans="4:43" x14ac:dyDescent="0.25">
      <c r="D909" s="12" t="s">
        <v>10</v>
      </c>
      <c r="E909" s="20">
        <v>901</v>
      </c>
      <c r="F909" s="12">
        <v>312</v>
      </c>
      <c r="G909" s="27">
        <v>60.9</v>
      </c>
      <c r="H909" s="31">
        <f t="shared" si="263"/>
        <v>-0.24999999999999961</v>
      </c>
      <c r="I909" s="55"/>
      <c r="J909" s="39">
        <f t="shared" si="264"/>
        <v>16.916666666666668</v>
      </c>
      <c r="K909" s="38">
        <f>0.5*$J$3*(J910)^2</f>
        <v>156891.46180555553</v>
      </c>
      <c r="L909" s="38">
        <f t="shared" si="252"/>
        <v>-25660.614583333314</v>
      </c>
      <c r="M909" s="40" t="str">
        <f t="shared" si="253"/>
        <v>YES</v>
      </c>
      <c r="N909" s="38">
        <f>0.5*$N$3*$L$3*$O$3*((J909)^2)</f>
        <v>123.05948768093752</v>
      </c>
      <c r="O909" s="38">
        <f>$M$3*$J$3*$P$3</f>
        <v>125.0281557</v>
      </c>
      <c r="P909" s="38">
        <f>H909*$J$3</f>
        <v>-285.24999999999955</v>
      </c>
      <c r="Q909" s="38">
        <f t="shared" si="254"/>
        <v>-37.16235661906201</v>
      </c>
      <c r="R909" s="44">
        <f t="shared" si="255"/>
        <v>-628.66319947246575</v>
      </c>
      <c r="S909" s="80">
        <f>Q909*J909</f>
        <v>-628.66319947246575</v>
      </c>
      <c r="T909" s="43"/>
      <c r="U909" s="43"/>
      <c r="V909" s="80">
        <f>R909*1</f>
        <v>-628.66319947246575</v>
      </c>
      <c r="W909" s="77">
        <f>(L909-Q909)*-1</f>
        <v>25623.452226714253</v>
      </c>
      <c r="X909" s="38">
        <f>IF((H909&gt;0),0,$J$3*H909)*-1</f>
        <v>285.24999999999955</v>
      </c>
      <c r="Y909" s="38">
        <f t="shared" si="265"/>
        <v>2439061.6629827404</v>
      </c>
      <c r="Z909" s="112">
        <f t="shared" si="256"/>
        <v>2439.0616629827405</v>
      </c>
      <c r="AA909" s="82">
        <f t="shared" si="257"/>
        <v>-37.16235661906201</v>
      </c>
      <c r="AB909" s="80">
        <f t="shared" si="266"/>
        <v>963388.01632781781</v>
      </c>
      <c r="AG909" s="125">
        <f t="shared" si="267"/>
        <v>21267.465348172827</v>
      </c>
      <c r="AH909" s="47">
        <f t="shared" si="258"/>
        <v>20842.11604120937</v>
      </c>
      <c r="AI909" s="125">
        <f t="shared" si="258"/>
        <v>20425.273720385183</v>
      </c>
      <c r="AJ909" s="47">
        <f t="shared" si="259"/>
        <v>18382.746348346664</v>
      </c>
      <c r="AK909" s="125">
        <f t="shared" si="259"/>
        <v>16544.471713511997</v>
      </c>
      <c r="AL909" s="47">
        <f t="shared" si="260"/>
        <v>15882.692844971516</v>
      </c>
      <c r="AM909" s="125">
        <f t="shared" si="260"/>
        <v>15247.385131172654</v>
      </c>
      <c r="AN909" s="47">
        <f t="shared" si="268"/>
        <v>20722.295347702442</v>
      </c>
      <c r="AO909" s="125">
        <f t="shared" si="269"/>
        <v>18793880.201463908</v>
      </c>
      <c r="AP909" s="47">
        <f t="shared" si="261"/>
        <v>625.23882259675383</v>
      </c>
      <c r="AQ909" s="52">
        <f t="shared" si="262"/>
        <v>1813.8228403859866</v>
      </c>
    </row>
    <row r="910" spans="4:43" x14ac:dyDescent="0.25">
      <c r="D910" s="12" t="s">
        <v>10</v>
      </c>
      <c r="E910" s="20">
        <v>902</v>
      </c>
      <c r="F910" s="12">
        <v>313</v>
      </c>
      <c r="G910" s="27">
        <v>59.7</v>
      </c>
      <c r="H910" s="31">
        <f t="shared" si="263"/>
        <v>-0.87499999999999956</v>
      </c>
      <c r="I910" s="55"/>
      <c r="J910" s="39">
        <f t="shared" si="264"/>
        <v>16.583333333333332</v>
      </c>
      <c r="K910" s="38">
        <f>0.5*$J$3*(J911)^2</f>
        <v>131230.84722222222</v>
      </c>
      <c r="L910" s="38">
        <f t="shared" si="252"/>
        <v>-24240.527391975294</v>
      </c>
      <c r="M910" s="40" t="str">
        <f t="shared" si="253"/>
        <v>YES</v>
      </c>
      <c r="N910" s="38">
        <f>0.5*$N$3*$L$3*$O$3*((J910)^2)</f>
        <v>118.25763235343749</v>
      </c>
      <c r="O910" s="38">
        <f>$M$3*$J$3*$P$3</f>
        <v>125.0281557</v>
      </c>
      <c r="P910" s="38">
        <f>H910*$J$3</f>
        <v>-998.37499999999955</v>
      </c>
      <c r="Q910" s="38">
        <f t="shared" si="254"/>
        <v>-755.08921194656205</v>
      </c>
      <c r="R910" s="44">
        <f t="shared" si="255"/>
        <v>-12521.896098113819</v>
      </c>
      <c r="S910" s="80">
        <f>Q910*J910</f>
        <v>-12521.896098113819</v>
      </c>
      <c r="T910" s="43"/>
      <c r="U910" s="43"/>
      <c r="V910" s="80">
        <f>R910*1</f>
        <v>-12521.896098113819</v>
      </c>
      <c r="W910" s="77">
        <f>(L910-Q910)*-1</f>
        <v>23485.438180028734</v>
      </c>
      <c r="X910" s="38">
        <f>IF((H910&gt;0),0,$J$3*H910)*-1</f>
        <v>998.37499999999955</v>
      </c>
      <c r="Y910" s="38">
        <f t="shared" si="265"/>
        <v>2439061.6629827404</v>
      </c>
      <c r="Z910" s="112">
        <f t="shared" si="256"/>
        <v>2439.0616629827405</v>
      </c>
      <c r="AA910" s="82">
        <f t="shared" si="257"/>
        <v>-755.08921194656205</v>
      </c>
      <c r="AB910" s="80">
        <f t="shared" si="266"/>
        <v>975909.91242593166</v>
      </c>
      <c r="AG910" s="125">
        <f t="shared" si="267"/>
        <v>19492.913689423847</v>
      </c>
      <c r="AH910" s="47">
        <f t="shared" si="258"/>
        <v>19103.055415635368</v>
      </c>
      <c r="AI910" s="125">
        <f t="shared" si="258"/>
        <v>18720.99430732266</v>
      </c>
      <c r="AJ910" s="47">
        <f t="shared" si="259"/>
        <v>16848.894876590395</v>
      </c>
      <c r="AK910" s="125">
        <f t="shared" si="259"/>
        <v>15164.005388931357</v>
      </c>
      <c r="AL910" s="47">
        <f t="shared" si="260"/>
        <v>14557.445173374103</v>
      </c>
      <c r="AM910" s="125">
        <f t="shared" si="260"/>
        <v>13975.147366439138</v>
      </c>
      <c r="AN910" s="47">
        <f t="shared" si="268"/>
        <v>34697.44271414158</v>
      </c>
      <c r="AO910" s="125">
        <f t="shared" si="269"/>
        <v>18828577.644178048</v>
      </c>
      <c r="AP910" s="47">
        <f t="shared" si="261"/>
        <v>633.36553316442973</v>
      </c>
      <c r="AQ910" s="52">
        <f t="shared" si="262"/>
        <v>1805.6961298183107</v>
      </c>
    </row>
    <row r="911" spans="4:43" x14ac:dyDescent="0.25">
      <c r="D911" s="12" t="s">
        <v>10</v>
      </c>
      <c r="E911" s="20">
        <v>903</v>
      </c>
      <c r="F911" s="12">
        <v>314</v>
      </c>
      <c r="G911" s="27">
        <v>54.6</v>
      </c>
      <c r="H911" s="31">
        <f t="shared" si="263"/>
        <v>-1.4444444444444453</v>
      </c>
      <c r="I911" s="55"/>
      <c r="J911" s="39">
        <f t="shared" si="264"/>
        <v>15.166666666666666</v>
      </c>
      <c r="K911" s="38">
        <f>0.5*$J$3*(J912)^2</f>
        <v>106990.31983024692</v>
      </c>
      <c r="L911" s="38">
        <f t="shared" si="252"/>
        <v>-18245.435185185212</v>
      </c>
      <c r="M911" s="40" t="str">
        <f t="shared" si="253"/>
        <v>YES</v>
      </c>
      <c r="N911" s="38">
        <f>0.5*$N$3*$L$3*$O$3*((J911)^2)</f>
        <v>98.915830763749995</v>
      </c>
      <c r="O911" s="38">
        <f>$M$3*$J$3*$P$3</f>
        <v>125.0281557</v>
      </c>
      <c r="P911" s="38">
        <f>H911*$J$3</f>
        <v>-1648.111111111112</v>
      </c>
      <c r="Q911" s="38">
        <f t="shared" si="254"/>
        <v>-1424.167124647362</v>
      </c>
      <c r="R911" s="44">
        <f t="shared" si="255"/>
        <v>-21599.868057151656</v>
      </c>
      <c r="S911" s="80">
        <f>Q911*J911</f>
        <v>-21599.868057151656</v>
      </c>
      <c r="T911" s="43"/>
      <c r="U911" s="43"/>
      <c r="V911" s="80">
        <f>R911*1</f>
        <v>-21599.868057151656</v>
      </c>
      <c r="W911" s="77">
        <f>(L911-Q911)*-1</f>
        <v>16821.268060537848</v>
      </c>
      <c r="X911" s="38">
        <f>IF((H911&gt;0),0,$J$3*H911)*-1</f>
        <v>1648.111111111112</v>
      </c>
      <c r="Y911" s="38">
        <f t="shared" si="265"/>
        <v>2439061.6629827404</v>
      </c>
      <c r="Z911" s="112">
        <f t="shared" si="256"/>
        <v>2439.0616629827405</v>
      </c>
      <c r="AA911" s="82">
        <f t="shared" si="257"/>
        <v>-1424.167124647362</v>
      </c>
      <c r="AB911" s="80">
        <f t="shared" si="266"/>
        <v>997509.78048308333</v>
      </c>
      <c r="AG911" s="125">
        <f t="shared" si="267"/>
        <v>13961.652490246413</v>
      </c>
      <c r="AH911" s="47">
        <f t="shared" si="258"/>
        <v>13682.419440441485</v>
      </c>
      <c r="AI911" s="125">
        <f t="shared" si="258"/>
        <v>13408.771051632655</v>
      </c>
      <c r="AJ911" s="47">
        <f t="shared" si="259"/>
        <v>12067.89394646939</v>
      </c>
      <c r="AK911" s="125">
        <f t="shared" si="259"/>
        <v>10861.104551822451</v>
      </c>
      <c r="AL911" s="47">
        <f t="shared" si="260"/>
        <v>10426.660369749552</v>
      </c>
      <c r="AM911" s="125">
        <f t="shared" si="260"/>
        <v>10009.59395495957</v>
      </c>
      <c r="AN911" s="47">
        <f t="shared" si="268"/>
        <v>44707.036669101151</v>
      </c>
      <c r="AO911" s="125">
        <f t="shared" si="269"/>
        <v>18873284.680847149</v>
      </c>
      <c r="AP911" s="47">
        <f t="shared" si="261"/>
        <v>647.38384753352113</v>
      </c>
      <c r="AQ911" s="52">
        <f t="shared" si="262"/>
        <v>1791.6778154492195</v>
      </c>
    </row>
    <row r="912" spans="4:43" x14ac:dyDescent="0.25">
      <c r="D912" s="12" t="s">
        <v>10</v>
      </c>
      <c r="E912" s="20">
        <v>904</v>
      </c>
      <c r="F912" s="12">
        <v>315</v>
      </c>
      <c r="G912" s="27">
        <v>49.3</v>
      </c>
      <c r="H912" s="31">
        <f t="shared" si="263"/>
        <v>-1.3472222222222225</v>
      </c>
      <c r="I912" s="55"/>
      <c r="J912" s="39">
        <f t="shared" si="264"/>
        <v>13.694444444444445</v>
      </c>
      <c r="K912" s="38">
        <f>0.5*$J$3*(J913)^2</f>
        <v>88744.884645061713</v>
      </c>
      <c r="L912" s="38">
        <f t="shared" si="252"/>
        <v>-9980.2283950617129</v>
      </c>
      <c r="M912" s="40" t="str">
        <f t="shared" si="253"/>
        <v>YES</v>
      </c>
      <c r="N912" s="38">
        <f>0.5*$N$3*$L$3*$O$3*((J912)^2)</f>
        <v>80.644426167326401</v>
      </c>
      <c r="O912" s="38">
        <f>$M$3*$J$3*$P$3</f>
        <v>125.0281557</v>
      </c>
      <c r="P912" s="38">
        <f>H912*$J$3</f>
        <v>-1537.1805555555559</v>
      </c>
      <c r="Q912" s="38">
        <f t="shared" si="254"/>
        <v>-1331.5079736882294</v>
      </c>
      <c r="R912" s="44">
        <f t="shared" si="255"/>
        <v>-18234.261973008252</v>
      </c>
      <c r="S912" s="80">
        <f>Q912*J912</f>
        <v>-18234.261973008252</v>
      </c>
      <c r="T912" s="43"/>
      <c r="U912" s="43"/>
      <c r="V912" s="80">
        <f>R912*1</f>
        <v>-18234.261973008252</v>
      </c>
      <c r="W912" s="77">
        <f>(L912-Q912)*-1</f>
        <v>8648.720421373484</v>
      </c>
      <c r="X912" s="38">
        <f>IF((H912&gt;0),0,$J$3*H912)*-1</f>
        <v>1537.1805555555559</v>
      </c>
      <c r="Y912" s="38">
        <f t="shared" si="265"/>
        <v>2439061.6629827404</v>
      </c>
      <c r="Z912" s="112">
        <f t="shared" si="256"/>
        <v>2439.0616629827405</v>
      </c>
      <c r="AA912" s="82">
        <f t="shared" si="257"/>
        <v>-1331.5079736882294</v>
      </c>
      <c r="AB912" s="80">
        <f t="shared" si="266"/>
        <v>1015744.0424560916</v>
      </c>
      <c r="AG912" s="125">
        <f t="shared" si="267"/>
        <v>7178.4379497399914</v>
      </c>
      <c r="AH912" s="47">
        <f t="shared" si="258"/>
        <v>7034.8691907451912</v>
      </c>
      <c r="AI912" s="125">
        <f t="shared" si="258"/>
        <v>6894.1718069302869</v>
      </c>
      <c r="AJ912" s="47">
        <f t="shared" si="259"/>
        <v>6204.754626237258</v>
      </c>
      <c r="AK912" s="125">
        <f t="shared" si="259"/>
        <v>5584.2791636135325</v>
      </c>
      <c r="AL912" s="47">
        <f t="shared" si="260"/>
        <v>5360.9079970689909</v>
      </c>
      <c r="AM912" s="125">
        <f t="shared" si="260"/>
        <v>5146.4716771862313</v>
      </c>
      <c r="AN912" s="47">
        <f t="shared" si="268"/>
        <v>49853.508346287381</v>
      </c>
      <c r="AO912" s="125">
        <f t="shared" si="269"/>
        <v>18923138.189193435</v>
      </c>
      <c r="AP912" s="47">
        <f t="shared" si="261"/>
        <v>659.21788355400338</v>
      </c>
      <c r="AQ912" s="52">
        <f t="shared" si="262"/>
        <v>1779.843779428737</v>
      </c>
    </row>
    <row r="913" spans="4:43" x14ac:dyDescent="0.25">
      <c r="D913" s="12" t="s">
        <v>10</v>
      </c>
      <c r="E913" s="20">
        <v>905</v>
      </c>
      <c r="F913" s="12">
        <v>316</v>
      </c>
      <c r="G913" s="27">
        <v>44.9</v>
      </c>
      <c r="H913" s="31">
        <f t="shared" si="263"/>
        <v>-0.97222222222222221</v>
      </c>
      <c r="I913" s="55"/>
      <c r="J913" s="39">
        <f t="shared" si="264"/>
        <v>12.472222222222221</v>
      </c>
      <c r="K913" s="38">
        <f>0.5*$J$3*(J914)^2</f>
        <v>78764.65625</v>
      </c>
      <c r="L913" s="38">
        <f t="shared" si="252"/>
        <v>-3316.03125</v>
      </c>
      <c r="M913" s="40" t="str">
        <f t="shared" si="253"/>
        <v>YES</v>
      </c>
      <c r="N913" s="38">
        <f>0.5*$N$3*$L$3*$O$3*((J913)^2)</f>
        <v>66.891848803159704</v>
      </c>
      <c r="O913" s="38">
        <f>$M$3*$J$3*$P$3</f>
        <v>125.0281557</v>
      </c>
      <c r="P913" s="38">
        <f>H913*$J$3</f>
        <v>-1109.3055555555554</v>
      </c>
      <c r="Q913" s="38">
        <f t="shared" si="254"/>
        <v>-917.38555105239573</v>
      </c>
      <c r="R913" s="44">
        <f t="shared" si="255"/>
        <v>-11441.836456181269</v>
      </c>
      <c r="S913" s="80">
        <f>Q913*J913</f>
        <v>-11441.836456181269</v>
      </c>
      <c r="T913" s="43"/>
      <c r="U913" s="43"/>
      <c r="V913" s="80">
        <f>R913*1</f>
        <v>-11441.836456181269</v>
      </c>
      <c r="W913" s="77">
        <f>(L913-Q913)*-1</f>
        <v>2398.6456989476042</v>
      </c>
      <c r="X913" s="38">
        <f>IF((H913&gt;0),0,$J$3*H913)*-1</f>
        <v>1109.3055555555554</v>
      </c>
      <c r="Y913" s="38">
        <f t="shared" si="265"/>
        <v>2439061.6629827404</v>
      </c>
      <c r="Z913" s="112">
        <f t="shared" si="256"/>
        <v>2439.0616629827405</v>
      </c>
      <c r="AA913" s="82">
        <f t="shared" si="257"/>
        <v>-917.38555105239573</v>
      </c>
      <c r="AB913" s="80">
        <f t="shared" si="266"/>
        <v>1027185.8789122729</v>
      </c>
      <c r="AG913" s="125">
        <f t="shared" si="267"/>
        <v>1990.8759301265113</v>
      </c>
      <c r="AH913" s="47">
        <f t="shared" si="258"/>
        <v>1951.058411523981</v>
      </c>
      <c r="AI913" s="125">
        <f t="shared" si="258"/>
        <v>1912.0372432935014</v>
      </c>
      <c r="AJ913" s="47">
        <f t="shared" si="259"/>
        <v>1720.8335189641514</v>
      </c>
      <c r="AK913" s="125">
        <f t="shared" si="259"/>
        <v>1548.7501670677364</v>
      </c>
      <c r="AL913" s="47">
        <f t="shared" si="260"/>
        <v>1486.8001603850269</v>
      </c>
      <c r="AM913" s="125">
        <f t="shared" si="260"/>
        <v>1427.3281539696256</v>
      </c>
      <c r="AN913" s="47">
        <f t="shared" si="268"/>
        <v>51280.836500257006</v>
      </c>
      <c r="AO913" s="125">
        <f t="shared" si="269"/>
        <v>18974419.025693692</v>
      </c>
      <c r="AP913" s="47">
        <f t="shared" si="261"/>
        <v>666.6436354140651</v>
      </c>
      <c r="AQ913" s="52">
        <f t="shared" si="262"/>
        <v>1772.4180275686754</v>
      </c>
    </row>
    <row r="914" spans="4:43" x14ac:dyDescent="0.25">
      <c r="D914" s="12" t="s">
        <v>10</v>
      </c>
      <c r="E914" s="20">
        <v>906</v>
      </c>
      <c r="F914" s="12">
        <v>317</v>
      </c>
      <c r="G914" s="27">
        <v>42.3</v>
      </c>
      <c r="H914" s="31">
        <f t="shared" si="263"/>
        <v>-0.4861111111111111</v>
      </c>
      <c r="I914" s="55"/>
      <c r="J914" s="39">
        <f t="shared" si="264"/>
        <v>11.75</v>
      </c>
      <c r="K914" s="38">
        <f>0.5*$J$3*(J915)^2</f>
        <v>75448.625</v>
      </c>
      <c r="L914" s="38">
        <f t="shared" si="252"/>
        <v>-364.04591049383453</v>
      </c>
      <c r="M914" s="40" t="str">
        <f t="shared" si="253"/>
        <v>YES</v>
      </c>
      <c r="N914" s="38">
        <f>0.5*$N$3*$L$3*$O$3*((J914)^2)</f>
        <v>59.369207565937501</v>
      </c>
      <c r="O914" s="38">
        <f>$M$3*$J$3*$P$3</f>
        <v>125.0281557</v>
      </c>
      <c r="P914" s="38">
        <f>H914*$J$3</f>
        <v>-554.65277777777771</v>
      </c>
      <c r="Q914" s="38">
        <f t="shared" si="254"/>
        <v>-370.25541451184017</v>
      </c>
      <c r="R914" s="44">
        <f t="shared" si="255"/>
        <v>-4350.5011205141218</v>
      </c>
      <c r="S914" s="80">
        <f>Q914*J914</f>
        <v>-4350.5011205141218</v>
      </c>
      <c r="T914" s="43"/>
      <c r="U914" s="43"/>
      <c r="V914" s="80">
        <f>R914*1</f>
        <v>-4350.5011205141218</v>
      </c>
      <c r="W914" s="77">
        <f>(L914-Q914)*-1</f>
        <v>-6.2095040180056458</v>
      </c>
      <c r="X914" s="38">
        <f>IF((H914&gt;0),0,$J$3*H914)*-1</f>
        <v>554.65277777777771</v>
      </c>
      <c r="Y914" s="38">
        <f t="shared" si="265"/>
        <v>2439061.6629827404</v>
      </c>
      <c r="Z914" s="112">
        <f t="shared" si="256"/>
        <v>2439.0616629827405</v>
      </c>
      <c r="AA914" s="82">
        <f t="shared" si="257"/>
        <v>-370.25541451184017</v>
      </c>
      <c r="AB914" s="80">
        <f t="shared" si="266"/>
        <v>1031536.380032787</v>
      </c>
      <c r="AG914" s="125">
        <f t="shared" si="267"/>
        <v>-5.1538883349446856</v>
      </c>
      <c r="AH914" s="47">
        <f t="shared" si="258"/>
        <v>-5.050810568245792</v>
      </c>
      <c r="AI914" s="125">
        <f t="shared" si="258"/>
        <v>-4.9497943568808758</v>
      </c>
      <c r="AJ914" s="47">
        <f t="shared" si="259"/>
        <v>-4.4548149211927885</v>
      </c>
      <c r="AK914" s="125">
        <f t="shared" si="259"/>
        <v>-4.0093334290735099</v>
      </c>
      <c r="AL914" s="47">
        <f t="shared" si="260"/>
        <v>-3.8489600919105693</v>
      </c>
      <c r="AM914" s="125">
        <f t="shared" si="260"/>
        <v>-3.6950016882341465</v>
      </c>
      <c r="AN914" s="47">
        <f t="shared" si="268"/>
        <v>51277.141498568773</v>
      </c>
      <c r="AO914" s="125">
        <f t="shared" si="269"/>
        <v>19025696.167192262</v>
      </c>
      <c r="AP914" s="47">
        <f t="shared" si="261"/>
        <v>669.46711064127874</v>
      </c>
      <c r="AQ914" s="52">
        <f t="shared" si="262"/>
        <v>1769.5945523414616</v>
      </c>
    </row>
    <row r="915" spans="4:43" x14ac:dyDescent="0.25">
      <c r="D915" s="12" t="s">
        <v>10</v>
      </c>
      <c r="E915" s="20">
        <v>907</v>
      </c>
      <c r="F915" s="12">
        <v>318</v>
      </c>
      <c r="G915" s="27">
        <v>41.4</v>
      </c>
      <c r="H915" s="31">
        <f t="shared" si="263"/>
        <v>-0.1388888888888889</v>
      </c>
      <c r="I915" s="55"/>
      <c r="J915" s="39">
        <f t="shared" si="264"/>
        <v>11.5</v>
      </c>
      <c r="K915" s="38">
        <f>0.5*$J$3*(J916)^2</f>
        <v>75084.579089506165</v>
      </c>
      <c r="L915" s="38">
        <f t="shared" si="252"/>
        <v>2937.0185185185401</v>
      </c>
      <c r="M915" s="40" t="str">
        <f t="shared" si="253"/>
        <v>YES</v>
      </c>
      <c r="N915" s="38">
        <f>0.5*$N$3*$L$3*$O$3*((J915)^2)</f>
        <v>56.869734363749998</v>
      </c>
      <c r="O915" s="38">
        <f>$M$3*$J$3*$P$3</f>
        <v>125.0281557</v>
      </c>
      <c r="P915" s="38">
        <f>H915*$J$3</f>
        <v>-158.47222222222223</v>
      </c>
      <c r="Q915" s="38">
        <f t="shared" si="254"/>
        <v>23.425667841527769</v>
      </c>
      <c r="R915" s="44">
        <f t="shared" si="255"/>
        <v>269.39518017756933</v>
      </c>
      <c r="S915" s="80">
        <f>Q915*J915</f>
        <v>269.39518017756933</v>
      </c>
      <c r="T915" s="43"/>
      <c r="U915" s="43"/>
      <c r="V915" s="80">
        <f>R915*1</f>
        <v>269.39518017756933</v>
      </c>
      <c r="W915" s="77">
        <f>(L915-Q915)*-1</f>
        <v>-2913.5928506770124</v>
      </c>
      <c r="X915" s="38">
        <f>IF((H915&gt;0),0,$J$3*H915)*-1</f>
        <v>158.47222222222223</v>
      </c>
      <c r="Y915" s="38">
        <f t="shared" si="265"/>
        <v>2439331.0581629178</v>
      </c>
      <c r="Z915" s="112">
        <f t="shared" si="256"/>
        <v>2439.331058162918</v>
      </c>
      <c r="AA915" s="82">
        <f t="shared" si="257"/>
        <v>23.425667841527769</v>
      </c>
      <c r="AB915" s="80">
        <f t="shared" si="266"/>
        <v>1031536.380032787</v>
      </c>
      <c r="AG915" s="125">
        <f t="shared" si="267"/>
        <v>-2418.28206606192</v>
      </c>
      <c r="AH915" s="47">
        <f t="shared" si="258"/>
        <v>-2369.9164247406816</v>
      </c>
      <c r="AI915" s="125">
        <f t="shared" si="258"/>
        <v>-2322.518096245868</v>
      </c>
      <c r="AJ915" s="47">
        <f t="shared" si="259"/>
        <v>-2090.2662866212813</v>
      </c>
      <c r="AK915" s="125">
        <f t="shared" si="259"/>
        <v>-1881.2396579591532</v>
      </c>
      <c r="AL915" s="47">
        <f t="shared" si="260"/>
        <v>-1805.9900716407869</v>
      </c>
      <c r="AM915" s="125">
        <f t="shared" si="260"/>
        <v>-1733.7504687751555</v>
      </c>
      <c r="AN915" s="47">
        <f t="shared" si="268"/>
        <v>49543.391029793616</v>
      </c>
      <c r="AO915" s="125">
        <f t="shared" si="269"/>
        <v>19075239.558222055</v>
      </c>
      <c r="AP915" s="47">
        <f t="shared" si="261"/>
        <v>669.46711064127874</v>
      </c>
      <c r="AQ915" s="52">
        <f t="shared" si="262"/>
        <v>1769.8639475216391</v>
      </c>
    </row>
    <row r="916" spans="4:43" x14ac:dyDescent="0.25">
      <c r="D916" s="12" t="s">
        <v>10</v>
      </c>
      <c r="E916" s="20">
        <v>908</v>
      </c>
      <c r="F916" s="12">
        <v>319</v>
      </c>
      <c r="G916" s="27">
        <v>41.3</v>
      </c>
      <c r="H916" s="31">
        <f t="shared" si="263"/>
        <v>9.7222222222222612E-2</v>
      </c>
      <c r="I916" s="55"/>
      <c r="J916" s="39">
        <f t="shared" si="264"/>
        <v>11.472222222222221</v>
      </c>
      <c r="K916" s="38">
        <f>0.5*$J$3*(J917)^2</f>
        <v>78021.597608024706</v>
      </c>
      <c r="L916" s="38">
        <f t="shared" si="252"/>
        <v>9934.4475308641704</v>
      </c>
      <c r="M916" s="40" t="str">
        <f t="shared" si="253"/>
        <v>NO</v>
      </c>
      <c r="N916" s="38">
        <f>0.5*$N$3*$L$3*$O$3*((J916)^2)</f>
        <v>56.595333150659719</v>
      </c>
      <c r="O916" s="38">
        <f>$M$3*$J$3*$P$3</f>
        <v>125.0281557</v>
      </c>
      <c r="P916" s="38">
        <f>H916*$J$3</f>
        <v>110.930555555556</v>
      </c>
      <c r="Q916" s="38">
        <f t="shared" si="254"/>
        <v>292.55404440621572</v>
      </c>
      <c r="R916" s="44">
        <f t="shared" si="255"/>
        <v>3356.2450094379747</v>
      </c>
      <c r="S916" s="80">
        <f>Q916*J916</f>
        <v>3356.2450094379747</v>
      </c>
      <c r="T916" s="43"/>
      <c r="U916" s="43"/>
      <c r="V916" s="80">
        <f>R916*1</f>
        <v>3356.2450094379747</v>
      </c>
      <c r="W916" s="77">
        <f>(L916-Q916)*-1</f>
        <v>-9641.8934864579551</v>
      </c>
      <c r="X916" s="38">
        <f>IF((H916&gt;0),0,$J$3*H916)*-1</f>
        <v>0</v>
      </c>
      <c r="Y916" s="38">
        <f t="shared" si="265"/>
        <v>2442687.303172356</v>
      </c>
      <c r="Z916" s="112">
        <f t="shared" si="256"/>
        <v>2442.6873031723558</v>
      </c>
      <c r="AA916" s="82">
        <f t="shared" si="257"/>
        <v>292.55404440621572</v>
      </c>
      <c r="AB916" s="80">
        <f t="shared" si="266"/>
        <v>1031536.380032787</v>
      </c>
      <c r="AG916" s="125">
        <f t="shared" si="267"/>
        <v>-8002.7715937601024</v>
      </c>
      <c r="AH916" s="47">
        <f t="shared" si="258"/>
        <v>-7842.7161618849004</v>
      </c>
      <c r="AI916" s="125">
        <f t="shared" si="258"/>
        <v>-7685.8618386472026</v>
      </c>
      <c r="AJ916" s="47">
        <f t="shared" si="259"/>
        <v>-6917.2756547824829</v>
      </c>
      <c r="AK916" s="125">
        <f t="shared" si="259"/>
        <v>-6225.548089304235</v>
      </c>
      <c r="AL916" s="47">
        <f t="shared" si="260"/>
        <v>-5976.5261657320652</v>
      </c>
      <c r="AM916" s="125">
        <f t="shared" si="260"/>
        <v>-5737.4651191027824</v>
      </c>
      <c r="AN916" s="47">
        <f t="shared" si="268"/>
        <v>43805.925910690836</v>
      </c>
      <c r="AO916" s="125">
        <f t="shared" si="269"/>
        <v>19119045.484132748</v>
      </c>
      <c r="AP916" s="47">
        <f t="shared" si="261"/>
        <v>669.46711064127874</v>
      </c>
      <c r="AQ916" s="52">
        <f t="shared" si="262"/>
        <v>1773.2201925310769</v>
      </c>
    </row>
    <row r="917" spans="4:43" x14ac:dyDescent="0.25">
      <c r="D917" s="12" t="s">
        <v>10</v>
      </c>
      <c r="E917" s="20">
        <v>909</v>
      </c>
      <c r="F917" s="12">
        <v>320</v>
      </c>
      <c r="G917" s="27">
        <v>42.1</v>
      </c>
      <c r="H917" s="31">
        <f t="shared" si="263"/>
        <v>0.47222222222222299</v>
      </c>
      <c r="I917" s="55"/>
      <c r="J917" s="39">
        <f t="shared" si="264"/>
        <v>11.694444444444445</v>
      </c>
      <c r="K917" s="38">
        <f>0.5*$J$3*(J918)^2</f>
        <v>87956.045138888876</v>
      </c>
      <c r="L917" s="38">
        <f t="shared" si="252"/>
        <v>15163.590663580268</v>
      </c>
      <c r="M917" s="40" t="str">
        <f t="shared" si="253"/>
        <v>NO</v>
      </c>
      <c r="N917" s="38">
        <f>0.5*$N$3*$L$3*$O$3*((J917)^2)</f>
        <v>58.809123832326399</v>
      </c>
      <c r="O917" s="38">
        <f>$M$3*$J$3*$P$3</f>
        <v>125.0281557</v>
      </c>
      <c r="P917" s="38">
        <f>H917*$J$3</f>
        <v>538.80555555555645</v>
      </c>
      <c r="Q917" s="38">
        <f t="shared" si="254"/>
        <v>722.64283508788276</v>
      </c>
      <c r="R917" s="44">
        <f t="shared" si="255"/>
        <v>8450.9064881110735</v>
      </c>
      <c r="S917" s="80">
        <f>Q917*J917</f>
        <v>8450.9064881110735</v>
      </c>
      <c r="T917" s="43"/>
      <c r="U917" s="43"/>
      <c r="V917" s="80">
        <f>R917*1</f>
        <v>8450.9064881110735</v>
      </c>
      <c r="W917" s="77">
        <f>(L917-Q917)*-1</f>
        <v>-14440.947828492384</v>
      </c>
      <c r="X917" s="38">
        <f>IF((H917&gt;0),0,$J$3*H917)*-1</f>
        <v>0</v>
      </c>
      <c r="Y917" s="38">
        <f t="shared" si="265"/>
        <v>2451138.2096604672</v>
      </c>
      <c r="Z917" s="112">
        <f t="shared" si="256"/>
        <v>2451.1382096604671</v>
      </c>
      <c r="AA917" s="82">
        <f t="shared" si="257"/>
        <v>722.64283508788276</v>
      </c>
      <c r="AB917" s="80">
        <f t="shared" si="266"/>
        <v>1031536.380032787</v>
      </c>
      <c r="AG917" s="125">
        <f t="shared" si="267"/>
        <v>-11985.986697648679</v>
      </c>
      <c r="AH917" s="47">
        <f t="shared" si="258"/>
        <v>-11746.266963695705</v>
      </c>
      <c r="AI917" s="125">
        <f t="shared" si="258"/>
        <v>-11511.341624421791</v>
      </c>
      <c r="AJ917" s="47">
        <f t="shared" si="259"/>
        <v>-10360.207461979613</v>
      </c>
      <c r="AK917" s="125">
        <f t="shared" si="259"/>
        <v>-9324.1867157816523</v>
      </c>
      <c r="AL917" s="47">
        <f t="shared" si="260"/>
        <v>-8951.2192471503859</v>
      </c>
      <c r="AM917" s="125">
        <f t="shared" si="260"/>
        <v>-8593.1704772643698</v>
      </c>
      <c r="AN917" s="47">
        <f t="shared" si="268"/>
        <v>35212.755433426464</v>
      </c>
      <c r="AO917" s="125">
        <f t="shared" si="269"/>
        <v>19154258.239566173</v>
      </c>
      <c r="AP917" s="47">
        <f t="shared" si="261"/>
        <v>669.46711064127874</v>
      </c>
      <c r="AQ917" s="52">
        <f t="shared" si="262"/>
        <v>1781.6710990191882</v>
      </c>
    </row>
    <row r="918" spans="4:43" x14ac:dyDescent="0.25">
      <c r="D918" s="12" t="s">
        <v>10</v>
      </c>
      <c r="E918" s="20">
        <v>910</v>
      </c>
      <c r="F918" s="12">
        <v>321</v>
      </c>
      <c r="G918" s="27">
        <v>44.7</v>
      </c>
      <c r="H918" s="31">
        <f t="shared" si="263"/>
        <v>0.87499999999999956</v>
      </c>
      <c r="I918" s="55"/>
      <c r="J918" s="39">
        <f t="shared" si="264"/>
        <v>12.416666666666666</v>
      </c>
      <c r="K918" s="38">
        <f>0.5*$J$3*(J919)^2</f>
        <v>103119.63580246914</v>
      </c>
      <c r="L918" s="38">
        <f t="shared" si="252"/>
        <v>13179.606481481489</v>
      </c>
      <c r="M918" s="40" t="str">
        <f t="shared" si="253"/>
        <v>NO</v>
      </c>
      <c r="N918" s="38">
        <f>0.5*$N$3*$L$3*$O$3*((J918)^2)</f>
        <v>66.297257540937494</v>
      </c>
      <c r="O918" s="38">
        <f>$M$3*$J$3*$P$3</f>
        <v>125.0281557</v>
      </c>
      <c r="P918" s="38">
        <f>H918*$J$3</f>
        <v>998.37499999999955</v>
      </c>
      <c r="Q918" s="38">
        <f t="shared" si="254"/>
        <v>1189.700413240937</v>
      </c>
      <c r="R918" s="44">
        <f t="shared" si="255"/>
        <v>14772.113464408299</v>
      </c>
      <c r="S918" s="80">
        <f>Q918*J918</f>
        <v>14772.113464408299</v>
      </c>
      <c r="T918" s="43"/>
      <c r="U918" s="43"/>
      <c r="V918" s="80">
        <f>R918*1</f>
        <v>14772.113464408299</v>
      </c>
      <c r="W918" s="77">
        <f>(L918-Q918)*-1</f>
        <v>-11989.906068240552</v>
      </c>
      <c r="X918" s="38">
        <f>IF((H918&gt;0),0,$J$3*H918)*-1</f>
        <v>0</v>
      </c>
      <c r="Y918" s="38">
        <f t="shared" si="265"/>
        <v>2465910.3231248753</v>
      </c>
      <c r="Z918" s="112">
        <f t="shared" si="256"/>
        <v>2465.9103231248755</v>
      </c>
      <c r="AA918" s="82">
        <f t="shared" si="257"/>
        <v>1189.700413240937</v>
      </c>
      <c r="AB918" s="80">
        <f t="shared" si="266"/>
        <v>1031536.380032787</v>
      </c>
      <c r="AG918" s="125">
        <f t="shared" si="267"/>
        <v>-9951.6220366396574</v>
      </c>
      <c r="AH918" s="47">
        <f t="shared" si="258"/>
        <v>-9752.5895959068639</v>
      </c>
      <c r="AI918" s="125">
        <f t="shared" si="258"/>
        <v>-9557.5378039887273</v>
      </c>
      <c r="AJ918" s="47">
        <f t="shared" si="259"/>
        <v>-8601.7840235898548</v>
      </c>
      <c r="AK918" s="125">
        <f t="shared" si="259"/>
        <v>-7741.6056212308695</v>
      </c>
      <c r="AL918" s="47">
        <f t="shared" si="260"/>
        <v>-7431.9413963816341</v>
      </c>
      <c r="AM918" s="125">
        <f t="shared" si="260"/>
        <v>-7134.6637405263682</v>
      </c>
      <c r="AN918" s="47">
        <f t="shared" si="268"/>
        <v>28078.091692900096</v>
      </c>
      <c r="AO918" s="125">
        <f t="shared" si="269"/>
        <v>19182336.331259072</v>
      </c>
      <c r="AP918" s="47">
        <f t="shared" si="261"/>
        <v>669.46711064127874</v>
      </c>
      <c r="AQ918" s="52">
        <f t="shared" si="262"/>
        <v>1796.4432124835967</v>
      </c>
    </row>
    <row r="919" spans="4:43" x14ac:dyDescent="0.25">
      <c r="D919" s="12" t="s">
        <v>10</v>
      </c>
      <c r="E919" s="20">
        <v>911</v>
      </c>
      <c r="F919" s="12">
        <v>322</v>
      </c>
      <c r="G919" s="27">
        <v>48.4</v>
      </c>
      <c r="H919" s="31">
        <f t="shared" si="263"/>
        <v>0.93055555555555491</v>
      </c>
      <c r="I919" s="55"/>
      <c r="J919" s="39">
        <f t="shared" si="264"/>
        <v>13.444444444444445</v>
      </c>
      <c r="K919" s="38">
        <f>0.5*$J$3*(J920)^2</f>
        <v>116299.24228395063</v>
      </c>
      <c r="L919" s="38">
        <f t="shared" si="252"/>
        <v>5957.2349537036935</v>
      </c>
      <c r="M919" s="40" t="str">
        <f t="shared" si="253"/>
        <v>NO</v>
      </c>
      <c r="N919" s="38">
        <f>0.5*$N$3*$L$3*$O$3*((J919)^2)</f>
        <v>77.72688098388889</v>
      </c>
      <c r="O919" s="38">
        <f>$M$3*$J$3*$P$3</f>
        <v>125.0281557</v>
      </c>
      <c r="P919" s="38">
        <f>H919*$J$3</f>
        <v>1061.7638888888882</v>
      </c>
      <c r="Q919" s="38">
        <f t="shared" si="254"/>
        <v>1264.5189255727771</v>
      </c>
      <c r="R919" s="44">
        <f t="shared" si="255"/>
        <v>17000.75444381178</v>
      </c>
      <c r="S919" s="80">
        <f>Q919*J919</f>
        <v>17000.75444381178</v>
      </c>
      <c r="T919" s="43"/>
      <c r="U919" s="43"/>
      <c r="V919" s="80">
        <f>R919*1</f>
        <v>17000.75444381178</v>
      </c>
      <c r="W919" s="77">
        <f>(L919-Q919)*-1</f>
        <v>-4692.7160281309161</v>
      </c>
      <c r="X919" s="38">
        <f>IF((H919&gt;0),0,$J$3*H919)*-1</f>
        <v>0</v>
      </c>
      <c r="Y919" s="38">
        <f t="shared" si="265"/>
        <v>2482911.077568687</v>
      </c>
      <c r="Z919" s="112">
        <f t="shared" si="256"/>
        <v>2482.9110775686872</v>
      </c>
      <c r="AA919" s="82">
        <f t="shared" si="257"/>
        <v>1264.5189255727771</v>
      </c>
      <c r="AB919" s="80">
        <f t="shared" si="266"/>
        <v>1031536.380032787</v>
      </c>
      <c r="AG919" s="125">
        <f t="shared" si="267"/>
        <v>-3894.9543033486602</v>
      </c>
      <c r="AH919" s="47">
        <f t="shared" si="258"/>
        <v>-3817.055217281687</v>
      </c>
      <c r="AI919" s="125">
        <f t="shared" si="258"/>
        <v>-3740.714112936053</v>
      </c>
      <c r="AJ919" s="47">
        <f t="shared" si="259"/>
        <v>-3366.6427016424477</v>
      </c>
      <c r="AK919" s="125">
        <f t="shared" si="259"/>
        <v>-3029.9784314782032</v>
      </c>
      <c r="AL919" s="47">
        <f t="shared" si="260"/>
        <v>-2908.7792942190749</v>
      </c>
      <c r="AM919" s="125">
        <f t="shared" si="260"/>
        <v>-2792.428122450312</v>
      </c>
      <c r="AN919" s="47">
        <f t="shared" si="268"/>
        <v>25285.663570449782</v>
      </c>
      <c r="AO919" s="125">
        <f t="shared" si="269"/>
        <v>19207621.994829521</v>
      </c>
      <c r="AP919" s="47">
        <f t="shared" si="261"/>
        <v>669.46711064127874</v>
      </c>
      <c r="AQ919" s="52">
        <f t="shared" si="262"/>
        <v>1813.4439669274084</v>
      </c>
    </row>
    <row r="920" spans="4:43" x14ac:dyDescent="0.25">
      <c r="D920" s="12" t="s">
        <v>10</v>
      </c>
      <c r="E920" s="20">
        <v>912</v>
      </c>
      <c r="F920" s="12">
        <v>323</v>
      </c>
      <c r="G920" s="27">
        <v>51.4</v>
      </c>
      <c r="H920" s="31">
        <f t="shared" si="263"/>
        <v>0.59722222222222276</v>
      </c>
      <c r="I920" s="55"/>
      <c r="J920" s="39">
        <f t="shared" si="264"/>
        <v>14.277777777777779</v>
      </c>
      <c r="K920" s="38">
        <f>0.5*$J$3*(J921)^2</f>
        <v>122256.47723765433</v>
      </c>
      <c r="L920" s="38">
        <f t="shared" si="252"/>
        <v>6106.022762345674</v>
      </c>
      <c r="M920" s="40" t="str">
        <f t="shared" si="253"/>
        <v>NO</v>
      </c>
      <c r="N920" s="38">
        <f>0.5*$N$3*$L$3*$O$3*((J920)^2)</f>
        <v>87.661067585972233</v>
      </c>
      <c r="O920" s="38">
        <f>$M$3*$J$3*$P$3</f>
        <v>125.0281557</v>
      </c>
      <c r="P920" s="38">
        <f>H920*$J$3</f>
        <v>681.43055555555623</v>
      </c>
      <c r="Q920" s="38">
        <f t="shared" si="254"/>
        <v>894.11977884152839</v>
      </c>
      <c r="R920" s="44">
        <f t="shared" si="255"/>
        <v>12766.043509015157</v>
      </c>
      <c r="S920" s="80">
        <f>Q920*J920</f>
        <v>12766.043509015157</v>
      </c>
      <c r="T920" s="43"/>
      <c r="U920" s="43"/>
      <c r="V920" s="80">
        <f>R920*1</f>
        <v>12766.043509015157</v>
      </c>
      <c r="W920" s="77">
        <f>(L920-Q920)*-1</f>
        <v>-5211.9029835041456</v>
      </c>
      <c r="X920" s="38">
        <f>IF((H920&gt;0),0,$J$3*H920)*-1</f>
        <v>0</v>
      </c>
      <c r="Y920" s="38">
        <f t="shared" si="265"/>
        <v>2495677.1210777024</v>
      </c>
      <c r="Z920" s="112">
        <f t="shared" si="256"/>
        <v>2495.6771210777024</v>
      </c>
      <c r="AA920" s="82">
        <f t="shared" si="257"/>
        <v>894.11977884152839</v>
      </c>
      <c r="AB920" s="80">
        <f t="shared" si="266"/>
        <v>1031536.380032787</v>
      </c>
      <c r="AG920" s="125">
        <f t="shared" si="267"/>
        <v>-4325.8794763084406</v>
      </c>
      <c r="AH920" s="47">
        <f t="shared" si="258"/>
        <v>-4239.3618867822715</v>
      </c>
      <c r="AI920" s="125">
        <f t="shared" si="258"/>
        <v>-4154.5746490466263</v>
      </c>
      <c r="AJ920" s="47">
        <f t="shared" si="259"/>
        <v>-3739.1171841419637</v>
      </c>
      <c r="AK920" s="125">
        <f t="shared" si="259"/>
        <v>-3365.2054657277672</v>
      </c>
      <c r="AL920" s="47">
        <f t="shared" si="260"/>
        <v>-3230.5972470986562</v>
      </c>
      <c r="AM920" s="125">
        <f t="shared" si="260"/>
        <v>-3101.3733572147098</v>
      </c>
      <c r="AN920" s="47">
        <f t="shared" si="268"/>
        <v>22184.290213235072</v>
      </c>
      <c r="AO920" s="125">
        <f t="shared" si="269"/>
        <v>19229806.285042755</v>
      </c>
      <c r="AP920" s="47">
        <f t="shared" si="261"/>
        <v>669.46711064127874</v>
      </c>
      <c r="AQ920" s="52">
        <f t="shared" si="262"/>
        <v>1826.2100104364235</v>
      </c>
    </row>
    <row r="921" spans="4:43" x14ac:dyDescent="0.25">
      <c r="D921" s="12" t="s">
        <v>10</v>
      </c>
      <c r="E921" s="20">
        <v>913</v>
      </c>
      <c r="F921" s="12">
        <v>324</v>
      </c>
      <c r="G921" s="27">
        <v>52.7</v>
      </c>
      <c r="H921" s="31">
        <f t="shared" si="263"/>
        <v>0.36111111111111133</v>
      </c>
      <c r="I921" s="55"/>
      <c r="J921" s="39">
        <f t="shared" si="264"/>
        <v>14.638888888888889</v>
      </c>
      <c r="K921" s="38">
        <f>0.5*$J$3*(J922)^2</f>
        <v>128362.5</v>
      </c>
      <c r="L921" s="38">
        <f t="shared" si="252"/>
        <v>14658.680555555562</v>
      </c>
      <c r="M921" s="40" t="str">
        <f t="shared" si="253"/>
        <v>NO</v>
      </c>
      <c r="N921" s="38">
        <f>0.5*$N$3*$L$3*$O$3*((J921)^2)</f>
        <v>92.151359746493071</v>
      </c>
      <c r="O921" s="38">
        <f>$M$3*$J$3*$P$3</f>
        <v>125.0281557</v>
      </c>
      <c r="P921" s="38">
        <f>H921*$J$3</f>
        <v>412.027777777778</v>
      </c>
      <c r="Q921" s="38">
        <f t="shared" si="254"/>
        <v>629.2072932242711</v>
      </c>
      <c r="R921" s="44">
        <f t="shared" si="255"/>
        <v>9210.8956535886355</v>
      </c>
      <c r="S921" s="80">
        <f>Q921*J921</f>
        <v>9210.8956535886355</v>
      </c>
      <c r="T921" s="43"/>
      <c r="U921" s="43"/>
      <c r="V921" s="80">
        <f>R921*1</f>
        <v>9210.8956535886355</v>
      </c>
      <c r="W921" s="77">
        <f>(L921-Q921)*-1</f>
        <v>-14029.47326233129</v>
      </c>
      <c r="X921" s="38">
        <f>IF((H921&gt;0),0,$J$3*H921)*-1</f>
        <v>0</v>
      </c>
      <c r="Y921" s="38">
        <f t="shared" si="265"/>
        <v>2504888.0167312911</v>
      </c>
      <c r="Z921" s="112">
        <f t="shared" si="256"/>
        <v>2504.8880167312909</v>
      </c>
      <c r="AA921" s="82">
        <f t="shared" si="257"/>
        <v>629.2072932242711</v>
      </c>
      <c r="AB921" s="80">
        <f t="shared" si="266"/>
        <v>1031536.380032787</v>
      </c>
      <c r="AG921" s="125">
        <f t="shared" si="267"/>
        <v>-11644.46280773497</v>
      </c>
      <c r="AH921" s="47">
        <f t="shared" si="258"/>
        <v>-11411.57355158027</v>
      </c>
      <c r="AI921" s="125">
        <f t="shared" si="258"/>
        <v>-11183.342080548664</v>
      </c>
      <c r="AJ921" s="47">
        <f t="shared" si="259"/>
        <v>-10065.007872493798</v>
      </c>
      <c r="AK921" s="125">
        <f t="shared" si="259"/>
        <v>-9058.5070852444187</v>
      </c>
      <c r="AL921" s="47">
        <f t="shared" si="260"/>
        <v>-8696.1668018346409</v>
      </c>
      <c r="AM921" s="125">
        <f t="shared" si="260"/>
        <v>-8348.3201297612541</v>
      </c>
      <c r="AN921" s="47">
        <f t="shared" si="268"/>
        <v>13835.970083473818</v>
      </c>
      <c r="AO921" s="125">
        <f t="shared" si="269"/>
        <v>19243642.25512623</v>
      </c>
      <c r="AP921" s="47">
        <f t="shared" si="261"/>
        <v>669.46711064127874</v>
      </c>
      <c r="AQ921" s="52">
        <f t="shared" si="262"/>
        <v>1835.4209060900121</v>
      </c>
    </row>
    <row r="922" spans="4:43" x14ac:dyDescent="0.25">
      <c r="D922" s="12" t="s">
        <v>10</v>
      </c>
      <c r="E922" s="20">
        <v>914</v>
      </c>
      <c r="F922" s="12">
        <v>325</v>
      </c>
      <c r="G922" s="27">
        <v>54</v>
      </c>
      <c r="H922" s="31">
        <f t="shared" si="263"/>
        <v>0.59722222222222177</v>
      </c>
      <c r="I922" s="55"/>
      <c r="J922" s="39">
        <f t="shared" si="264"/>
        <v>15</v>
      </c>
      <c r="K922" s="38">
        <f>0.5*$J$3*(J923)^2</f>
        <v>143021.18055555556</v>
      </c>
      <c r="L922" s="38">
        <f t="shared" si="252"/>
        <v>5573.380015432107</v>
      </c>
      <c r="M922" s="40" t="str">
        <f t="shared" si="253"/>
        <v>NO</v>
      </c>
      <c r="N922" s="38">
        <f>0.5*$N$3*$L$3*$O$3*((J922)^2)</f>
        <v>96.753801375000009</v>
      </c>
      <c r="O922" s="38">
        <f>$M$3*$J$3*$P$3</f>
        <v>125.0281557</v>
      </c>
      <c r="P922" s="38">
        <f>H922*$J$3</f>
        <v>681.43055555555509</v>
      </c>
      <c r="Q922" s="38">
        <f t="shared" si="254"/>
        <v>903.21251263055501</v>
      </c>
      <c r="R922" s="44">
        <f t="shared" si="255"/>
        <v>13548.187689458326</v>
      </c>
      <c r="S922" s="80">
        <f>Q922*J922</f>
        <v>13548.187689458326</v>
      </c>
      <c r="T922" s="43"/>
      <c r="U922" s="43"/>
      <c r="V922" s="80">
        <f>R922*1</f>
        <v>13548.187689458326</v>
      </c>
      <c r="W922" s="77">
        <f>(L922-Q922)*-1</f>
        <v>-4670.1675028015525</v>
      </c>
      <c r="X922" s="38">
        <f>IF((H922&gt;0),0,$J$3*H922)*-1</f>
        <v>0</v>
      </c>
      <c r="Y922" s="38">
        <f t="shared" si="265"/>
        <v>2518436.2044207496</v>
      </c>
      <c r="Z922" s="112">
        <f t="shared" si="256"/>
        <v>2518.4362044207496</v>
      </c>
      <c r="AA922" s="82">
        <f t="shared" si="257"/>
        <v>903.21251263055501</v>
      </c>
      <c r="AB922" s="80">
        <f t="shared" si="266"/>
        <v>1031536.380032787</v>
      </c>
      <c r="AG922" s="125">
        <f t="shared" si="267"/>
        <v>-3876.2390273252886</v>
      </c>
      <c r="AH922" s="47">
        <f t="shared" si="258"/>
        <v>-3798.7142467787826</v>
      </c>
      <c r="AI922" s="125">
        <f t="shared" si="258"/>
        <v>-3722.7399618432069</v>
      </c>
      <c r="AJ922" s="47">
        <f t="shared" si="259"/>
        <v>-3350.465965658886</v>
      </c>
      <c r="AK922" s="125">
        <f t="shared" si="259"/>
        <v>-3015.4193690929974</v>
      </c>
      <c r="AL922" s="47">
        <f t="shared" si="260"/>
        <v>-2894.8025943292773</v>
      </c>
      <c r="AM922" s="125">
        <f t="shared" si="260"/>
        <v>-2779.0104905561061</v>
      </c>
      <c r="AN922" s="47">
        <f t="shared" si="268"/>
        <v>11056.959592917712</v>
      </c>
      <c r="AO922" s="125">
        <f t="shared" si="269"/>
        <v>19254699.214719146</v>
      </c>
      <c r="AP922" s="47">
        <f t="shared" si="261"/>
        <v>669.46711064127874</v>
      </c>
      <c r="AQ922" s="52">
        <f t="shared" si="262"/>
        <v>1848.9690937794708</v>
      </c>
    </row>
    <row r="923" spans="4:43" x14ac:dyDescent="0.25">
      <c r="D923" s="12" t="s">
        <v>10</v>
      </c>
      <c r="E923" s="20">
        <v>915</v>
      </c>
      <c r="F923" s="12">
        <v>326</v>
      </c>
      <c r="G923" s="27">
        <v>57</v>
      </c>
      <c r="H923" s="31">
        <f t="shared" si="263"/>
        <v>0.56944444444444464</v>
      </c>
      <c r="I923" s="55"/>
      <c r="J923" s="39">
        <f t="shared" si="264"/>
        <v>15.833333333333334</v>
      </c>
      <c r="K923" s="38">
        <f>0.5*$J$3*(J924)^2</f>
        <v>148594.56057098767</v>
      </c>
      <c r="L923" s="38">
        <f t="shared" si="252"/>
        <v>5679.9085648147739</v>
      </c>
      <c r="M923" s="40" t="str">
        <f t="shared" si="253"/>
        <v>NO</v>
      </c>
      <c r="N923" s="38">
        <f>0.5*$N$3*$L$3*$O$3*((J923)^2)</f>
        <v>107.80284659375</v>
      </c>
      <c r="O923" s="38">
        <f>$M$3*$J$3*$P$3</f>
        <v>125.0281557</v>
      </c>
      <c r="P923" s="38">
        <f>H923*$J$3</f>
        <v>649.73611111111131</v>
      </c>
      <c r="Q923" s="38">
        <f t="shared" si="254"/>
        <v>882.56711340486129</v>
      </c>
      <c r="R923" s="44">
        <f t="shared" si="255"/>
        <v>13973.979295576972</v>
      </c>
      <c r="S923" s="80">
        <f>Q923*J923</f>
        <v>13973.979295576972</v>
      </c>
      <c r="T923" s="43"/>
      <c r="U923" s="43"/>
      <c r="V923" s="80">
        <f>R923*1</f>
        <v>13973.979295576972</v>
      </c>
      <c r="W923" s="77">
        <f>(L923-Q923)*-1</f>
        <v>-4797.3414514099122</v>
      </c>
      <c r="X923" s="38">
        <f>IF((H923&gt;0),0,$J$3*H923)*-1</f>
        <v>0</v>
      </c>
      <c r="Y923" s="38">
        <f t="shared" si="265"/>
        <v>2532410.1837163265</v>
      </c>
      <c r="Z923" s="112">
        <f t="shared" si="256"/>
        <v>2532.4101837163266</v>
      </c>
      <c r="AA923" s="82">
        <f t="shared" si="257"/>
        <v>882.56711340486129</v>
      </c>
      <c r="AB923" s="80">
        <f t="shared" si="266"/>
        <v>1031536.380032787</v>
      </c>
      <c r="AG923" s="125">
        <f t="shared" si="267"/>
        <v>-3981.7934046702271</v>
      </c>
      <c r="AH923" s="47">
        <f t="shared" si="258"/>
        <v>-3902.1575365768226</v>
      </c>
      <c r="AI923" s="125">
        <f t="shared" si="258"/>
        <v>-3824.1143858452861</v>
      </c>
      <c r="AJ923" s="47">
        <f t="shared" si="259"/>
        <v>-3441.7029472607574</v>
      </c>
      <c r="AK923" s="125">
        <f t="shared" si="259"/>
        <v>-3097.5326525346818</v>
      </c>
      <c r="AL923" s="47">
        <f t="shared" si="260"/>
        <v>-2973.6313464332943</v>
      </c>
      <c r="AM923" s="125">
        <f t="shared" si="260"/>
        <v>-2854.6860925759624</v>
      </c>
      <c r="AN923" s="47">
        <f t="shared" si="268"/>
        <v>8202.2735003417492</v>
      </c>
      <c r="AO923" s="125">
        <f t="shared" si="269"/>
        <v>19262901.488219488</v>
      </c>
      <c r="AP923" s="47">
        <f t="shared" si="261"/>
        <v>669.46711064127874</v>
      </c>
      <c r="AQ923" s="52">
        <f t="shared" si="262"/>
        <v>1862.9430730750478</v>
      </c>
    </row>
    <row r="924" spans="4:43" x14ac:dyDescent="0.25">
      <c r="D924" s="12" t="s">
        <v>10</v>
      </c>
      <c r="E924" s="20">
        <v>916</v>
      </c>
      <c r="F924" s="12">
        <v>327</v>
      </c>
      <c r="G924" s="27">
        <v>58.1</v>
      </c>
      <c r="H924" s="31">
        <f t="shared" si="263"/>
        <v>0.30555555555555597</v>
      </c>
      <c r="I924" s="55"/>
      <c r="J924" s="39">
        <f t="shared" si="264"/>
        <v>16.138888888888889</v>
      </c>
      <c r="K924" s="38">
        <f>0.5*$J$3*(J925)^2</f>
        <v>154274.46913580244</v>
      </c>
      <c r="L924" s="38">
        <f t="shared" si="252"/>
        <v>-1040.6342592592409</v>
      </c>
      <c r="M924" s="40" t="str">
        <f t="shared" si="253"/>
        <v>NO</v>
      </c>
      <c r="N924" s="38">
        <f>0.5*$N$3*$L$3*$O$3*((J924)^2)</f>
        <v>112.00380639899308</v>
      </c>
      <c r="O924" s="38">
        <f>$M$3*$J$3*$P$3</f>
        <v>125.0281557</v>
      </c>
      <c r="P924" s="38">
        <f>H924*$J$3</f>
        <v>348.63888888888937</v>
      </c>
      <c r="Q924" s="38">
        <f t="shared" si="254"/>
        <v>585.67085098788243</v>
      </c>
      <c r="R924" s="44">
        <f t="shared" si="255"/>
        <v>9452.0767895544359</v>
      </c>
      <c r="S924" s="80">
        <f>Q924*J924</f>
        <v>9452.0767895544359</v>
      </c>
      <c r="T924" s="43"/>
      <c r="U924" s="43"/>
      <c r="V924" s="80">
        <f>R924*1</f>
        <v>9452.0767895544359</v>
      </c>
      <c r="W924" s="77">
        <f>(L924-Q924)*-1</f>
        <v>1626.3051102471234</v>
      </c>
      <c r="X924" s="38">
        <f>IF((H924&gt;0),0,$J$3*H924)*-1</f>
        <v>0</v>
      </c>
      <c r="Y924" s="38">
        <f t="shared" si="265"/>
        <v>2541862.2605058807</v>
      </c>
      <c r="Z924" s="112">
        <f t="shared" si="256"/>
        <v>2541.8622605058808</v>
      </c>
      <c r="AA924" s="82">
        <f t="shared" si="257"/>
        <v>585.67085098788243</v>
      </c>
      <c r="AB924" s="80">
        <f t="shared" si="266"/>
        <v>1031536.380032787</v>
      </c>
      <c r="AG924" s="125">
        <f t="shared" si="267"/>
        <v>1349.8332415051123</v>
      </c>
      <c r="AH924" s="47">
        <f t="shared" si="258"/>
        <v>1322.8365766750101</v>
      </c>
      <c r="AI924" s="125">
        <f t="shared" si="258"/>
        <v>1296.3798451415098</v>
      </c>
      <c r="AJ924" s="47">
        <f t="shared" si="259"/>
        <v>1166.7418606273588</v>
      </c>
      <c r="AK924" s="125">
        <f t="shared" si="259"/>
        <v>1050.0676745646231</v>
      </c>
      <c r="AL924" s="47">
        <f t="shared" si="260"/>
        <v>1008.0649675820381</v>
      </c>
      <c r="AM924" s="125">
        <f t="shared" si="260"/>
        <v>967.74236887875657</v>
      </c>
      <c r="AN924" s="47">
        <f t="shared" si="268"/>
        <v>9170.0158692205059</v>
      </c>
      <c r="AO924" s="125">
        <f t="shared" si="269"/>
        <v>19272071.504088707</v>
      </c>
      <c r="AP924" s="47">
        <f t="shared" si="261"/>
        <v>669.46711064127874</v>
      </c>
      <c r="AQ924" s="52">
        <f t="shared" si="262"/>
        <v>1872.395149864602</v>
      </c>
    </row>
    <row r="925" spans="4:43" x14ac:dyDescent="0.25">
      <c r="D925" s="12" t="s">
        <v>10</v>
      </c>
      <c r="E925" s="20">
        <v>917</v>
      </c>
      <c r="F925" s="12">
        <v>328</v>
      </c>
      <c r="G925" s="27">
        <v>59.2</v>
      </c>
      <c r="H925" s="31">
        <f t="shared" si="263"/>
        <v>0.12499999999999981</v>
      </c>
      <c r="I925" s="55"/>
      <c r="J925" s="39">
        <f t="shared" si="264"/>
        <v>16.444444444444443</v>
      </c>
      <c r="K925" s="38">
        <f>0.5*$J$3*(J926)^2</f>
        <v>153233.8348765432</v>
      </c>
      <c r="L925" s="38">
        <f t="shared" si="252"/>
        <v>519.87692901236005</v>
      </c>
      <c r="M925" s="40" t="str">
        <f t="shared" si="253"/>
        <v>NO</v>
      </c>
      <c r="N925" s="38">
        <f>0.5*$N$3*$L$3*$O$3*((J925)^2)</f>
        <v>116.28506256888886</v>
      </c>
      <c r="O925" s="38">
        <f>$M$3*$J$3*$P$3</f>
        <v>125.0281557</v>
      </c>
      <c r="P925" s="38">
        <f>H925*$J$3</f>
        <v>142.62499999999977</v>
      </c>
      <c r="Q925" s="38">
        <f t="shared" si="254"/>
        <v>383.93821826888865</v>
      </c>
      <c r="R925" s="44">
        <f t="shared" si="255"/>
        <v>6313.6507004217237</v>
      </c>
      <c r="S925" s="80">
        <f>Q925*J925</f>
        <v>6313.6507004217237</v>
      </c>
      <c r="T925" s="43"/>
      <c r="U925" s="43"/>
      <c r="V925" s="80">
        <f>R925*1</f>
        <v>6313.6507004217237</v>
      </c>
      <c r="W925" s="77">
        <f>(L925-Q925)*-1</f>
        <v>-135.9387107434714</v>
      </c>
      <c r="X925" s="38">
        <f>IF((H925&gt;0),0,$J$3*H925)*-1</f>
        <v>0</v>
      </c>
      <c r="Y925" s="38">
        <f t="shared" si="265"/>
        <v>2548175.9112063022</v>
      </c>
      <c r="Z925" s="112">
        <f t="shared" si="256"/>
        <v>2548.1759112063023</v>
      </c>
      <c r="AA925" s="82">
        <f t="shared" si="257"/>
        <v>383.93821826888865</v>
      </c>
      <c r="AB925" s="80">
        <f t="shared" si="266"/>
        <v>1031536.380032787</v>
      </c>
      <c r="AG925" s="125">
        <f t="shared" si="267"/>
        <v>-112.82912991708126</v>
      </c>
      <c r="AH925" s="47">
        <f t="shared" si="258"/>
        <v>-110.57254731873964</v>
      </c>
      <c r="AI925" s="125">
        <f t="shared" si="258"/>
        <v>-108.36109637236484</v>
      </c>
      <c r="AJ925" s="47">
        <f t="shared" si="259"/>
        <v>-97.524986735128365</v>
      </c>
      <c r="AK925" s="125">
        <f t="shared" si="259"/>
        <v>-87.772488061615533</v>
      </c>
      <c r="AL925" s="47">
        <f t="shared" si="260"/>
        <v>-84.261588539150907</v>
      </c>
      <c r="AM925" s="125">
        <f t="shared" si="260"/>
        <v>-80.891124997584868</v>
      </c>
      <c r="AN925" s="47">
        <f t="shared" si="268"/>
        <v>9089.1247442229214</v>
      </c>
      <c r="AO925" s="125">
        <f t="shared" si="269"/>
        <v>19281160.628832929</v>
      </c>
      <c r="AP925" s="47">
        <f t="shared" si="261"/>
        <v>669.46711064127874</v>
      </c>
      <c r="AQ925" s="52">
        <f t="shared" si="262"/>
        <v>1878.7088005650235</v>
      </c>
    </row>
    <row r="926" spans="4:43" x14ac:dyDescent="0.25">
      <c r="D926" s="12" t="s">
        <v>10</v>
      </c>
      <c r="E926" s="20">
        <v>918</v>
      </c>
      <c r="F926" s="12">
        <v>329</v>
      </c>
      <c r="G926" s="27">
        <v>59</v>
      </c>
      <c r="H926" s="31">
        <f t="shared" si="263"/>
        <v>-1.3888888888889086E-2</v>
      </c>
      <c r="I926" s="55"/>
      <c r="J926" s="39">
        <f t="shared" si="264"/>
        <v>16.388888888888889</v>
      </c>
      <c r="K926" s="38">
        <f>0.5*$J$3*(J927)^2</f>
        <v>153753.71180555556</v>
      </c>
      <c r="L926" s="38">
        <f t="shared" si="252"/>
        <v>2088.311728395056</v>
      </c>
      <c r="M926" s="40" t="str">
        <f t="shared" si="253"/>
        <v>YES</v>
      </c>
      <c r="N926" s="38">
        <f>0.5*$N$3*$L$3*$O$3*((J926)^2)</f>
        <v>115.50067989930555</v>
      </c>
      <c r="O926" s="38">
        <f>$M$3*$J$3*$P$3</f>
        <v>125.0281557</v>
      </c>
      <c r="P926" s="38">
        <f>H926*$J$3</f>
        <v>-15.847222222222447</v>
      </c>
      <c r="Q926" s="38">
        <f t="shared" si="254"/>
        <v>224.68161337708312</v>
      </c>
      <c r="R926" s="44">
        <f t="shared" si="255"/>
        <v>3682.2819970133069</v>
      </c>
      <c r="S926" s="80">
        <f>Q926*J926</f>
        <v>3682.2819970133069</v>
      </c>
      <c r="T926" s="43"/>
      <c r="U926" s="43"/>
      <c r="V926" s="80">
        <f>R926*1</f>
        <v>3682.2819970133069</v>
      </c>
      <c r="W926" s="77">
        <f>(L926-Q926)*-1</f>
        <v>-1863.6301150179729</v>
      </c>
      <c r="X926" s="38">
        <f>IF((H926&gt;0),0,$J$3*H926)*-1</f>
        <v>15.847222222222447</v>
      </c>
      <c r="Y926" s="38">
        <f t="shared" si="265"/>
        <v>2551858.1932033156</v>
      </c>
      <c r="Z926" s="112">
        <f t="shared" si="256"/>
        <v>2551.8581932033157</v>
      </c>
      <c r="AA926" s="82">
        <f t="shared" si="257"/>
        <v>224.68161337708312</v>
      </c>
      <c r="AB926" s="80">
        <f t="shared" si="266"/>
        <v>1031536.380032787</v>
      </c>
      <c r="AG926" s="125">
        <f t="shared" si="267"/>
        <v>-1546.8129954649175</v>
      </c>
      <c r="AH926" s="47">
        <f t="shared" si="258"/>
        <v>-1515.8767355556192</v>
      </c>
      <c r="AI926" s="125">
        <f t="shared" si="258"/>
        <v>-1485.5592008445069</v>
      </c>
      <c r="AJ926" s="47">
        <f t="shared" si="259"/>
        <v>-1337.0032807600562</v>
      </c>
      <c r="AK926" s="125">
        <f t="shared" si="259"/>
        <v>-1203.3029526840505</v>
      </c>
      <c r="AL926" s="47">
        <f t="shared" si="260"/>
        <v>-1155.1708345766885</v>
      </c>
      <c r="AM926" s="125">
        <f t="shared" si="260"/>
        <v>-1108.964001193621</v>
      </c>
      <c r="AN926" s="47">
        <f t="shared" si="268"/>
        <v>7980.1607430293006</v>
      </c>
      <c r="AO926" s="125">
        <f t="shared" si="269"/>
        <v>19289140.789575957</v>
      </c>
      <c r="AP926" s="47">
        <f t="shared" si="261"/>
        <v>669.46711064127874</v>
      </c>
      <c r="AQ926" s="52">
        <f t="shared" si="262"/>
        <v>1882.3910825620369</v>
      </c>
    </row>
    <row r="927" spans="4:43" x14ac:dyDescent="0.25">
      <c r="D927" s="12" t="s">
        <v>10</v>
      </c>
      <c r="E927" s="20">
        <v>919</v>
      </c>
      <c r="F927" s="12">
        <v>330</v>
      </c>
      <c r="G927" s="27">
        <v>59.1</v>
      </c>
      <c r="H927" s="31">
        <f t="shared" si="263"/>
        <v>6.9444444444444448E-2</v>
      </c>
      <c r="I927" s="55"/>
      <c r="J927" s="39">
        <f t="shared" si="264"/>
        <v>16.416666666666668</v>
      </c>
      <c r="K927" s="38">
        <f>0.5*$J$3*(J928)^2</f>
        <v>155842.02353395062</v>
      </c>
      <c r="L927" s="38">
        <f t="shared" si="252"/>
        <v>5282.4074074074451</v>
      </c>
      <c r="M927" s="40" t="str">
        <f t="shared" si="253"/>
        <v>NO</v>
      </c>
      <c r="N927" s="38">
        <f>0.5*$N$3*$L$3*$O$3*((J927)^2)</f>
        <v>115.8925394309375</v>
      </c>
      <c r="O927" s="38">
        <f>$M$3*$J$3*$P$3</f>
        <v>125.0281557</v>
      </c>
      <c r="P927" s="38">
        <f>H927*$J$3</f>
        <v>79.236111111111114</v>
      </c>
      <c r="Q927" s="38">
        <f t="shared" si="254"/>
        <v>320.15680624204862</v>
      </c>
      <c r="R927" s="44">
        <f t="shared" si="255"/>
        <v>5255.9075691402986</v>
      </c>
      <c r="S927" s="80">
        <f>Q927*J927</f>
        <v>5255.9075691402986</v>
      </c>
      <c r="T927" s="43"/>
      <c r="U927" s="43"/>
      <c r="V927" s="80">
        <f>R927*1</f>
        <v>5255.9075691402986</v>
      </c>
      <c r="W927" s="77">
        <f>(L927-Q927)*-1</f>
        <v>-4962.2506011653968</v>
      </c>
      <c r="X927" s="38">
        <f>IF((H927&gt;0),0,$J$3*H927)*-1</f>
        <v>0</v>
      </c>
      <c r="Y927" s="38">
        <f t="shared" si="265"/>
        <v>2557114.1007724558</v>
      </c>
      <c r="Z927" s="112">
        <f t="shared" si="256"/>
        <v>2557.1141007724559</v>
      </c>
      <c r="AA927" s="82">
        <f t="shared" si="257"/>
        <v>320.15680624204862</v>
      </c>
      <c r="AB927" s="80">
        <f t="shared" si="266"/>
        <v>1031536.380032787</v>
      </c>
      <c r="AG927" s="125">
        <f t="shared" si="267"/>
        <v>-4118.6679989672793</v>
      </c>
      <c r="AH927" s="47">
        <f t="shared" si="258"/>
        <v>-4036.2946389879335</v>
      </c>
      <c r="AI927" s="125">
        <f t="shared" si="258"/>
        <v>-3955.5687462081746</v>
      </c>
      <c r="AJ927" s="47">
        <f t="shared" si="259"/>
        <v>-3560.0118715873573</v>
      </c>
      <c r="AK927" s="125">
        <f t="shared" si="259"/>
        <v>-3204.0106844286215</v>
      </c>
      <c r="AL927" s="47">
        <f t="shared" si="260"/>
        <v>-3075.8502570514765</v>
      </c>
      <c r="AM927" s="125">
        <f t="shared" si="260"/>
        <v>-2952.8162467694174</v>
      </c>
      <c r="AN927" s="47">
        <f t="shared" si="268"/>
        <v>5027.3444962598833</v>
      </c>
      <c r="AO927" s="125">
        <f t="shared" si="269"/>
        <v>19294168.134072218</v>
      </c>
      <c r="AP927" s="47">
        <f t="shared" si="261"/>
        <v>669.46711064127874</v>
      </c>
      <c r="AQ927" s="52">
        <f t="shared" si="262"/>
        <v>1887.6469901311771</v>
      </c>
    </row>
    <row r="928" spans="4:43" x14ac:dyDescent="0.25">
      <c r="D928" s="12" t="s">
        <v>10</v>
      </c>
      <c r="E928" s="20">
        <v>920</v>
      </c>
      <c r="F928" s="12">
        <v>331</v>
      </c>
      <c r="G928" s="27">
        <v>59.5</v>
      </c>
      <c r="H928" s="31">
        <f t="shared" si="263"/>
        <v>0.19444444444444425</v>
      </c>
      <c r="I928" s="55"/>
      <c r="J928" s="39">
        <f t="shared" si="264"/>
        <v>16.527777777777779</v>
      </c>
      <c r="K928" s="38">
        <f>0.5*$J$3*(J929)^2</f>
        <v>161124.43094135806</v>
      </c>
      <c r="L928" s="38">
        <f t="shared" si="252"/>
        <v>9730.194444444438</v>
      </c>
      <c r="M928" s="40" t="str">
        <f t="shared" si="253"/>
        <v>NO</v>
      </c>
      <c r="N928" s="38">
        <f>0.5*$N$3*$L$3*$O$3*((J928)^2)</f>
        <v>117.46661362065974</v>
      </c>
      <c r="O928" s="38">
        <f>$M$3*$J$3*$P$3</f>
        <v>125.0281557</v>
      </c>
      <c r="P928" s="38">
        <f>H928*$J$3</f>
        <v>221.86111111111089</v>
      </c>
      <c r="Q928" s="38">
        <f t="shared" si="254"/>
        <v>464.35588043177063</v>
      </c>
      <c r="R928" s="44">
        <f t="shared" si="255"/>
        <v>7674.7708015806538</v>
      </c>
      <c r="S928" s="80">
        <f>Q928*J928</f>
        <v>7674.7708015806538</v>
      </c>
      <c r="T928" s="43"/>
      <c r="U928" s="43"/>
      <c r="V928" s="80">
        <f>R928*1</f>
        <v>7674.7708015806538</v>
      </c>
      <c r="W928" s="77">
        <f>(L928-Q928)*-1</f>
        <v>-9265.8385640126671</v>
      </c>
      <c r="X928" s="38">
        <f>IF((H928&gt;0),0,$J$3*H928)*-1</f>
        <v>0</v>
      </c>
      <c r="Y928" s="38">
        <f t="shared" si="265"/>
        <v>2564788.8715740363</v>
      </c>
      <c r="Z928" s="112">
        <f t="shared" si="256"/>
        <v>2564.7888715740364</v>
      </c>
      <c r="AA928" s="82">
        <f t="shared" si="257"/>
        <v>464.35588043177063</v>
      </c>
      <c r="AB928" s="80">
        <f t="shared" si="266"/>
        <v>1031536.380032787</v>
      </c>
      <c r="AG928" s="125">
        <f t="shared" si="267"/>
        <v>-7690.6460081305131</v>
      </c>
      <c r="AH928" s="47">
        <f t="shared" si="258"/>
        <v>-7536.8330879679024</v>
      </c>
      <c r="AI928" s="125">
        <f t="shared" si="258"/>
        <v>-7386.0964262085445</v>
      </c>
      <c r="AJ928" s="47">
        <f t="shared" si="259"/>
        <v>-6647.4867835876903</v>
      </c>
      <c r="AK928" s="125">
        <f t="shared" si="259"/>
        <v>-5982.7381052289211</v>
      </c>
      <c r="AL928" s="47">
        <f t="shared" si="260"/>
        <v>-5743.4285810197644</v>
      </c>
      <c r="AM928" s="125">
        <f t="shared" si="260"/>
        <v>-5513.6914377789735</v>
      </c>
      <c r="AN928" s="47">
        <f t="shared" si="268"/>
        <v>-486.34694151909025</v>
      </c>
      <c r="AO928" s="125">
        <f t="shared" si="269"/>
        <v>19294168.134072218</v>
      </c>
      <c r="AP928" s="47">
        <f t="shared" si="261"/>
        <v>669.46711064127874</v>
      </c>
      <c r="AQ928" s="52">
        <f t="shared" si="262"/>
        <v>1895.3217609327576</v>
      </c>
    </row>
    <row r="929" spans="4:43" x14ac:dyDescent="0.25">
      <c r="D929" s="12" t="s">
        <v>10</v>
      </c>
      <c r="E929" s="20">
        <v>921</v>
      </c>
      <c r="F929" s="12">
        <v>332</v>
      </c>
      <c r="G929" s="27">
        <v>60.5</v>
      </c>
      <c r="H929" s="31">
        <f t="shared" si="263"/>
        <v>0.38888888888888851</v>
      </c>
      <c r="I929" s="55"/>
      <c r="J929" s="39">
        <f t="shared" si="264"/>
        <v>16.805555555555557</v>
      </c>
      <c r="K929" s="38">
        <f>0.5*$J$3*(J930)^2</f>
        <v>170854.6253858025</v>
      </c>
      <c r="L929" s="38">
        <f t="shared" si="252"/>
        <v>8888.5308641974989</v>
      </c>
      <c r="M929" s="40" t="str">
        <f t="shared" si="253"/>
        <v>NO</v>
      </c>
      <c r="N929" s="38">
        <f>0.5*$N$3*$L$3*$O$3*((J929)^2)</f>
        <v>121.44825153732641</v>
      </c>
      <c r="O929" s="38">
        <f>$M$3*$J$3*$P$3</f>
        <v>125.0281557</v>
      </c>
      <c r="P929" s="38">
        <f>H929*$J$3</f>
        <v>443.72222222222177</v>
      </c>
      <c r="Q929" s="38">
        <f t="shared" si="254"/>
        <v>690.19862945954821</v>
      </c>
      <c r="R929" s="44">
        <f t="shared" si="255"/>
        <v>11599.171411750742</v>
      </c>
      <c r="S929" s="80">
        <f>Q929*J929</f>
        <v>11599.171411750742</v>
      </c>
      <c r="T929" s="43"/>
      <c r="U929" s="43"/>
      <c r="V929" s="80">
        <f>R929*1</f>
        <v>11599.171411750742</v>
      </c>
      <c r="W929" s="77">
        <f>(L929-Q929)*-1</f>
        <v>-8198.3322347379508</v>
      </c>
      <c r="X929" s="38">
        <f>IF((H929&gt;0),0,$J$3*H929)*-1</f>
        <v>0</v>
      </c>
      <c r="Y929" s="38">
        <f t="shared" si="265"/>
        <v>2576388.0429857871</v>
      </c>
      <c r="Z929" s="112">
        <f t="shared" si="256"/>
        <v>2576.3880429857873</v>
      </c>
      <c r="AA929" s="82">
        <f t="shared" si="257"/>
        <v>690.19862945954821</v>
      </c>
      <c r="AB929" s="80">
        <f t="shared" si="266"/>
        <v>1031536.380032787</v>
      </c>
      <c r="AG929" s="125">
        <f t="shared" si="267"/>
        <v>-6804.6157548324991</v>
      </c>
      <c r="AH929" s="47">
        <f t="shared" si="258"/>
        <v>-6668.523439735849</v>
      </c>
      <c r="AI929" s="125">
        <f t="shared" si="258"/>
        <v>-6535.1529709411316</v>
      </c>
      <c r="AJ929" s="47">
        <f t="shared" si="259"/>
        <v>-5881.637673847019</v>
      </c>
      <c r="AK929" s="125">
        <f t="shared" si="259"/>
        <v>-5293.4739064623172</v>
      </c>
      <c r="AL929" s="47">
        <f t="shared" si="260"/>
        <v>-5081.7349502038242</v>
      </c>
      <c r="AM929" s="125">
        <f t="shared" si="260"/>
        <v>-4878.4655521956711</v>
      </c>
      <c r="AN929" s="47">
        <f t="shared" si="268"/>
        <v>-5364.8124937147613</v>
      </c>
      <c r="AO929" s="125">
        <f t="shared" si="269"/>
        <v>19294168.134072218</v>
      </c>
      <c r="AP929" s="47">
        <f t="shared" si="261"/>
        <v>669.46711064127874</v>
      </c>
      <c r="AQ929" s="52">
        <f t="shared" si="262"/>
        <v>1906.9209323445084</v>
      </c>
    </row>
    <row r="930" spans="4:43" x14ac:dyDescent="0.25">
      <c r="D930" s="12" t="s">
        <v>10</v>
      </c>
      <c r="E930" s="20">
        <v>922</v>
      </c>
      <c r="F930" s="12">
        <v>333</v>
      </c>
      <c r="G930" s="27">
        <v>62.3</v>
      </c>
      <c r="H930" s="31">
        <f t="shared" si="263"/>
        <v>0.47222222222222199</v>
      </c>
      <c r="I930" s="55"/>
      <c r="J930" s="39">
        <f t="shared" si="264"/>
        <v>17.305555555555557</v>
      </c>
      <c r="K930" s="38">
        <f>0.5*$J$3*(J931)^2</f>
        <v>179743.15625</v>
      </c>
      <c r="L930" s="38">
        <f t="shared" si="252"/>
        <v>6814.3055555555329</v>
      </c>
      <c r="M930" s="40" t="str">
        <f t="shared" si="253"/>
        <v>NO</v>
      </c>
      <c r="N930" s="38">
        <f>0.5*$N$3*$L$3*$O$3*((J930)^2)</f>
        <v>128.78242857982642</v>
      </c>
      <c r="O930" s="38">
        <f>$M$3*$J$3*$P$3</f>
        <v>125.0281557</v>
      </c>
      <c r="P930" s="38">
        <f>H930*$J$3</f>
        <v>538.80555555555532</v>
      </c>
      <c r="Q930" s="38">
        <f t="shared" si="254"/>
        <v>792.61613983538166</v>
      </c>
      <c r="R930" s="44">
        <f t="shared" si="255"/>
        <v>13716.66264215119</v>
      </c>
      <c r="S930" s="80">
        <f>Q930*J930</f>
        <v>13716.66264215119</v>
      </c>
      <c r="T930" s="43"/>
      <c r="U930" s="43"/>
      <c r="V930" s="80">
        <f>R930*1</f>
        <v>13716.66264215119</v>
      </c>
      <c r="W930" s="77">
        <f>(L930-Q930)*-1</f>
        <v>-6021.6894157201514</v>
      </c>
      <c r="X930" s="38">
        <f>IF((H930&gt;0),0,$J$3*H930)*-1</f>
        <v>0</v>
      </c>
      <c r="Y930" s="38">
        <f t="shared" si="265"/>
        <v>2590104.7056279383</v>
      </c>
      <c r="Z930" s="112">
        <f t="shared" si="256"/>
        <v>2590.1047056279381</v>
      </c>
      <c r="AA930" s="82">
        <f t="shared" si="257"/>
        <v>792.61613983538166</v>
      </c>
      <c r="AB930" s="80">
        <f t="shared" si="266"/>
        <v>1031536.380032787</v>
      </c>
      <c r="AG930" s="125">
        <f t="shared" si="267"/>
        <v>-4998.0022150477253</v>
      </c>
      <c r="AH930" s="47">
        <f t="shared" si="258"/>
        <v>-4898.0421707467704</v>
      </c>
      <c r="AI930" s="125">
        <f t="shared" si="258"/>
        <v>-4800.0813273318345</v>
      </c>
      <c r="AJ930" s="47">
        <f t="shared" si="259"/>
        <v>-4320.0731945986508</v>
      </c>
      <c r="AK930" s="125">
        <f t="shared" si="259"/>
        <v>-3888.0658751387859</v>
      </c>
      <c r="AL930" s="47">
        <f t="shared" si="260"/>
        <v>-3732.5432401332346</v>
      </c>
      <c r="AM930" s="125">
        <f t="shared" si="260"/>
        <v>-3583.2415105279051</v>
      </c>
      <c r="AN930" s="47">
        <f t="shared" si="268"/>
        <v>-8948.0540042426655</v>
      </c>
      <c r="AO930" s="125">
        <f t="shared" si="269"/>
        <v>19294168.134072218</v>
      </c>
      <c r="AP930" s="47">
        <f t="shared" si="261"/>
        <v>669.46711064127874</v>
      </c>
      <c r="AQ930" s="52">
        <f t="shared" si="262"/>
        <v>1920.6375949866592</v>
      </c>
    </row>
    <row r="931" spans="4:43" x14ac:dyDescent="0.25">
      <c r="D931" s="12" t="s">
        <v>10</v>
      </c>
      <c r="E931" s="20">
        <v>923</v>
      </c>
      <c r="F931" s="12">
        <v>334</v>
      </c>
      <c r="G931" s="27">
        <v>63.9</v>
      </c>
      <c r="H931" s="31">
        <f t="shared" si="263"/>
        <v>0.38888888888888851</v>
      </c>
      <c r="I931" s="55"/>
      <c r="J931" s="39">
        <f t="shared" si="264"/>
        <v>17.75</v>
      </c>
      <c r="K931" s="38">
        <f>0.5*$J$3*(J932)^2</f>
        <v>186557.46180555553</v>
      </c>
      <c r="L931" s="38">
        <f t="shared" si="252"/>
        <v>-5687.391975308652</v>
      </c>
      <c r="M931" s="40" t="str">
        <f t="shared" si="253"/>
        <v>NO</v>
      </c>
      <c r="N931" s="38">
        <f>0.5*$N$3*$L$3*$O$3*((J931)^2)</f>
        <v>135.48219798093751</v>
      </c>
      <c r="O931" s="38">
        <f>$M$3*$J$3*$P$3</f>
        <v>125.0281557</v>
      </c>
      <c r="P931" s="38">
        <f>H931*$J$3</f>
        <v>443.72222222222177</v>
      </c>
      <c r="Q931" s="38">
        <f t="shared" si="254"/>
        <v>704.23257590315927</v>
      </c>
      <c r="R931" s="44">
        <f t="shared" si="255"/>
        <v>12500.128222281077</v>
      </c>
      <c r="S931" s="80">
        <f>Q931*J931</f>
        <v>12500.128222281077</v>
      </c>
      <c r="T931" s="43"/>
      <c r="U931" s="43"/>
      <c r="V931" s="80">
        <f>R931*1</f>
        <v>12500.128222281077</v>
      </c>
      <c r="W931" s="77">
        <f>(L931-Q931)*-1</f>
        <v>6391.6245512118112</v>
      </c>
      <c r="X931" s="38">
        <f>IF((H931&gt;0),0,$J$3*H931)*-1</f>
        <v>0</v>
      </c>
      <c r="Y931" s="38">
        <f t="shared" si="265"/>
        <v>2602604.8338502194</v>
      </c>
      <c r="Z931" s="112">
        <f t="shared" si="256"/>
        <v>2602.6048338502192</v>
      </c>
      <c r="AA931" s="82">
        <f t="shared" si="257"/>
        <v>704.23257590315927</v>
      </c>
      <c r="AB931" s="80">
        <f t="shared" si="266"/>
        <v>1031536.380032787</v>
      </c>
      <c r="AG931" s="125">
        <f t="shared" si="267"/>
        <v>5305.0483775058028</v>
      </c>
      <c r="AH931" s="47">
        <f t="shared" si="258"/>
        <v>5198.9474099556865</v>
      </c>
      <c r="AI931" s="125">
        <f t="shared" si="258"/>
        <v>5094.9684617565727</v>
      </c>
      <c r="AJ931" s="47">
        <f t="shared" si="259"/>
        <v>4585.4716155809156</v>
      </c>
      <c r="AK931" s="125">
        <f t="shared" si="259"/>
        <v>4126.9244540228237</v>
      </c>
      <c r="AL931" s="47">
        <f t="shared" si="260"/>
        <v>3961.8474758619104</v>
      </c>
      <c r="AM931" s="125">
        <f t="shared" si="260"/>
        <v>3803.3735768274337</v>
      </c>
      <c r="AN931" s="47">
        <f t="shared" si="268"/>
        <v>-5144.6804274152319</v>
      </c>
      <c r="AO931" s="125">
        <f t="shared" si="269"/>
        <v>19294168.134072218</v>
      </c>
      <c r="AP931" s="47">
        <f t="shared" si="261"/>
        <v>669.46711064127874</v>
      </c>
      <c r="AQ931" s="52">
        <f t="shared" si="262"/>
        <v>1933.1377232089403</v>
      </c>
    </row>
    <row r="932" spans="4:43" x14ac:dyDescent="0.25">
      <c r="D932" s="12" t="s">
        <v>10</v>
      </c>
      <c r="E932" s="20">
        <v>924</v>
      </c>
      <c r="F932" s="12">
        <v>335</v>
      </c>
      <c r="G932" s="27">
        <v>65.099999999999994</v>
      </c>
      <c r="H932" s="31">
        <f t="shared" si="263"/>
        <v>2.7777777777777186E-2</v>
      </c>
      <c r="I932" s="55"/>
      <c r="J932" s="39">
        <f t="shared" si="264"/>
        <v>18.083333333333332</v>
      </c>
      <c r="K932" s="38">
        <f>0.5*$J$3*(J933)^2</f>
        <v>180870.06983024688</v>
      </c>
      <c r="L932" s="38">
        <f t="shared" si="252"/>
        <v>-7814.4413580246328</v>
      </c>
      <c r="M932" s="40" t="str">
        <f t="shared" si="253"/>
        <v>NO</v>
      </c>
      <c r="N932" s="38">
        <f>0.5*$N$3*$L$3*$O$3*((J932)^2)</f>
        <v>140.61851089343747</v>
      </c>
      <c r="O932" s="38">
        <f>$M$3*$J$3*$P$3</f>
        <v>125.0281557</v>
      </c>
      <c r="P932" s="38">
        <f>H932*$J$3</f>
        <v>31.694444444443771</v>
      </c>
      <c r="Q932" s="38">
        <f t="shared" si="254"/>
        <v>297.34111103788121</v>
      </c>
      <c r="R932" s="44">
        <f t="shared" si="255"/>
        <v>5376.9184246016848</v>
      </c>
      <c r="S932" s="80">
        <f>Q932*J932</f>
        <v>5376.9184246016848</v>
      </c>
      <c r="T932" s="43"/>
      <c r="U932" s="43"/>
      <c r="V932" s="80">
        <f>R932*1</f>
        <v>5376.9184246016848</v>
      </c>
      <c r="W932" s="77">
        <f>(L932-Q932)*-1</f>
        <v>8111.7824690625139</v>
      </c>
      <c r="X932" s="38">
        <f>IF((H932&gt;0),0,$J$3*H932)*-1</f>
        <v>0</v>
      </c>
      <c r="Y932" s="38">
        <f t="shared" si="265"/>
        <v>2607981.752274821</v>
      </c>
      <c r="Z932" s="112">
        <f t="shared" si="256"/>
        <v>2607.9817522748212</v>
      </c>
      <c r="AA932" s="82">
        <f t="shared" si="257"/>
        <v>297.34111103788121</v>
      </c>
      <c r="AB932" s="80">
        <f t="shared" si="266"/>
        <v>1031536.380032787</v>
      </c>
      <c r="AG932" s="125">
        <f t="shared" si="267"/>
        <v>6732.7794493218862</v>
      </c>
      <c r="AH932" s="47">
        <f t="shared" si="258"/>
        <v>6598.1238603354486</v>
      </c>
      <c r="AI932" s="125">
        <f t="shared" si="258"/>
        <v>6466.1613831287395</v>
      </c>
      <c r="AJ932" s="47">
        <f t="shared" si="259"/>
        <v>5819.5452448158658</v>
      </c>
      <c r="AK932" s="125">
        <f t="shared" si="259"/>
        <v>5237.5907203342795</v>
      </c>
      <c r="AL932" s="47">
        <f t="shared" si="260"/>
        <v>5028.087091520908</v>
      </c>
      <c r="AM932" s="125">
        <f t="shared" si="260"/>
        <v>4826.9636078600715</v>
      </c>
      <c r="AN932" s="47">
        <f t="shared" si="268"/>
        <v>-317.71681955516033</v>
      </c>
      <c r="AO932" s="125">
        <f t="shared" si="269"/>
        <v>19294168.134072218</v>
      </c>
      <c r="AP932" s="47">
        <f t="shared" si="261"/>
        <v>669.46711064127874</v>
      </c>
      <c r="AQ932" s="52">
        <f t="shared" si="262"/>
        <v>1938.5146416335424</v>
      </c>
    </row>
    <row r="933" spans="4:43" x14ac:dyDescent="0.25">
      <c r="D933" s="12" t="s">
        <v>10</v>
      </c>
      <c r="E933" s="20">
        <v>925</v>
      </c>
      <c r="F933" s="12">
        <v>336</v>
      </c>
      <c r="G933" s="27">
        <v>64.099999999999994</v>
      </c>
      <c r="H933" s="31">
        <f t="shared" si="263"/>
        <v>-0.33333333333333215</v>
      </c>
      <c r="I933" s="55"/>
      <c r="J933" s="39">
        <f t="shared" si="264"/>
        <v>17.805555555555554</v>
      </c>
      <c r="K933" s="38">
        <f>0.5*$J$3*(J934)^2</f>
        <v>173055.62847222225</v>
      </c>
      <c r="L933" s="38">
        <f t="shared" si="252"/>
        <v>-3842.5111882716592</v>
      </c>
      <c r="M933" s="40" t="str">
        <f t="shared" si="253"/>
        <v>YES</v>
      </c>
      <c r="N933" s="38">
        <f>0.5*$N$3*$L$3*$O$3*((J933)^2)</f>
        <v>136.33161406982637</v>
      </c>
      <c r="O933" s="38">
        <f>$M$3*$J$3*$P$3</f>
        <v>125.0281557</v>
      </c>
      <c r="P933" s="38">
        <f>H933*$J$3</f>
        <v>-380.33333333333201</v>
      </c>
      <c r="Q933" s="38">
        <f t="shared" si="254"/>
        <v>-118.97356356350562</v>
      </c>
      <c r="R933" s="44">
        <f t="shared" si="255"/>
        <v>-2118.3903956724193</v>
      </c>
      <c r="S933" s="80">
        <f>Q933*J933</f>
        <v>-2118.3903956724193</v>
      </c>
      <c r="T933" s="43"/>
      <c r="U933" s="43"/>
      <c r="V933" s="80">
        <f>R933*1</f>
        <v>-2118.3903956724193</v>
      </c>
      <c r="W933" s="77">
        <f>(L933-Q933)*-1</f>
        <v>3723.5376247081535</v>
      </c>
      <c r="X933" s="38">
        <f>IF((H933&gt;0),0,$J$3*H933)*-1</f>
        <v>380.33333333333201</v>
      </c>
      <c r="Y933" s="38">
        <f t="shared" si="265"/>
        <v>2607981.752274821</v>
      </c>
      <c r="Z933" s="112">
        <f t="shared" si="256"/>
        <v>2607.9817522748212</v>
      </c>
      <c r="AA933" s="82">
        <f t="shared" si="257"/>
        <v>-118.97356356350562</v>
      </c>
      <c r="AB933" s="80">
        <f t="shared" si="266"/>
        <v>1033654.7704284594</v>
      </c>
      <c r="AG933" s="125">
        <f t="shared" si="267"/>
        <v>3090.5362285077672</v>
      </c>
      <c r="AH933" s="47">
        <f t="shared" si="258"/>
        <v>3028.7255039376118</v>
      </c>
      <c r="AI933" s="125">
        <f t="shared" si="258"/>
        <v>2968.1509938588597</v>
      </c>
      <c r="AJ933" s="47">
        <f t="shared" si="259"/>
        <v>2671.3358944729739</v>
      </c>
      <c r="AK933" s="125">
        <f t="shared" si="259"/>
        <v>2404.2023050256767</v>
      </c>
      <c r="AL933" s="47">
        <f t="shared" si="260"/>
        <v>2308.0342128246493</v>
      </c>
      <c r="AM933" s="125">
        <f t="shared" si="260"/>
        <v>2215.712844311663</v>
      </c>
      <c r="AN933" s="47">
        <f t="shared" si="268"/>
        <v>1897.9960247565027</v>
      </c>
      <c r="AO933" s="125">
        <f t="shared" si="269"/>
        <v>19296066.130096976</v>
      </c>
      <c r="AP933" s="47">
        <f t="shared" si="261"/>
        <v>670.84194600807018</v>
      </c>
      <c r="AQ933" s="52">
        <f t="shared" si="262"/>
        <v>1937.1398062667511</v>
      </c>
    </row>
    <row r="934" spans="4:43" x14ac:dyDescent="0.25">
      <c r="D934" s="12" t="s">
        <v>10</v>
      </c>
      <c r="E934" s="20">
        <v>926</v>
      </c>
      <c r="F934" s="12">
        <v>337</v>
      </c>
      <c r="G934" s="27">
        <v>62.7</v>
      </c>
      <c r="H934" s="31">
        <f t="shared" si="263"/>
        <v>-0.29166666666666585</v>
      </c>
      <c r="I934" s="55"/>
      <c r="J934" s="39">
        <f t="shared" si="264"/>
        <v>17.416666666666668</v>
      </c>
      <c r="K934" s="38">
        <f>0.5*$J$3*(J935)^2</f>
        <v>169213.11728395059</v>
      </c>
      <c r="L934" s="38">
        <f t="shared" si="252"/>
        <v>-3799.3715277777519</v>
      </c>
      <c r="M934" s="40" t="str">
        <f t="shared" si="253"/>
        <v>YES</v>
      </c>
      <c r="N934" s="38">
        <f>0.5*$N$3*$L$3*$O$3*((J934)^2)</f>
        <v>130.44144437843752</v>
      </c>
      <c r="O934" s="38">
        <f>$M$3*$J$3*$P$3</f>
        <v>125.0281557</v>
      </c>
      <c r="P934" s="38">
        <f>H934*$J$3</f>
        <v>-332.79166666666572</v>
      </c>
      <c r="Q934" s="38">
        <f t="shared" si="254"/>
        <v>-77.322066588228182</v>
      </c>
      <c r="R934" s="44">
        <f t="shared" si="255"/>
        <v>-1346.6926597449742</v>
      </c>
      <c r="S934" s="80">
        <f>Q934*J934</f>
        <v>-1346.6926597449742</v>
      </c>
      <c r="T934" s="43"/>
      <c r="U934" s="43"/>
      <c r="V934" s="80">
        <f>R934*1</f>
        <v>-1346.6926597449742</v>
      </c>
      <c r="W934" s="77">
        <f>(L934-Q934)*-1</f>
        <v>3722.0494611895238</v>
      </c>
      <c r="X934" s="38">
        <f>IF((H934&gt;0),0,$J$3*H934)*-1</f>
        <v>332.79166666666572</v>
      </c>
      <c r="Y934" s="38">
        <f t="shared" si="265"/>
        <v>2607981.752274821</v>
      </c>
      <c r="Z934" s="112">
        <f t="shared" si="256"/>
        <v>2607.9817522748212</v>
      </c>
      <c r="AA934" s="82">
        <f t="shared" si="257"/>
        <v>-77.322066588228182</v>
      </c>
      <c r="AB934" s="80">
        <f t="shared" si="266"/>
        <v>1035001.4630882044</v>
      </c>
      <c r="AG934" s="125">
        <f t="shared" si="267"/>
        <v>3089.3010527873043</v>
      </c>
      <c r="AH934" s="47">
        <f t="shared" si="258"/>
        <v>3027.5150317315583</v>
      </c>
      <c r="AI934" s="125">
        <f t="shared" si="258"/>
        <v>2966.9647310969272</v>
      </c>
      <c r="AJ934" s="47">
        <f t="shared" si="259"/>
        <v>2670.2682579872344</v>
      </c>
      <c r="AK934" s="125">
        <f t="shared" si="259"/>
        <v>2403.2414321885112</v>
      </c>
      <c r="AL934" s="47">
        <f t="shared" si="260"/>
        <v>2307.1117749009709</v>
      </c>
      <c r="AM934" s="125">
        <f t="shared" si="260"/>
        <v>2214.8273039049318</v>
      </c>
      <c r="AN934" s="47">
        <f t="shared" si="268"/>
        <v>4112.8233286614341</v>
      </c>
      <c r="AO934" s="125">
        <f t="shared" si="269"/>
        <v>19300178.953425638</v>
      </c>
      <c r="AP934" s="47">
        <f t="shared" si="261"/>
        <v>671.71594954424472</v>
      </c>
      <c r="AQ934" s="52">
        <f t="shared" si="262"/>
        <v>1936.2658027305765</v>
      </c>
    </row>
    <row r="935" spans="4:43" x14ac:dyDescent="0.25">
      <c r="D935" s="12" t="s">
        <v>10</v>
      </c>
      <c r="E935" s="20">
        <v>927</v>
      </c>
      <c r="F935" s="12">
        <v>338</v>
      </c>
      <c r="G935" s="27">
        <v>62</v>
      </c>
      <c r="H935" s="31">
        <f t="shared" si="263"/>
        <v>-0.19444444444444522</v>
      </c>
      <c r="I935" s="55"/>
      <c r="J935" s="39">
        <f t="shared" si="264"/>
        <v>17.222222222222221</v>
      </c>
      <c r="K935" s="38">
        <f>0.5*$J$3*(J936)^2</f>
        <v>165413.74575617284</v>
      </c>
      <c r="L935" s="38">
        <f t="shared" si="252"/>
        <v>-2151.7006172839319</v>
      </c>
      <c r="M935" s="40" t="str">
        <f t="shared" si="253"/>
        <v>YES</v>
      </c>
      <c r="N935" s="38">
        <f>0.5*$N$3*$L$3*$O$3*((J935)^2)</f>
        <v>127.54513459722222</v>
      </c>
      <c r="O935" s="38">
        <f>$M$3*$J$3*$P$3</f>
        <v>125.0281557</v>
      </c>
      <c r="P935" s="38">
        <f>H935*$J$3</f>
        <v>-221.861111111112</v>
      </c>
      <c r="Q935" s="38">
        <f t="shared" si="254"/>
        <v>30.71217918611022</v>
      </c>
      <c r="R935" s="44">
        <f t="shared" si="255"/>
        <v>528.93197487189821</v>
      </c>
      <c r="S935" s="80">
        <f>Q935*J935</f>
        <v>528.93197487189821</v>
      </c>
      <c r="T935" s="43"/>
      <c r="U935" s="43"/>
      <c r="V935" s="80">
        <f>R935*1</f>
        <v>528.93197487189821</v>
      </c>
      <c r="W935" s="77">
        <f>(L935-Q935)*-1</f>
        <v>2182.4127964700419</v>
      </c>
      <c r="X935" s="38">
        <f>IF((H935&gt;0),0,$J$3*H935)*-1</f>
        <v>221.861111111112</v>
      </c>
      <c r="Y935" s="38">
        <f t="shared" si="265"/>
        <v>2608510.6842496931</v>
      </c>
      <c r="Z935" s="112">
        <f t="shared" si="256"/>
        <v>2608.510684249693</v>
      </c>
      <c r="AA935" s="82">
        <f t="shared" si="257"/>
        <v>30.71217918611022</v>
      </c>
      <c r="AB935" s="80">
        <f t="shared" si="266"/>
        <v>1035001.4630882044</v>
      </c>
      <c r="AG935" s="125">
        <f t="shared" si="267"/>
        <v>1811.4026210701347</v>
      </c>
      <c r="AH935" s="47">
        <f t="shared" si="258"/>
        <v>1775.174568648732</v>
      </c>
      <c r="AI935" s="125">
        <f t="shared" si="258"/>
        <v>1739.6710772757574</v>
      </c>
      <c r="AJ935" s="47">
        <f t="shared" si="259"/>
        <v>1565.7039695481817</v>
      </c>
      <c r="AK935" s="125">
        <f t="shared" si="259"/>
        <v>1409.1335725933636</v>
      </c>
      <c r="AL935" s="47">
        <f t="shared" si="260"/>
        <v>1352.7682296896289</v>
      </c>
      <c r="AM935" s="125">
        <f t="shared" si="260"/>
        <v>1298.6575005020438</v>
      </c>
      <c r="AN935" s="47">
        <f t="shared" si="268"/>
        <v>5411.4808291634781</v>
      </c>
      <c r="AO935" s="125">
        <f t="shared" si="269"/>
        <v>19305590.434254803</v>
      </c>
      <c r="AP935" s="47">
        <f t="shared" si="261"/>
        <v>671.71594954424472</v>
      </c>
      <c r="AQ935" s="52">
        <f t="shared" si="262"/>
        <v>1936.7947347054483</v>
      </c>
    </row>
    <row r="936" spans="4:43" x14ac:dyDescent="0.25">
      <c r="D936" s="12" t="s">
        <v>10</v>
      </c>
      <c r="E936" s="20">
        <v>928</v>
      </c>
      <c r="F936" s="12">
        <v>339</v>
      </c>
      <c r="G936" s="27">
        <v>61.3</v>
      </c>
      <c r="H936" s="31">
        <f t="shared" si="263"/>
        <v>-0.15277777777777798</v>
      </c>
      <c r="I936" s="55"/>
      <c r="J936" s="39">
        <f t="shared" si="264"/>
        <v>17.027777777777779</v>
      </c>
      <c r="K936" s="38">
        <f>0.5*$J$3*(J937)^2</f>
        <v>163262.04513888891</v>
      </c>
      <c r="L936" s="38">
        <f t="shared" si="252"/>
        <v>-2137.6141975308419</v>
      </c>
      <c r="M936" s="40" t="str">
        <f t="shared" si="253"/>
        <v>YES</v>
      </c>
      <c r="N936" s="38">
        <f>0.5*$N$3*$L$3*$O$3*((J936)^2)</f>
        <v>124.68134152565973</v>
      </c>
      <c r="O936" s="38">
        <f>$M$3*$J$3*$P$3</f>
        <v>125.0281557</v>
      </c>
      <c r="P936" s="38">
        <f>H936*$J$3</f>
        <v>-174.31944444444468</v>
      </c>
      <c r="Q936" s="38">
        <f t="shared" si="254"/>
        <v>75.390052781215047</v>
      </c>
      <c r="R936" s="44">
        <f t="shared" si="255"/>
        <v>1283.7250654134673</v>
      </c>
      <c r="S936" s="80">
        <f>Q936*J936</f>
        <v>1283.7250654134673</v>
      </c>
      <c r="T936" s="43"/>
      <c r="U936" s="43"/>
      <c r="V936" s="80">
        <f>R936*1</f>
        <v>1283.7250654134673</v>
      </c>
      <c r="W936" s="77">
        <f>(L936-Q936)*-1</f>
        <v>2213.0042503120571</v>
      </c>
      <c r="X936" s="38">
        <f>IF((H936&gt;0),0,$J$3*H936)*-1</f>
        <v>174.31944444444468</v>
      </c>
      <c r="Y936" s="38">
        <f t="shared" si="265"/>
        <v>2609794.4093151065</v>
      </c>
      <c r="Z936" s="112">
        <f t="shared" si="256"/>
        <v>2609.7944093151063</v>
      </c>
      <c r="AA936" s="82">
        <f t="shared" si="257"/>
        <v>75.390052781215047</v>
      </c>
      <c r="AB936" s="80">
        <f t="shared" si="266"/>
        <v>1035001.4630882044</v>
      </c>
      <c r="AG936" s="125">
        <f t="shared" si="267"/>
        <v>1836.7935277590072</v>
      </c>
      <c r="AH936" s="47">
        <f t="shared" si="258"/>
        <v>1800.0576572038271</v>
      </c>
      <c r="AI936" s="125">
        <f t="shared" si="258"/>
        <v>1764.0565040597505</v>
      </c>
      <c r="AJ936" s="47">
        <f t="shared" si="259"/>
        <v>1587.6508536537756</v>
      </c>
      <c r="AK936" s="125">
        <f t="shared" si="259"/>
        <v>1428.8857682883981</v>
      </c>
      <c r="AL936" s="47">
        <f t="shared" si="260"/>
        <v>1371.7303375568622</v>
      </c>
      <c r="AM936" s="125">
        <f t="shared" si="260"/>
        <v>1316.8611240545877</v>
      </c>
      <c r="AN936" s="47">
        <f t="shared" si="268"/>
        <v>6728.341953218066</v>
      </c>
      <c r="AO936" s="125">
        <f t="shared" si="269"/>
        <v>19312318.776208021</v>
      </c>
      <c r="AP936" s="47">
        <f t="shared" si="261"/>
        <v>671.71594954424472</v>
      </c>
      <c r="AQ936" s="52">
        <f t="shared" si="262"/>
        <v>1938.0784597708616</v>
      </c>
    </row>
    <row r="937" spans="4:43" x14ac:dyDescent="0.25">
      <c r="D937" s="12" t="s">
        <v>10</v>
      </c>
      <c r="E937" s="20">
        <v>929</v>
      </c>
      <c r="F937" s="12">
        <v>340</v>
      </c>
      <c r="G937" s="27">
        <v>60.9</v>
      </c>
      <c r="H937" s="31">
        <f t="shared" si="263"/>
        <v>-0.11111111111111072</v>
      </c>
      <c r="I937" s="55"/>
      <c r="J937" s="39">
        <f t="shared" si="264"/>
        <v>16.916666666666668</v>
      </c>
      <c r="K937" s="38">
        <f>0.5*$J$3*(J938)^2</f>
        <v>161124.43094135806</v>
      </c>
      <c r="L937" s="38">
        <f t="shared" si="252"/>
        <v>-1593.9664351852552</v>
      </c>
      <c r="M937" s="40" t="str">
        <f t="shared" si="253"/>
        <v>YES</v>
      </c>
      <c r="N937" s="38">
        <f>0.5*$N$3*$L$3*$O$3*((J937)^2)</f>
        <v>123.05948768093752</v>
      </c>
      <c r="O937" s="38">
        <f>$M$3*$J$3*$P$3</f>
        <v>125.0281557</v>
      </c>
      <c r="P937" s="38">
        <f>H937*$J$3</f>
        <v>-126.77777777777733</v>
      </c>
      <c r="Q937" s="38">
        <f t="shared" si="254"/>
        <v>121.30986560316019</v>
      </c>
      <c r="R937" s="44">
        <f t="shared" si="255"/>
        <v>2052.1585597867934</v>
      </c>
      <c r="S937" s="80">
        <f>Q937*J937</f>
        <v>2052.1585597867934</v>
      </c>
      <c r="T937" s="43"/>
      <c r="U937" s="43"/>
      <c r="V937" s="80">
        <f>R937*1</f>
        <v>2052.1585597867934</v>
      </c>
      <c r="W937" s="77">
        <f>(L937-Q937)*-1</f>
        <v>1715.2763007884155</v>
      </c>
      <c r="X937" s="38">
        <f>IF((H937&gt;0),0,$J$3*H937)*-1</f>
        <v>126.77777777777733</v>
      </c>
      <c r="Y937" s="38">
        <f t="shared" si="265"/>
        <v>2611846.5678748931</v>
      </c>
      <c r="Z937" s="112">
        <f t="shared" si="256"/>
        <v>2611.846567874893</v>
      </c>
      <c r="AA937" s="82">
        <f t="shared" si="257"/>
        <v>121.30986560316019</v>
      </c>
      <c r="AB937" s="80">
        <f t="shared" si="266"/>
        <v>1035001.4630882044</v>
      </c>
      <c r="AG937" s="125">
        <f t="shared" si="267"/>
        <v>1423.6793296543847</v>
      </c>
      <c r="AH937" s="47">
        <f t="shared" si="258"/>
        <v>1395.205743061297</v>
      </c>
      <c r="AI937" s="125">
        <f t="shared" si="258"/>
        <v>1367.301628200071</v>
      </c>
      <c r="AJ937" s="47">
        <f t="shared" si="259"/>
        <v>1230.571465380064</v>
      </c>
      <c r="AK937" s="125">
        <f t="shared" si="259"/>
        <v>1107.5143188420575</v>
      </c>
      <c r="AL937" s="47">
        <f t="shared" si="260"/>
        <v>1063.213746088375</v>
      </c>
      <c r="AM937" s="125">
        <f t="shared" si="260"/>
        <v>1020.68519624484</v>
      </c>
      <c r="AN937" s="47">
        <f t="shared" si="268"/>
        <v>7749.027149462906</v>
      </c>
      <c r="AO937" s="125">
        <f t="shared" si="269"/>
        <v>19320067.803357482</v>
      </c>
      <c r="AP937" s="47">
        <f t="shared" si="261"/>
        <v>671.71594954424472</v>
      </c>
      <c r="AQ937" s="52">
        <f t="shared" si="262"/>
        <v>1940.1306183306483</v>
      </c>
    </row>
    <row r="938" spans="4:43" x14ac:dyDescent="0.25">
      <c r="D938" s="12" t="s">
        <v>10</v>
      </c>
      <c r="E938" s="20">
        <v>930</v>
      </c>
      <c r="F938" s="12">
        <v>341</v>
      </c>
      <c r="G938" s="27">
        <v>60.5</v>
      </c>
      <c r="H938" s="31">
        <f t="shared" si="263"/>
        <v>-9.7222222222221627E-2</v>
      </c>
      <c r="I938" s="55"/>
      <c r="J938" s="39">
        <f t="shared" si="264"/>
        <v>16.805555555555557</v>
      </c>
      <c r="K938" s="38">
        <f>0.5*$J$3*(J939)^2</f>
        <v>159530.46450617281</v>
      </c>
      <c r="L938" s="38">
        <f t="shared" si="252"/>
        <v>-2112.962962962949</v>
      </c>
      <c r="M938" s="40" t="str">
        <f t="shared" si="253"/>
        <v>YES</v>
      </c>
      <c r="N938" s="38">
        <f>0.5*$N$3*$L$3*$O$3*((J938)^2)</f>
        <v>121.44825153732641</v>
      </c>
      <c r="O938" s="38">
        <f>$M$3*$J$3*$P$3</f>
        <v>125.0281557</v>
      </c>
      <c r="P938" s="38">
        <f>H938*$J$3</f>
        <v>-110.93055555555488</v>
      </c>
      <c r="Q938" s="38">
        <f t="shared" si="254"/>
        <v>135.54585168177152</v>
      </c>
      <c r="R938" s="44">
        <f t="shared" si="255"/>
        <v>2277.923340763105</v>
      </c>
      <c r="S938" s="80">
        <f>Q938*J938</f>
        <v>2277.923340763105</v>
      </c>
      <c r="T938" s="43"/>
      <c r="U938" s="43"/>
      <c r="V938" s="80">
        <f>R938*1</f>
        <v>2277.923340763105</v>
      </c>
      <c r="W938" s="77">
        <f>(L938-Q938)*-1</f>
        <v>2248.5088146447206</v>
      </c>
      <c r="X938" s="38">
        <f>IF((H938&gt;0),0,$J$3*H938)*-1</f>
        <v>110.93055555555488</v>
      </c>
      <c r="Y938" s="38">
        <f t="shared" si="265"/>
        <v>2614124.491215656</v>
      </c>
      <c r="Z938" s="112">
        <f t="shared" si="256"/>
        <v>2614.1244912156562</v>
      </c>
      <c r="AA938" s="82">
        <f t="shared" si="257"/>
        <v>135.54585168177152</v>
      </c>
      <c r="AB938" s="80">
        <f t="shared" si="266"/>
        <v>1035001.4630882044</v>
      </c>
      <c r="AG938" s="125">
        <f t="shared" si="267"/>
        <v>1866.262316155118</v>
      </c>
      <c r="AH938" s="47">
        <f t="shared" si="258"/>
        <v>1828.9370698320156</v>
      </c>
      <c r="AI938" s="125">
        <f t="shared" si="258"/>
        <v>1792.3583284353751</v>
      </c>
      <c r="AJ938" s="47">
        <f t="shared" si="259"/>
        <v>1613.1224955918376</v>
      </c>
      <c r="AK938" s="125">
        <f t="shared" si="259"/>
        <v>1451.8102460326538</v>
      </c>
      <c r="AL938" s="47">
        <f t="shared" si="260"/>
        <v>1393.7378361913477</v>
      </c>
      <c r="AM938" s="125">
        <f t="shared" si="260"/>
        <v>1337.9883227436937</v>
      </c>
      <c r="AN938" s="47">
        <f t="shared" si="268"/>
        <v>9087.0154722066</v>
      </c>
      <c r="AO938" s="125">
        <f t="shared" si="269"/>
        <v>19329154.818829689</v>
      </c>
      <c r="AP938" s="47">
        <f t="shared" si="261"/>
        <v>671.71594954424472</v>
      </c>
      <c r="AQ938" s="52">
        <f t="shared" si="262"/>
        <v>1942.4085416714115</v>
      </c>
    </row>
    <row r="939" spans="4:43" x14ac:dyDescent="0.25">
      <c r="D939" s="12" t="s">
        <v>10</v>
      </c>
      <c r="E939" s="20">
        <v>931</v>
      </c>
      <c r="F939" s="12">
        <v>342</v>
      </c>
      <c r="G939" s="27">
        <v>60.2</v>
      </c>
      <c r="H939" s="31">
        <f t="shared" si="263"/>
        <v>-9.7222222222222612E-2</v>
      </c>
      <c r="I939" s="55"/>
      <c r="J939" s="39">
        <f t="shared" si="264"/>
        <v>16.722222222222221</v>
      </c>
      <c r="K939" s="38">
        <f>0.5*$J$3*(J940)^2</f>
        <v>157417.50154320986</v>
      </c>
      <c r="L939" s="38">
        <f t="shared" si="252"/>
        <v>-2098.8765432098589</v>
      </c>
      <c r="M939" s="40" t="str">
        <f t="shared" si="253"/>
        <v>YES</v>
      </c>
      <c r="N939" s="38">
        <f>0.5*$N$3*$L$3*$O$3*((J939)^2)</f>
        <v>120.24679229597221</v>
      </c>
      <c r="O939" s="38">
        <f>$M$3*$J$3*$P$3</f>
        <v>125.0281557</v>
      </c>
      <c r="P939" s="38">
        <f>H939*$J$3</f>
        <v>-110.930555555556</v>
      </c>
      <c r="Q939" s="38">
        <f t="shared" si="254"/>
        <v>134.34439244041621</v>
      </c>
      <c r="R939" s="44">
        <f t="shared" si="255"/>
        <v>2246.5367846980712</v>
      </c>
      <c r="S939" s="80">
        <f>Q939*J939</f>
        <v>2246.5367846980712</v>
      </c>
      <c r="T939" s="43"/>
      <c r="U939" s="43"/>
      <c r="V939" s="80">
        <f>R939*1</f>
        <v>2246.5367846980712</v>
      </c>
      <c r="W939" s="77">
        <f>(L939-Q939)*-1</f>
        <v>2233.2209356502754</v>
      </c>
      <c r="X939" s="38">
        <f>IF((H939&gt;0),0,$J$3*H939)*-1</f>
        <v>110.930555555556</v>
      </c>
      <c r="Y939" s="38">
        <f t="shared" si="265"/>
        <v>2616371.0280003543</v>
      </c>
      <c r="Z939" s="112">
        <f t="shared" si="256"/>
        <v>2616.3710280003543</v>
      </c>
      <c r="AA939" s="82">
        <f t="shared" si="257"/>
        <v>134.34439244041621</v>
      </c>
      <c r="AB939" s="80">
        <f t="shared" si="266"/>
        <v>1035001.4630882044</v>
      </c>
      <c r="AG939" s="125">
        <f t="shared" si="267"/>
        <v>1853.5733765897285</v>
      </c>
      <c r="AH939" s="47">
        <f t="shared" si="258"/>
        <v>1816.501909057934</v>
      </c>
      <c r="AI939" s="125">
        <f t="shared" si="258"/>
        <v>1780.1718708767753</v>
      </c>
      <c r="AJ939" s="47">
        <f t="shared" si="259"/>
        <v>1602.1546837890978</v>
      </c>
      <c r="AK939" s="125">
        <f t="shared" si="259"/>
        <v>1441.9392154101881</v>
      </c>
      <c r="AL939" s="47">
        <f t="shared" si="260"/>
        <v>1384.2616467937805</v>
      </c>
      <c r="AM939" s="125">
        <f t="shared" si="260"/>
        <v>1328.8911809220292</v>
      </c>
      <c r="AN939" s="47">
        <f t="shared" si="268"/>
        <v>10415.90665312863</v>
      </c>
      <c r="AO939" s="125">
        <f t="shared" si="269"/>
        <v>19339570.725482818</v>
      </c>
      <c r="AP939" s="47">
        <f t="shared" si="261"/>
        <v>671.71594954424472</v>
      </c>
      <c r="AQ939" s="52">
        <f t="shared" si="262"/>
        <v>1944.6550784561095</v>
      </c>
    </row>
    <row r="940" spans="4:43" x14ac:dyDescent="0.25">
      <c r="D940" s="12" t="s">
        <v>10</v>
      </c>
      <c r="E940" s="20">
        <v>932</v>
      </c>
      <c r="F940" s="12">
        <v>343</v>
      </c>
      <c r="G940" s="27">
        <v>59.8</v>
      </c>
      <c r="H940" s="31">
        <f t="shared" si="263"/>
        <v>-0.1111111111111117</v>
      </c>
      <c r="I940" s="55"/>
      <c r="J940" s="39">
        <f t="shared" si="264"/>
        <v>16.611111111111111</v>
      </c>
      <c r="K940" s="38">
        <f>0.5*$J$3*(J941)^2</f>
        <v>155318.625</v>
      </c>
      <c r="L940" s="38">
        <f t="shared" si="252"/>
        <v>-4155.493827160506</v>
      </c>
      <c r="M940" s="40" t="str">
        <f t="shared" si="253"/>
        <v>YES</v>
      </c>
      <c r="N940" s="38">
        <f>0.5*$N$3*$L$3*$O$3*((J940)^2)</f>
        <v>118.65413712930555</v>
      </c>
      <c r="O940" s="38">
        <f>$M$3*$J$3*$P$3</f>
        <v>125.0281557</v>
      </c>
      <c r="P940" s="38">
        <f>H940*$J$3</f>
        <v>-126.77777777777845</v>
      </c>
      <c r="Q940" s="38">
        <f t="shared" si="254"/>
        <v>116.9045150515271</v>
      </c>
      <c r="R940" s="44">
        <f t="shared" si="255"/>
        <v>1941.9138889114779</v>
      </c>
      <c r="S940" s="80">
        <f>Q940*J940</f>
        <v>1941.9138889114779</v>
      </c>
      <c r="T940" s="43"/>
      <c r="U940" s="43"/>
      <c r="V940" s="80">
        <f>R940*1</f>
        <v>1941.9138889114779</v>
      </c>
      <c r="W940" s="77">
        <f>(L940-Q940)*-1</f>
        <v>4272.3983422120327</v>
      </c>
      <c r="X940" s="38">
        <f>IF((H940&gt;0),0,$J$3*H940)*-1</f>
        <v>126.77777777777845</v>
      </c>
      <c r="Y940" s="38">
        <f t="shared" si="265"/>
        <v>2618312.9418892656</v>
      </c>
      <c r="Z940" s="112">
        <f t="shared" si="256"/>
        <v>2618.3129418892654</v>
      </c>
      <c r="AA940" s="82">
        <f t="shared" si="257"/>
        <v>116.9045150515271</v>
      </c>
      <c r="AB940" s="80">
        <f t="shared" si="266"/>
        <v>1035001.4630882044</v>
      </c>
      <c r="AG940" s="125">
        <f t="shared" si="267"/>
        <v>3546.0906240359868</v>
      </c>
      <c r="AH940" s="47">
        <f t="shared" si="258"/>
        <v>3475.168811555267</v>
      </c>
      <c r="AI940" s="125">
        <f t="shared" si="258"/>
        <v>3405.6654353241615</v>
      </c>
      <c r="AJ940" s="47">
        <f t="shared" si="259"/>
        <v>3065.0988917917452</v>
      </c>
      <c r="AK940" s="125">
        <f t="shared" si="259"/>
        <v>2758.5890026125708</v>
      </c>
      <c r="AL940" s="47">
        <f t="shared" si="260"/>
        <v>2648.2454425080678</v>
      </c>
      <c r="AM940" s="125">
        <f t="shared" si="260"/>
        <v>2542.3156248077448</v>
      </c>
      <c r="AN940" s="47">
        <f t="shared" si="268"/>
        <v>12958.222277936375</v>
      </c>
      <c r="AO940" s="125">
        <f t="shared" si="269"/>
        <v>19352528.947760753</v>
      </c>
      <c r="AP940" s="47">
        <f t="shared" si="261"/>
        <v>671.71594954424472</v>
      </c>
      <c r="AQ940" s="52">
        <f t="shared" si="262"/>
        <v>1946.5969923450207</v>
      </c>
    </row>
    <row r="941" spans="4:43" x14ac:dyDescent="0.25">
      <c r="D941" s="12" t="s">
        <v>10</v>
      </c>
      <c r="E941" s="20">
        <v>933</v>
      </c>
      <c r="F941" s="12">
        <v>344</v>
      </c>
      <c r="G941" s="27">
        <v>59.4</v>
      </c>
      <c r="H941" s="31">
        <f t="shared" si="263"/>
        <v>-0.16666666666666607</v>
      </c>
      <c r="I941" s="55"/>
      <c r="J941" s="39">
        <f t="shared" si="264"/>
        <v>16.5</v>
      </c>
      <c r="K941" s="38">
        <f>0.5*$J$3*(J942)^2</f>
        <v>151163.13117283949</v>
      </c>
      <c r="L941" s="38">
        <f t="shared" si="252"/>
        <v>-5621.802083333343</v>
      </c>
      <c r="M941" s="40" t="str">
        <f t="shared" si="253"/>
        <v>YES</v>
      </c>
      <c r="N941" s="38">
        <f>0.5*$N$3*$L$3*$O$3*((J941)^2)</f>
        <v>117.07209966375001</v>
      </c>
      <c r="O941" s="38">
        <f>$M$3*$J$3*$P$3</f>
        <v>125.0281557</v>
      </c>
      <c r="P941" s="38">
        <f>H941*$J$3</f>
        <v>-190.166666666666</v>
      </c>
      <c r="Q941" s="38">
        <f t="shared" si="254"/>
        <v>51.933588697084005</v>
      </c>
      <c r="R941" s="44">
        <f t="shared" si="255"/>
        <v>856.90421350188603</v>
      </c>
      <c r="S941" s="80">
        <f>Q941*J941</f>
        <v>856.90421350188603</v>
      </c>
      <c r="T941" s="43"/>
      <c r="U941" s="43"/>
      <c r="V941" s="80">
        <f>R941*1</f>
        <v>856.90421350188603</v>
      </c>
      <c r="W941" s="77">
        <f>(L941-Q941)*-1</f>
        <v>5673.7356720304269</v>
      </c>
      <c r="X941" s="38">
        <f>IF((H941&gt;0),0,$J$3*H941)*-1</f>
        <v>190.166666666666</v>
      </c>
      <c r="Y941" s="38">
        <f t="shared" si="265"/>
        <v>2619169.8461027676</v>
      </c>
      <c r="Z941" s="112">
        <f t="shared" si="256"/>
        <v>2619.1698461027677</v>
      </c>
      <c r="AA941" s="82">
        <f t="shared" si="257"/>
        <v>51.933588697084005</v>
      </c>
      <c r="AB941" s="80">
        <f t="shared" si="266"/>
        <v>1035001.4630882044</v>
      </c>
      <c r="AG941" s="125">
        <f t="shared" si="267"/>
        <v>4709.2006077852539</v>
      </c>
      <c r="AH941" s="47">
        <f t="shared" si="258"/>
        <v>4615.0165956295486</v>
      </c>
      <c r="AI941" s="125">
        <f t="shared" si="258"/>
        <v>4522.7162637169577</v>
      </c>
      <c r="AJ941" s="47">
        <f t="shared" si="259"/>
        <v>4070.444637345262</v>
      </c>
      <c r="AK941" s="125">
        <f t="shared" si="259"/>
        <v>3663.4001736107357</v>
      </c>
      <c r="AL941" s="47">
        <f t="shared" si="260"/>
        <v>3516.8641666663061</v>
      </c>
      <c r="AM941" s="125">
        <f t="shared" si="260"/>
        <v>3376.1895999996536</v>
      </c>
      <c r="AN941" s="47">
        <f t="shared" si="268"/>
        <v>16334.411877936029</v>
      </c>
      <c r="AO941" s="125">
        <f t="shared" si="269"/>
        <v>19368863.359638691</v>
      </c>
      <c r="AP941" s="47">
        <f t="shared" si="261"/>
        <v>671.71594954424472</v>
      </c>
      <c r="AQ941" s="52">
        <f t="shared" si="262"/>
        <v>1947.453896558523</v>
      </c>
    </row>
    <row r="942" spans="4:43" x14ac:dyDescent="0.25">
      <c r="D942" s="12" t="s">
        <v>10</v>
      </c>
      <c r="E942" s="20">
        <v>934</v>
      </c>
      <c r="F942" s="12">
        <v>345</v>
      </c>
      <c r="G942" s="27">
        <v>58.6</v>
      </c>
      <c r="H942" s="31">
        <f t="shared" si="263"/>
        <v>-0.26388888888888867</v>
      </c>
      <c r="I942" s="55"/>
      <c r="J942" s="39">
        <f t="shared" si="264"/>
        <v>16.277777777777779</v>
      </c>
      <c r="K942" s="38">
        <f>0.5*$J$3*(J943)^2</f>
        <v>145541.32908950615</v>
      </c>
      <c r="L942" s="38">
        <f t="shared" si="252"/>
        <v>-4520.420138888876</v>
      </c>
      <c r="M942" s="40" t="str">
        <f t="shared" si="253"/>
        <v>YES</v>
      </c>
      <c r="N942" s="38">
        <f>0.5*$N$3*$L$3*$O$3*((J942)^2)</f>
        <v>113.93987783597223</v>
      </c>
      <c r="O942" s="38">
        <f>$M$3*$J$3*$P$3</f>
        <v>125.0281557</v>
      </c>
      <c r="P942" s="38">
        <f>H942*$J$3</f>
        <v>-301.097222222222</v>
      </c>
      <c r="Q942" s="38">
        <f t="shared" si="254"/>
        <v>-62.129188686249762</v>
      </c>
      <c r="R942" s="44">
        <f t="shared" si="255"/>
        <v>-1011.325126948399</v>
      </c>
      <c r="S942" s="80">
        <f>Q942*J942</f>
        <v>-1011.325126948399</v>
      </c>
      <c r="T942" s="43"/>
      <c r="U942" s="43"/>
      <c r="V942" s="80">
        <f>R942*1</f>
        <v>-1011.325126948399</v>
      </c>
      <c r="W942" s="77">
        <f>(L942-Q942)*-1</f>
        <v>4458.2909502026259</v>
      </c>
      <c r="X942" s="38">
        <f>IF((H942&gt;0),0,$J$3*H942)*-1</f>
        <v>301.097222222222</v>
      </c>
      <c r="Y942" s="38">
        <f t="shared" si="265"/>
        <v>2619169.8461027676</v>
      </c>
      <c r="Z942" s="112">
        <f t="shared" si="256"/>
        <v>2619.1698461027677</v>
      </c>
      <c r="AA942" s="82">
        <f t="shared" si="257"/>
        <v>-62.129188686249762</v>
      </c>
      <c r="AB942" s="80">
        <f t="shared" si="266"/>
        <v>1036012.7882151528</v>
      </c>
      <c r="AG942" s="125">
        <f t="shared" si="267"/>
        <v>3700.3814886681794</v>
      </c>
      <c r="AH942" s="47">
        <f t="shared" si="258"/>
        <v>3626.3738588948158</v>
      </c>
      <c r="AI942" s="125">
        <f t="shared" si="258"/>
        <v>3553.8463817169195</v>
      </c>
      <c r="AJ942" s="47">
        <f t="shared" si="259"/>
        <v>3198.4617435452278</v>
      </c>
      <c r="AK942" s="125">
        <f t="shared" si="259"/>
        <v>2878.6155691907052</v>
      </c>
      <c r="AL942" s="47">
        <f t="shared" si="260"/>
        <v>2763.4709464230768</v>
      </c>
      <c r="AM942" s="125">
        <f t="shared" si="260"/>
        <v>2652.9321085661536</v>
      </c>
      <c r="AN942" s="47">
        <f t="shared" si="268"/>
        <v>18987.343986502183</v>
      </c>
      <c r="AO942" s="125">
        <f t="shared" si="269"/>
        <v>19387850.703625195</v>
      </c>
      <c r="AP942" s="47">
        <f t="shared" si="261"/>
        <v>672.37229955163423</v>
      </c>
      <c r="AQ942" s="52">
        <f t="shared" si="262"/>
        <v>1946.7975465511336</v>
      </c>
    </row>
    <row r="943" spans="4:43" x14ac:dyDescent="0.25">
      <c r="D943" s="12" t="s">
        <v>10</v>
      </c>
      <c r="E943" s="20">
        <v>935</v>
      </c>
      <c r="F943" s="12">
        <v>346</v>
      </c>
      <c r="G943" s="27">
        <v>57.5</v>
      </c>
      <c r="H943" s="31">
        <f t="shared" si="263"/>
        <v>-0.27777777777777779</v>
      </c>
      <c r="I943" s="55"/>
      <c r="J943" s="39">
        <f t="shared" si="264"/>
        <v>15.972222222222221</v>
      </c>
      <c r="K943" s="38">
        <f>0.5*$J$3*(J944)^2</f>
        <v>141020.90895061727</v>
      </c>
      <c r="L943" s="38">
        <f t="shared" si="252"/>
        <v>-2973.995370370365</v>
      </c>
      <c r="M943" s="40" t="str">
        <f t="shared" si="253"/>
        <v>YES</v>
      </c>
      <c r="N943" s="38">
        <f>0.5*$N$3*$L$3*$O$3*((J943)^2)</f>
        <v>109.70241968315972</v>
      </c>
      <c r="O943" s="38">
        <f>$M$3*$J$3*$P$3</f>
        <v>125.0281557</v>
      </c>
      <c r="P943" s="38">
        <f>H943*$J$3</f>
        <v>-316.94444444444446</v>
      </c>
      <c r="Q943" s="38">
        <f t="shared" si="254"/>
        <v>-82.213869061284726</v>
      </c>
      <c r="R943" s="44">
        <f t="shared" si="255"/>
        <v>-1313.1381863955198</v>
      </c>
      <c r="S943" s="80">
        <f>Q943*J943</f>
        <v>-1313.1381863955198</v>
      </c>
      <c r="T943" s="43"/>
      <c r="U943" s="43"/>
      <c r="V943" s="80">
        <f>R943*1</f>
        <v>-1313.1381863955198</v>
      </c>
      <c r="W943" s="77">
        <f>(L943-Q943)*-1</f>
        <v>2891.7815013090803</v>
      </c>
      <c r="X943" s="38">
        <f>IF((H943&gt;0),0,$J$3*H943)*-1</f>
        <v>316.94444444444446</v>
      </c>
      <c r="Y943" s="38">
        <f t="shared" si="265"/>
        <v>2619169.8461027676</v>
      </c>
      <c r="Z943" s="112">
        <f t="shared" si="256"/>
        <v>2619.1698461027677</v>
      </c>
      <c r="AA943" s="82">
        <f t="shared" si="257"/>
        <v>-82.213869061284726</v>
      </c>
      <c r="AB943" s="80">
        <f t="shared" si="266"/>
        <v>1037325.9264015483</v>
      </c>
      <c r="AG943" s="125">
        <f t="shared" si="267"/>
        <v>2400.1786460865364</v>
      </c>
      <c r="AH943" s="47">
        <f t="shared" si="258"/>
        <v>2352.1750731648058</v>
      </c>
      <c r="AI943" s="125">
        <f t="shared" si="258"/>
        <v>2305.1315717015095</v>
      </c>
      <c r="AJ943" s="47">
        <f t="shared" si="259"/>
        <v>2074.6184145313587</v>
      </c>
      <c r="AK943" s="125">
        <f t="shared" si="259"/>
        <v>1867.1565730782229</v>
      </c>
      <c r="AL943" s="47">
        <f t="shared" si="260"/>
        <v>1792.470310155094</v>
      </c>
      <c r="AM943" s="125">
        <f t="shared" si="260"/>
        <v>1720.7714977488902</v>
      </c>
      <c r="AN943" s="47">
        <f t="shared" si="268"/>
        <v>20708.115484251073</v>
      </c>
      <c r="AO943" s="125">
        <f t="shared" si="269"/>
        <v>19408558.819109447</v>
      </c>
      <c r="AP943" s="47">
        <f t="shared" si="261"/>
        <v>673.22452623460492</v>
      </c>
      <c r="AQ943" s="52">
        <f t="shared" si="262"/>
        <v>1945.9453198681626</v>
      </c>
    </row>
    <row r="944" spans="4:43" x14ac:dyDescent="0.25">
      <c r="D944" s="12" t="s">
        <v>10</v>
      </c>
      <c r="E944" s="20">
        <v>936</v>
      </c>
      <c r="F944" s="12">
        <v>347</v>
      </c>
      <c r="G944" s="27">
        <v>56.6</v>
      </c>
      <c r="H944" s="31">
        <f t="shared" si="263"/>
        <v>-0.20833333333333331</v>
      </c>
      <c r="I944" s="55"/>
      <c r="J944" s="39">
        <f t="shared" si="264"/>
        <v>15.722222222222221</v>
      </c>
      <c r="K944" s="38">
        <f>0.5*$J$3*(J945)^2</f>
        <v>138046.91358024691</v>
      </c>
      <c r="L944" s="38">
        <f t="shared" si="252"/>
        <v>-2454.118441358034</v>
      </c>
      <c r="M944" s="40" t="str">
        <f t="shared" si="253"/>
        <v>YES</v>
      </c>
      <c r="N944" s="38">
        <f>0.5*$N$3*$L$3*$O$3*((J944)^2)</f>
        <v>106.29513303597221</v>
      </c>
      <c r="O944" s="38">
        <f>$M$3*$J$3*$P$3</f>
        <v>125.0281557</v>
      </c>
      <c r="P944" s="38">
        <f>H944*$J$3</f>
        <v>-237.70833333333331</v>
      </c>
      <c r="Q944" s="38">
        <f t="shared" si="254"/>
        <v>-6.3850445973611016</v>
      </c>
      <c r="R944" s="44">
        <f t="shared" si="255"/>
        <v>-100.38709005851065</v>
      </c>
      <c r="S944" s="80">
        <f>Q944*J944</f>
        <v>-100.38709005851065</v>
      </c>
      <c r="T944" s="43"/>
      <c r="U944" s="43"/>
      <c r="V944" s="80">
        <f>R944*1</f>
        <v>-100.38709005851065</v>
      </c>
      <c r="W944" s="77">
        <f>(L944-Q944)*-1</f>
        <v>2447.7333967606728</v>
      </c>
      <c r="X944" s="38">
        <f>IF((H944&gt;0),0,$J$3*H944)*-1</f>
        <v>237.70833333333331</v>
      </c>
      <c r="Y944" s="38">
        <f t="shared" si="265"/>
        <v>2619169.8461027676</v>
      </c>
      <c r="Z944" s="112">
        <f t="shared" si="256"/>
        <v>2619.1698461027677</v>
      </c>
      <c r="AA944" s="82">
        <f t="shared" si="257"/>
        <v>-6.3850445973611016</v>
      </c>
      <c r="AB944" s="80">
        <f t="shared" si="266"/>
        <v>1037426.3134916069</v>
      </c>
      <c r="AG944" s="125">
        <f t="shared" si="267"/>
        <v>2031.6187193113583</v>
      </c>
      <c r="AH944" s="47">
        <f t="shared" si="258"/>
        <v>1990.9863449251311</v>
      </c>
      <c r="AI944" s="125">
        <f t="shared" si="258"/>
        <v>1951.1666180266284</v>
      </c>
      <c r="AJ944" s="47">
        <f t="shared" si="259"/>
        <v>1756.0499562239656</v>
      </c>
      <c r="AK944" s="125">
        <f t="shared" si="259"/>
        <v>1580.4449606015692</v>
      </c>
      <c r="AL944" s="47">
        <f t="shared" si="260"/>
        <v>1517.2271621775064</v>
      </c>
      <c r="AM944" s="125">
        <f t="shared" si="260"/>
        <v>1456.5380756904062</v>
      </c>
      <c r="AN944" s="47">
        <f t="shared" si="268"/>
        <v>22164.653559941478</v>
      </c>
      <c r="AO944" s="125">
        <f t="shared" si="269"/>
        <v>19430723.472669389</v>
      </c>
      <c r="AP944" s="47">
        <f t="shared" si="261"/>
        <v>673.28967745605291</v>
      </c>
      <c r="AQ944" s="52">
        <f t="shared" si="262"/>
        <v>1945.8801686467148</v>
      </c>
    </row>
    <row r="945" spans="4:43" x14ac:dyDescent="0.25">
      <c r="D945" s="12" t="s">
        <v>10</v>
      </c>
      <c r="E945" s="20">
        <v>937</v>
      </c>
      <c r="F945" s="12">
        <v>348</v>
      </c>
      <c r="G945" s="27">
        <v>56</v>
      </c>
      <c r="H945" s="31">
        <f t="shared" si="263"/>
        <v>-0.15277777777777798</v>
      </c>
      <c r="I945" s="55"/>
      <c r="J945" s="39">
        <f t="shared" si="264"/>
        <v>15.555555555555555</v>
      </c>
      <c r="K945" s="38">
        <f>0.5*$J$3*(J946)^2</f>
        <v>135592.79513888888</v>
      </c>
      <c r="L945" s="38">
        <f t="shared" si="252"/>
        <v>-2432.10841049382</v>
      </c>
      <c r="M945" s="40" t="str">
        <f t="shared" si="253"/>
        <v>YES</v>
      </c>
      <c r="N945" s="38">
        <f>0.5*$N$3*$L$3*$O$3*((J945)^2)</f>
        <v>104.05347088888888</v>
      </c>
      <c r="O945" s="38">
        <f>$M$3*$J$3*$P$3</f>
        <v>125.0281557</v>
      </c>
      <c r="P945" s="38">
        <f>H945*$J$3</f>
        <v>-174.31944444444468</v>
      </c>
      <c r="Q945" s="38">
        <f t="shared" si="254"/>
        <v>54.762182144444196</v>
      </c>
      <c r="R945" s="44">
        <f t="shared" si="255"/>
        <v>851.85616669135413</v>
      </c>
      <c r="S945" s="80">
        <f>Q945*J945</f>
        <v>851.85616669135413</v>
      </c>
      <c r="T945" s="43"/>
      <c r="U945" s="43"/>
      <c r="V945" s="80">
        <f>R945*1</f>
        <v>851.85616669135413</v>
      </c>
      <c r="W945" s="77">
        <f>(L945-Q945)*-1</f>
        <v>2486.870592638264</v>
      </c>
      <c r="X945" s="38">
        <f>IF((H945&gt;0),0,$J$3*H945)*-1</f>
        <v>174.31944444444468</v>
      </c>
      <c r="Y945" s="38">
        <f t="shared" si="265"/>
        <v>2620021.7022694591</v>
      </c>
      <c r="Z945" s="112">
        <f t="shared" si="256"/>
        <v>2620.0217022694592</v>
      </c>
      <c r="AA945" s="82">
        <f t="shared" si="257"/>
        <v>54.762182144444196</v>
      </c>
      <c r="AB945" s="80">
        <f t="shared" si="266"/>
        <v>1037426.3134916069</v>
      </c>
      <c r="AG945" s="125">
        <f t="shared" si="267"/>
        <v>2064.102591889759</v>
      </c>
      <c r="AH945" s="47">
        <f t="shared" si="258"/>
        <v>2022.8205400519637</v>
      </c>
      <c r="AI945" s="125">
        <f t="shared" si="258"/>
        <v>1982.3641292509244</v>
      </c>
      <c r="AJ945" s="47">
        <f t="shared" si="259"/>
        <v>1784.1277163258319</v>
      </c>
      <c r="AK945" s="125">
        <f t="shared" si="259"/>
        <v>1605.7149446932488</v>
      </c>
      <c r="AL945" s="47">
        <f t="shared" si="260"/>
        <v>1541.4863469055188</v>
      </c>
      <c r="AM945" s="125">
        <f t="shared" si="260"/>
        <v>1479.8268930292979</v>
      </c>
      <c r="AN945" s="47">
        <f t="shared" si="268"/>
        <v>23644.480452970776</v>
      </c>
      <c r="AO945" s="125">
        <f t="shared" si="269"/>
        <v>19454367.953122359</v>
      </c>
      <c r="AP945" s="47">
        <f t="shared" si="261"/>
        <v>673.28967745605291</v>
      </c>
      <c r="AQ945" s="52">
        <f t="shared" si="262"/>
        <v>1946.7320248134063</v>
      </c>
    </row>
    <row r="946" spans="4:43" x14ac:dyDescent="0.25">
      <c r="D946" s="12" t="s">
        <v>10</v>
      </c>
      <c r="E946" s="20">
        <v>938</v>
      </c>
      <c r="F946" s="12">
        <v>349</v>
      </c>
      <c r="G946" s="27">
        <v>55.5</v>
      </c>
      <c r="H946" s="31">
        <f t="shared" si="263"/>
        <v>-0.1388888888888889</v>
      </c>
      <c r="I946" s="55"/>
      <c r="J946" s="39">
        <f t="shared" si="264"/>
        <v>15.416666666666666</v>
      </c>
      <c r="K946" s="38">
        <f>0.5*$J$3*(J947)^2</f>
        <v>133160.68672839506</v>
      </c>
      <c r="L946" s="38">
        <f t="shared" si="252"/>
        <v>-2889.476851851854</v>
      </c>
      <c r="M946" s="40" t="str">
        <f t="shared" si="253"/>
        <v>YES</v>
      </c>
      <c r="N946" s="38">
        <f>0.5*$N$3*$L$3*$O$3*((J946)^2)</f>
        <v>102.20366827343749</v>
      </c>
      <c r="O946" s="38">
        <f>$M$3*$J$3*$P$3</f>
        <v>125.0281557</v>
      </c>
      <c r="P946" s="38">
        <f>H946*$J$3</f>
        <v>-158.47222222222223</v>
      </c>
      <c r="Q946" s="38">
        <f t="shared" si="254"/>
        <v>68.759601751215257</v>
      </c>
      <c r="R946" s="44">
        <f t="shared" si="255"/>
        <v>1060.0438603312352</v>
      </c>
      <c r="S946" s="80">
        <f>Q946*J946</f>
        <v>1060.0438603312352</v>
      </c>
      <c r="T946" s="43"/>
      <c r="U946" s="43"/>
      <c r="V946" s="80">
        <f>R946*1</f>
        <v>1060.0438603312352</v>
      </c>
      <c r="W946" s="77">
        <f>(L946-Q946)*-1</f>
        <v>2958.2364536030691</v>
      </c>
      <c r="X946" s="38">
        <f>IF((H946&gt;0),0,$J$3*H946)*-1</f>
        <v>158.47222222222223</v>
      </c>
      <c r="Y946" s="38">
        <f t="shared" si="265"/>
        <v>2621081.7461297903</v>
      </c>
      <c r="Z946" s="112">
        <f t="shared" si="256"/>
        <v>2621.0817461297902</v>
      </c>
      <c r="AA946" s="82">
        <f t="shared" si="257"/>
        <v>68.759601751215257</v>
      </c>
      <c r="AB946" s="80">
        <f t="shared" si="266"/>
        <v>1037426.3134916069</v>
      </c>
      <c r="AG946" s="125">
        <f t="shared" si="267"/>
        <v>2455.3362564905474</v>
      </c>
      <c r="AH946" s="47">
        <f t="shared" si="258"/>
        <v>2406.2295313607365</v>
      </c>
      <c r="AI946" s="125">
        <f t="shared" si="258"/>
        <v>2358.1049407335217</v>
      </c>
      <c r="AJ946" s="47">
        <f t="shared" si="259"/>
        <v>2122.2944466601698</v>
      </c>
      <c r="AK946" s="125">
        <f t="shared" si="259"/>
        <v>1910.0650019941529</v>
      </c>
      <c r="AL946" s="47">
        <f t="shared" si="260"/>
        <v>1833.6624019143867</v>
      </c>
      <c r="AM946" s="125">
        <f t="shared" si="260"/>
        <v>1760.3159058378112</v>
      </c>
      <c r="AN946" s="47">
        <f t="shared" si="268"/>
        <v>25404.796358808588</v>
      </c>
      <c r="AO946" s="125">
        <f t="shared" si="269"/>
        <v>19479772.749481168</v>
      </c>
      <c r="AP946" s="47">
        <f t="shared" si="261"/>
        <v>673.28967745605291</v>
      </c>
      <c r="AQ946" s="52">
        <f t="shared" si="262"/>
        <v>1947.7920686737373</v>
      </c>
    </row>
    <row r="947" spans="4:43" x14ac:dyDescent="0.25">
      <c r="D947" s="12" t="s">
        <v>10</v>
      </c>
      <c r="E947" s="20">
        <v>939</v>
      </c>
      <c r="F947" s="12">
        <v>350</v>
      </c>
      <c r="G947" s="27">
        <v>55</v>
      </c>
      <c r="H947" s="31">
        <f t="shared" si="263"/>
        <v>-0.15277777777777798</v>
      </c>
      <c r="I947" s="55"/>
      <c r="J947" s="39">
        <f t="shared" si="264"/>
        <v>15.277777777777779</v>
      </c>
      <c r="K947" s="38">
        <f>0.5*$J$3*(J948)^2</f>
        <v>130271.2098765432</v>
      </c>
      <c r="L947" s="38">
        <f t="shared" si="252"/>
        <v>-1432.8530092592409</v>
      </c>
      <c r="M947" s="40" t="str">
        <f t="shared" si="253"/>
        <v>YES</v>
      </c>
      <c r="N947" s="38">
        <f>0.5*$N$3*$L$3*$O$3*((J947)^2)</f>
        <v>100.37045581597224</v>
      </c>
      <c r="O947" s="38">
        <f>$M$3*$J$3*$P$3</f>
        <v>125.0281557</v>
      </c>
      <c r="P947" s="38">
        <f>H947*$J$3</f>
        <v>-174.31944444444468</v>
      </c>
      <c r="Q947" s="38">
        <f t="shared" si="254"/>
        <v>51.07916707152755</v>
      </c>
      <c r="R947" s="44">
        <f t="shared" si="255"/>
        <v>780.37616359278206</v>
      </c>
      <c r="S947" s="80">
        <f>Q947*J947</f>
        <v>780.37616359278206</v>
      </c>
      <c r="T947" s="43"/>
      <c r="U947" s="43"/>
      <c r="V947" s="80">
        <f>R947*1</f>
        <v>780.37616359278206</v>
      </c>
      <c r="W947" s="77">
        <f>(L947-Q947)*-1</f>
        <v>1483.9321763307685</v>
      </c>
      <c r="X947" s="38">
        <f>IF((H947&gt;0),0,$J$3*H947)*-1</f>
        <v>174.31944444444468</v>
      </c>
      <c r="Y947" s="38">
        <f t="shared" si="265"/>
        <v>2621862.1222933829</v>
      </c>
      <c r="Z947" s="112">
        <f t="shared" si="256"/>
        <v>2621.862122293383</v>
      </c>
      <c r="AA947" s="82">
        <f t="shared" si="257"/>
        <v>51.07916707152755</v>
      </c>
      <c r="AB947" s="80">
        <f t="shared" si="266"/>
        <v>1037426.3134916069</v>
      </c>
      <c r="AG947" s="125">
        <f t="shared" si="267"/>
        <v>1231.6637063545377</v>
      </c>
      <c r="AH947" s="47">
        <f t="shared" si="258"/>
        <v>1207.0304322274469</v>
      </c>
      <c r="AI947" s="125">
        <f t="shared" si="258"/>
        <v>1182.8898235828979</v>
      </c>
      <c r="AJ947" s="47">
        <f t="shared" si="259"/>
        <v>1064.6008412246081</v>
      </c>
      <c r="AK947" s="125">
        <f t="shared" si="259"/>
        <v>958.14075710214729</v>
      </c>
      <c r="AL947" s="47">
        <f t="shared" si="260"/>
        <v>919.81512681806134</v>
      </c>
      <c r="AM947" s="125">
        <f t="shared" si="260"/>
        <v>883.02252174533885</v>
      </c>
      <c r="AN947" s="47">
        <f t="shared" si="268"/>
        <v>26287.818880553925</v>
      </c>
      <c r="AO947" s="125">
        <f t="shared" si="269"/>
        <v>19506060.568361722</v>
      </c>
      <c r="AP947" s="47">
        <f t="shared" si="261"/>
        <v>673.28967745605291</v>
      </c>
      <c r="AQ947" s="52">
        <f t="shared" si="262"/>
        <v>1948.5724448373301</v>
      </c>
    </row>
    <row r="948" spans="4:43" x14ac:dyDescent="0.25">
      <c r="D948" s="12" t="s">
        <v>10</v>
      </c>
      <c r="E948" s="20">
        <v>940</v>
      </c>
      <c r="F948" s="12">
        <v>351</v>
      </c>
      <c r="G948" s="27">
        <v>54.4</v>
      </c>
      <c r="H948" s="31">
        <f t="shared" si="263"/>
        <v>-0.12499999999999981</v>
      </c>
      <c r="I948" s="55"/>
      <c r="J948" s="39">
        <f t="shared" si="264"/>
        <v>15.111111111111111</v>
      </c>
      <c r="K948" s="38">
        <f>0.5*$J$3*(J949)^2</f>
        <v>128838.35686728396</v>
      </c>
      <c r="L948" s="38">
        <f t="shared" si="252"/>
        <v>-475.85686728396104</v>
      </c>
      <c r="M948" s="40" t="str">
        <f t="shared" si="253"/>
        <v>YES</v>
      </c>
      <c r="N948" s="38">
        <f>0.5*$N$3*$L$3*$O$3*((J948)^2)</f>
        <v>98.192499875555555</v>
      </c>
      <c r="O948" s="38">
        <f>$M$3*$J$3*$P$3</f>
        <v>125.0281557</v>
      </c>
      <c r="P948" s="38">
        <f>H948*$J$3</f>
        <v>-142.62499999999977</v>
      </c>
      <c r="Q948" s="38">
        <f t="shared" si="254"/>
        <v>80.595655575555782</v>
      </c>
      <c r="R948" s="44">
        <f t="shared" si="255"/>
        <v>1217.8899064750651</v>
      </c>
      <c r="S948" s="80">
        <f>Q948*J948</f>
        <v>1217.8899064750651</v>
      </c>
      <c r="T948" s="43"/>
      <c r="U948" s="43"/>
      <c r="V948" s="80">
        <f>R948*1</f>
        <v>1217.8899064750651</v>
      </c>
      <c r="W948" s="77">
        <f>(L948-Q948)*-1</f>
        <v>556.45252285951688</v>
      </c>
      <c r="X948" s="38">
        <f>IF((H948&gt;0),0,$J$3*H948)*-1</f>
        <v>142.62499999999977</v>
      </c>
      <c r="Y948" s="38">
        <f t="shared" si="265"/>
        <v>2623080.0121998577</v>
      </c>
      <c r="Z948" s="112">
        <f t="shared" si="256"/>
        <v>2623.0800121998577</v>
      </c>
      <c r="AA948" s="82">
        <f t="shared" si="257"/>
        <v>80.595655575555782</v>
      </c>
      <c r="AB948" s="80">
        <f t="shared" si="266"/>
        <v>1037426.3134916069</v>
      </c>
      <c r="AG948" s="125">
        <f t="shared" si="267"/>
        <v>461.85559397339898</v>
      </c>
      <c r="AH948" s="47">
        <f t="shared" si="258"/>
        <v>452.61848209393099</v>
      </c>
      <c r="AI948" s="125">
        <f t="shared" si="258"/>
        <v>443.56611245205238</v>
      </c>
      <c r="AJ948" s="47">
        <f t="shared" si="259"/>
        <v>399.20950120684716</v>
      </c>
      <c r="AK948" s="125">
        <f t="shared" si="259"/>
        <v>359.28855108616244</v>
      </c>
      <c r="AL948" s="47">
        <f t="shared" si="260"/>
        <v>344.9170090427159</v>
      </c>
      <c r="AM948" s="125">
        <f t="shared" si="260"/>
        <v>331.12032868100727</v>
      </c>
      <c r="AN948" s="47">
        <f t="shared" si="268"/>
        <v>26618.939209234934</v>
      </c>
      <c r="AO948" s="125">
        <f t="shared" si="269"/>
        <v>19532679.507570956</v>
      </c>
      <c r="AP948" s="47">
        <f t="shared" si="261"/>
        <v>673.28967745605291</v>
      </c>
      <c r="AQ948" s="52">
        <f t="shared" si="262"/>
        <v>1949.7903347438048</v>
      </c>
    </row>
    <row r="949" spans="4:43" x14ac:dyDescent="0.25">
      <c r="D949" s="12" t="s">
        <v>10</v>
      </c>
      <c r="E949" s="20">
        <v>941</v>
      </c>
      <c r="F949" s="12">
        <v>352</v>
      </c>
      <c r="G949" s="27">
        <v>54.1</v>
      </c>
      <c r="H949" s="31">
        <f t="shared" si="263"/>
        <v>-5.5555555555555358E-2</v>
      </c>
      <c r="I949" s="55"/>
      <c r="J949" s="39">
        <f t="shared" si="264"/>
        <v>15.027777777777779</v>
      </c>
      <c r="K949" s="38">
        <f>0.5*$J$3*(J950)^2</f>
        <v>128362.5</v>
      </c>
      <c r="L949" s="38">
        <f t="shared" si="252"/>
        <v>-474.97646604939655</v>
      </c>
      <c r="M949" s="40" t="str">
        <f t="shared" si="253"/>
        <v>YES</v>
      </c>
      <c r="N949" s="38">
        <f>0.5*$N$3*$L$3*$O$3*((J949)^2)</f>
        <v>97.112480590659729</v>
      </c>
      <c r="O949" s="38">
        <f>$M$3*$J$3*$P$3</f>
        <v>125.0281557</v>
      </c>
      <c r="P949" s="38">
        <f>H949*$J$3</f>
        <v>-63.388888888888665</v>
      </c>
      <c r="Q949" s="38">
        <f t="shared" si="254"/>
        <v>158.75174740177107</v>
      </c>
      <c r="R949" s="44">
        <f t="shared" si="255"/>
        <v>2385.6859817877266</v>
      </c>
      <c r="S949" s="80">
        <f>Q949*J949</f>
        <v>2385.6859817877266</v>
      </c>
      <c r="T949" s="43"/>
      <c r="U949" s="43"/>
      <c r="V949" s="80">
        <f>R949*1</f>
        <v>2385.6859817877266</v>
      </c>
      <c r="W949" s="77">
        <f>(L949-Q949)*-1</f>
        <v>633.72821345116768</v>
      </c>
      <c r="X949" s="38">
        <f>IF((H949&gt;0),0,$J$3*H949)*-1</f>
        <v>63.388888888888665</v>
      </c>
      <c r="Y949" s="38">
        <f t="shared" si="265"/>
        <v>2625465.6981816455</v>
      </c>
      <c r="Z949" s="112">
        <f t="shared" si="256"/>
        <v>2625.4656981816456</v>
      </c>
      <c r="AA949" s="82">
        <f t="shared" si="257"/>
        <v>158.75174740177107</v>
      </c>
      <c r="AB949" s="80">
        <f t="shared" si="266"/>
        <v>1037426.3134916069</v>
      </c>
      <c r="AG949" s="125">
        <f t="shared" si="267"/>
        <v>525.99441716446916</v>
      </c>
      <c r="AH949" s="47">
        <f t="shared" si="258"/>
        <v>515.47452882117977</v>
      </c>
      <c r="AI949" s="125">
        <f t="shared" si="258"/>
        <v>505.16503824475615</v>
      </c>
      <c r="AJ949" s="47">
        <f t="shared" si="259"/>
        <v>454.64853442028055</v>
      </c>
      <c r="AK949" s="125">
        <f t="shared" si="259"/>
        <v>409.18368097825248</v>
      </c>
      <c r="AL949" s="47">
        <f t="shared" si="260"/>
        <v>392.81633373912234</v>
      </c>
      <c r="AM949" s="125">
        <f t="shared" si="260"/>
        <v>377.10368038955744</v>
      </c>
      <c r="AN949" s="47">
        <f t="shared" si="268"/>
        <v>26996.042889624492</v>
      </c>
      <c r="AO949" s="125">
        <f t="shared" si="269"/>
        <v>19559675.550460581</v>
      </c>
      <c r="AP949" s="47">
        <f t="shared" si="261"/>
        <v>673.28967745605291</v>
      </c>
      <c r="AQ949" s="52">
        <f t="shared" si="262"/>
        <v>1952.1760207255927</v>
      </c>
    </row>
    <row r="950" spans="4:43" x14ac:dyDescent="0.25">
      <c r="D950" s="12" t="s">
        <v>10</v>
      </c>
      <c r="E950" s="20">
        <v>942</v>
      </c>
      <c r="F950" s="12">
        <v>353</v>
      </c>
      <c r="G950" s="27">
        <v>54</v>
      </c>
      <c r="H950" s="31">
        <f t="shared" si="263"/>
        <v>-2.7777777777778172E-2</v>
      </c>
      <c r="I950" s="55"/>
      <c r="J950" s="39">
        <f t="shared" si="264"/>
        <v>15</v>
      </c>
      <c r="K950" s="38">
        <f>0.5*$J$3*(J951)^2</f>
        <v>127887.5235339506</v>
      </c>
      <c r="L950" s="38">
        <f t="shared" si="252"/>
        <v>0</v>
      </c>
      <c r="M950" s="40" t="str">
        <f t="shared" si="253"/>
        <v>YES</v>
      </c>
      <c r="N950" s="38">
        <f>0.5*$N$3*$L$3*$O$3*((J950)^2)</f>
        <v>96.753801375000009</v>
      </c>
      <c r="O950" s="38">
        <f>$M$3*$J$3*$P$3</f>
        <v>125.0281557</v>
      </c>
      <c r="P950" s="38">
        <f>H950*$J$3</f>
        <v>-31.694444444444894</v>
      </c>
      <c r="Q950" s="38">
        <f t="shared" si="254"/>
        <v>190.08751263055512</v>
      </c>
      <c r="R950" s="44">
        <f t="shared" si="255"/>
        <v>2851.312689458327</v>
      </c>
      <c r="S950" s="80">
        <f>Q950*J950</f>
        <v>2851.312689458327</v>
      </c>
      <c r="T950" s="43"/>
      <c r="U950" s="43"/>
      <c r="V950" s="80">
        <f>R950*1</f>
        <v>2851.312689458327</v>
      </c>
      <c r="W950" s="77">
        <f>(L950-Q950)*-1</f>
        <v>190.08751263055512</v>
      </c>
      <c r="X950" s="38">
        <f>IF((H950&gt;0),0,$J$3*H950)*-1</f>
        <v>31.694444444444894</v>
      </c>
      <c r="Y950" s="38">
        <f t="shared" si="265"/>
        <v>2628317.010871104</v>
      </c>
      <c r="Z950" s="112">
        <f t="shared" si="256"/>
        <v>2628.3170108711038</v>
      </c>
      <c r="AA950" s="82">
        <f t="shared" si="257"/>
        <v>190.08751263055512</v>
      </c>
      <c r="AB950" s="80">
        <f t="shared" si="266"/>
        <v>1037426.3134916069</v>
      </c>
      <c r="AG950" s="125">
        <f t="shared" si="267"/>
        <v>157.77263548336074</v>
      </c>
      <c r="AH950" s="47">
        <f t="shared" si="258"/>
        <v>154.61718277369351</v>
      </c>
      <c r="AI950" s="125">
        <f t="shared" si="258"/>
        <v>151.52483911821963</v>
      </c>
      <c r="AJ950" s="47">
        <f t="shared" si="259"/>
        <v>136.37235520639769</v>
      </c>
      <c r="AK950" s="125">
        <f t="shared" si="259"/>
        <v>122.73511968575792</v>
      </c>
      <c r="AL950" s="47">
        <f t="shared" si="260"/>
        <v>117.8257148983276</v>
      </c>
      <c r="AM950" s="125">
        <f t="shared" si="260"/>
        <v>113.11268630239449</v>
      </c>
      <c r="AN950" s="47">
        <f t="shared" si="268"/>
        <v>27109.155575926885</v>
      </c>
      <c r="AO950" s="125">
        <f t="shared" si="269"/>
        <v>19586784.706036508</v>
      </c>
      <c r="AP950" s="47">
        <f t="shared" si="261"/>
        <v>673.28967745605291</v>
      </c>
      <c r="AQ950" s="52">
        <f t="shared" si="262"/>
        <v>1955.0273334150509</v>
      </c>
    </row>
    <row r="951" spans="4:43" x14ac:dyDescent="0.25">
      <c r="D951" s="12" t="s">
        <v>10</v>
      </c>
      <c r="E951" s="20">
        <v>943</v>
      </c>
      <c r="F951" s="12">
        <v>354</v>
      </c>
      <c r="G951" s="27">
        <v>53.9</v>
      </c>
      <c r="H951" s="31">
        <f t="shared" si="263"/>
        <v>-1.3888888888889086E-2</v>
      </c>
      <c r="I951" s="55"/>
      <c r="J951" s="39">
        <f t="shared" si="264"/>
        <v>14.972222222222221</v>
      </c>
      <c r="K951" s="38">
        <f>0.5*$J$3*(J952)^2</f>
        <v>127887.5235339506</v>
      </c>
      <c r="L951" s="38">
        <f t="shared" si="252"/>
        <v>474.97646604939655</v>
      </c>
      <c r="M951" s="40" t="str">
        <f t="shared" si="253"/>
        <v>YES</v>
      </c>
      <c r="N951" s="38">
        <f>0.5*$N$3*$L$3*$O$3*((J951)^2)</f>
        <v>96.39578576565971</v>
      </c>
      <c r="O951" s="38">
        <f>$M$3*$J$3*$P$3</f>
        <v>125.0281557</v>
      </c>
      <c r="P951" s="38">
        <f>H951*$J$3</f>
        <v>-15.847222222222447</v>
      </c>
      <c r="Q951" s="38">
        <f t="shared" si="254"/>
        <v>205.57671924343725</v>
      </c>
      <c r="R951" s="44">
        <f t="shared" si="255"/>
        <v>3077.9403242281296</v>
      </c>
      <c r="S951" s="80">
        <f>Q951*J951</f>
        <v>3077.9403242281296</v>
      </c>
      <c r="T951" s="43"/>
      <c r="U951" s="43"/>
      <c r="V951" s="80">
        <f>R951*1</f>
        <v>3077.9403242281296</v>
      </c>
      <c r="W951" s="77">
        <f>(L951-Q951)*-1</f>
        <v>-269.3997468059593</v>
      </c>
      <c r="X951" s="38">
        <f>IF((H951&gt;0),0,$J$3*H951)*-1</f>
        <v>15.847222222222447</v>
      </c>
      <c r="Y951" s="38">
        <f t="shared" si="265"/>
        <v>2631394.9511953322</v>
      </c>
      <c r="Z951" s="112">
        <f t="shared" si="256"/>
        <v>2631.3949511953324</v>
      </c>
      <c r="AA951" s="82">
        <f t="shared" si="257"/>
        <v>205.57671924343725</v>
      </c>
      <c r="AB951" s="80">
        <f t="shared" si="266"/>
        <v>1037426.3134916069</v>
      </c>
      <c r="AG951" s="125">
        <f t="shared" si="267"/>
        <v>-223.6017898489462</v>
      </c>
      <c r="AH951" s="47">
        <f t="shared" si="258"/>
        <v>-219.12975405196727</v>
      </c>
      <c r="AI951" s="125">
        <f t="shared" si="258"/>
        <v>-214.74715897092793</v>
      </c>
      <c r="AJ951" s="47">
        <f t="shared" si="259"/>
        <v>-193.27244307383515</v>
      </c>
      <c r="AK951" s="125">
        <f t="shared" si="259"/>
        <v>-173.94519876645163</v>
      </c>
      <c r="AL951" s="47">
        <f t="shared" si="260"/>
        <v>-166.98739081579356</v>
      </c>
      <c r="AM951" s="125">
        <f t="shared" si="260"/>
        <v>-160.3078951831618</v>
      </c>
      <c r="AN951" s="47">
        <f t="shared" si="268"/>
        <v>26948.847680743722</v>
      </c>
      <c r="AO951" s="125">
        <f t="shared" si="269"/>
        <v>19613733.553717252</v>
      </c>
      <c r="AP951" s="47">
        <f t="shared" si="261"/>
        <v>673.28967745605291</v>
      </c>
      <c r="AQ951" s="52">
        <f t="shared" si="262"/>
        <v>1958.1052737392795</v>
      </c>
    </row>
    <row r="952" spans="4:43" x14ac:dyDescent="0.25">
      <c r="D952" s="12" t="s">
        <v>10</v>
      </c>
      <c r="E952" s="20">
        <v>944</v>
      </c>
      <c r="F952" s="12">
        <v>355</v>
      </c>
      <c r="G952" s="27">
        <v>53.9</v>
      </c>
      <c r="H952" s="31">
        <f t="shared" si="263"/>
        <v>1.3888888888889086E-2</v>
      </c>
      <c r="I952" s="55"/>
      <c r="J952" s="39">
        <f t="shared" si="264"/>
        <v>14.972222222222221</v>
      </c>
      <c r="K952" s="38">
        <f>0.5*$J$3*(J953)^2</f>
        <v>128362.5</v>
      </c>
      <c r="L952" s="38">
        <f t="shared" si="252"/>
        <v>952.59413580247201</v>
      </c>
      <c r="M952" s="40" t="str">
        <f t="shared" si="253"/>
        <v>NO</v>
      </c>
      <c r="N952" s="38">
        <f>0.5*$N$3*$L$3*$O$3*((J952)^2)</f>
        <v>96.39578576565971</v>
      </c>
      <c r="O952" s="38">
        <f>$M$3*$J$3*$P$3</f>
        <v>125.0281557</v>
      </c>
      <c r="P952" s="38">
        <f>H952*$J$3</f>
        <v>15.847222222222447</v>
      </c>
      <c r="Q952" s="38">
        <f t="shared" si="254"/>
        <v>237.27116368788217</v>
      </c>
      <c r="R952" s="44">
        <f t="shared" si="255"/>
        <v>3552.4765896602357</v>
      </c>
      <c r="S952" s="80">
        <f>Q952*J952</f>
        <v>3552.4765896602357</v>
      </c>
      <c r="T952" s="43"/>
      <c r="U952" s="43"/>
      <c r="V952" s="80">
        <f>R952*1</f>
        <v>3552.4765896602357</v>
      </c>
      <c r="W952" s="77">
        <f>(L952-Q952)*-1</f>
        <v>-715.3229721145899</v>
      </c>
      <c r="X952" s="38">
        <f>IF((H952&gt;0),0,$J$3*H952)*-1</f>
        <v>0</v>
      </c>
      <c r="Y952" s="38">
        <f t="shared" si="265"/>
        <v>2634947.4277849924</v>
      </c>
      <c r="Z952" s="112">
        <f t="shared" si="256"/>
        <v>2634.9474277849922</v>
      </c>
      <c r="AA952" s="82">
        <f t="shared" si="257"/>
        <v>237.27116368788217</v>
      </c>
      <c r="AB952" s="80">
        <f t="shared" si="266"/>
        <v>1037426.3134916069</v>
      </c>
      <c r="AG952" s="125">
        <f t="shared" si="267"/>
        <v>-593.71806685510956</v>
      </c>
      <c r="AH952" s="47">
        <f t="shared" si="258"/>
        <v>-581.84370551800737</v>
      </c>
      <c r="AI952" s="125">
        <f t="shared" si="258"/>
        <v>-570.2068314076472</v>
      </c>
      <c r="AJ952" s="47">
        <f t="shared" si="259"/>
        <v>-513.18614826688247</v>
      </c>
      <c r="AK952" s="125">
        <f t="shared" si="259"/>
        <v>-461.86753344019422</v>
      </c>
      <c r="AL952" s="47">
        <f t="shared" si="260"/>
        <v>-443.39283210258645</v>
      </c>
      <c r="AM952" s="125">
        <f t="shared" si="260"/>
        <v>-425.65711881848296</v>
      </c>
      <c r="AN952" s="47">
        <f t="shared" si="268"/>
        <v>26523.190561925239</v>
      </c>
      <c r="AO952" s="125">
        <f t="shared" si="269"/>
        <v>19640256.744279176</v>
      </c>
      <c r="AP952" s="47">
        <f t="shared" si="261"/>
        <v>673.28967745605291</v>
      </c>
      <c r="AQ952" s="52">
        <f t="shared" si="262"/>
        <v>1961.6577503289393</v>
      </c>
    </row>
    <row r="953" spans="4:43" x14ac:dyDescent="0.25">
      <c r="D953" s="12" t="s">
        <v>10</v>
      </c>
      <c r="E953" s="20">
        <v>945</v>
      </c>
      <c r="F953" s="12">
        <v>356</v>
      </c>
      <c r="G953" s="27">
        <v>54</v>
      </c>
      <c r="H953" s="31">
        <f t="shared" si="263"/>
        <v>4.1666666666667261E-2</v>
      </c>
      <c r="I953" s="55"/>
      <c r="J953" s="39">
        <f t="shared" si="264"/>
        <v>15</v>
      </c>
      <c r="K953" s="38">
        <f>0.5*$J$3*(J954)^2</f>
        <v>129315.09413580247</v>
      </c>
      <c r="L953" s="38">
        <f t="shared" si="252"/>
        <v>3845.592592592584</v>
      </c>
      <c r="M953" s="40" t="str">
        <f t="shared" si="253"/>
        <v>NO</v>
      </c>
      <c r="N953" s="38">
        <f>0.5*$N$3*$L$3*$O$3*((J953)^2)</f>
        <v>96.753801375000009</v>
      </c>
      <c r="O953" s="38">
        <f>$M$3*$J$3*$P$3</f>
        <v>125.0281557</v>
      </c>
      <c r="P953" s="38">
        <f>H953*$J$3</f>
        <v>47.541666666667346</v>
      </c>
      <c r="Q953" s="38">
        <f t="shared" si="254"/>
        <v>269.32362374166735</v>
      </c>
      <c r="R953" s="44">
        <f t="shared" si="255"/>
        <v>4039.8543561250103</v>
      </c>
      <c r="S953" s="80">
        <f>Q953*J953</f>
        <v>4039.8543561250103</v>
      </c>
      <c r="T953" s="43"/>
      <c r="U953" s="43"/>
      <c r="V953" s="80">
        <f>R953*1</f>
        <v>4039.8543561250103</v>
      </c>
      <c r="W953" s="77">
        <f>(L953-Q953)*-1</f>
        <v>-3576.2689688509167</v>
      </c>
      <c r="X953" s="38">
        <f>IF((H953&gt;0),0,$J$3*H953)*-1</f>
        <v>0</v>
      </c>
      <c r="Y953" s="38">
        <f t="shared" si="265"/>
        <v>2638987.2821411174</v>
      </c>
      <c r="Z953" s="112">
        <f t="shared" si="256"/>
        <v>2638.9872821411172</v>
      </c>
      <c r="AA953" s="82">
        <f t="shared" si="257"/>
        <v>269.32362374166735</v>
      </c>
      <c r="AB953" s="80">
        <f t="shared" si="266"/>
        <v>1037426.3134916069</v>
      </c>
      <c r="AG953" s="125">
        <f t="shared" si="267"/>
        <v>-2968.3032441462606</v>
      </c>
      <c r="AH953" s="47">
        <f t="shared" si="258"/>
        <v>-2908.9371792633351</v>
      </c>
      <c r="AI953" s="125">
        <f t="shared" si="258"/>
        <v>-2850.7584356780685</v>
      </c>
      <c r="AJ953" s="47">
        <f t="shared" si="259"/>
        <v>-2565.6825921102618</v>
      </c>
      <c r="AK953" s="125">
        <f t="shared" si="259"/>
        <v>-2309.1143328992357</v>
      </c>
      <c r="AL953" s="47">
        <f t="shared" si="260"/>
        <v>-2216.749759583266</v>
      </c>
      <c r="AM953" s="125">
        <f t="shared" si="260"/>
        <v>-2128.0797691999355</v>
      </c>
      <c r="AN953" s="47">
        <f t="shared" si="268"/>
        <v>24395.110792725303</v>
      </c>
      <c r="AO953" s="125">
        <f t="shared" si="269"/>
        <v>19664651.855071902</v>
      </c>
      <c r="AP953" s="47">
        <f t="shared" si="261"/>
        <v>673.28967745605291</v>
      </c>
      <c r="AQ953" s="52">
        <f t="shared" si="262"/>
        <v>1965.6976046850643</v>
      </c>
    </row>
    <row r="954" spans="4:43" x14ac:dyDescent="0.25">
      <c r="D954" s="12" t="s">
        <v>10</v>
      </c>
      <c r="E954" s="20">
        <v>946</v>
      </c>
      <c r="F954" s="12">
        <v>357</v>
      </c>
      <c r="G954" s="27">
        <v>54.2</v>
      </c>
      <c r="H954" s="31">
        <f t="shared" si="263"/>
        <v>0.1388888888888889</v>
      </c>
      <c r="I954" s="55"/>
      <c r="J954" s="39">
        <f t="shared" si="264"/>
        <v>15.055555555555555</v>
      </c>
      <c r="K954" s="38">
        <f>0.5*$J$3*(J955)^2</f>
        <v>133160.68672839506</v>
      </c>
      <c r="L954" s="38">
        <f t="shared" si="252"/>
        <v>3901.938271604944</v>
      </c>
      <c r="M954" s="40" t="str">
        <f t="shared" si="253"/>
        <v>NO</v>
      </c>
      <c r="N954" s="38">
        <f>0.5*$N$3*$L$3*$O$3*((J954)^2)</f>
        <v>97.471823412638884</v>
      </c>
      <c r="O954" s="38">
        <f>$M$3*$J$3*$P$3</f>
        <v>125.0281557</v>
      </c>
      <c r="P954" s="38">
        <f>H954*$J$3</f>
        <v>158.47222222222223</v>
      </c>
      <c r="Q954" s="38">
        <f t="shared" si="254"/>
        <v>380.9722013348611</v>
      </c>
      <c r="R954" s="44">
        <f t="shared" si="255"/>
        <v>5735.7481423192976</v>
      </c>
      <c r="S954" s="80">
        <f>Q954*J954</f>
        <v>5735.7481423192976</v>
      </c>
      <c r="T954" s="43"/>
      <c r="U954" s="43"/>
      <c r="V954" s="80">
        <f>R954*1</f>
        <v>5735.7481423192976</v>
      </c>
      <c r="W954" s="77">
        <f>(L954-Q954)*-1</f>
        <v>-3520.966070270083</v>
      </c>
      <c r="X954" s="38">
        <f>IF((H954&gt;0),0,$J$3*H954)*-1</f>
        <v>0</v>
      </c>
      <c r="Y954" s="38">
        <f t="shared" si="265"/>
        <v>2644723.0302834366</v>
      </c>
      <c r="Z954" s="112">
        <f t="shared" si="256"/>
        <v>2644.7230302834369</v>
      </c>
      <c r="AA954" s="82">
        <f t="shared" si="257"/>
        <v>380.9722013348611</v>
      </c>
      <c r="AB954" s="80">
        <f t="shared" si="266"/>
        <v>1037426.3134916069</v>
      </c>
      <c r="AG954" s="125">
        <f t="shared" si="267"/>
        <v>-2922.4018383241687</v>
      </c>
      <c r="AH954" s="47">
        <f t="shared" si="258"/>
        <v>-2863.9538015576854</v>
      </c>
      <c r="AI954" s="125">
        <f t="shared" si="258"/>
        <v>-2806.6747255265318</v>
      </c>
      <c r="AJ954" s="47">
        <f t="shared" si="259"/>
        <v>-2526.0072529738786</v>
      </c>
      <c r="AK954" s="125">
        <f t="shared" si="259"/>
        <v>-2273.4065276764909</v>
      </c>
      <c r="AL954" s="47">
        <f t="shared" si="260"/>
        <v>-2182.4702665694313</v>
      </c>
      <c r="AM954" s="125">
        <f t="shared" si="260"/>
        <v>-2095.171455906654</v>
      </c>
      <c r="AN954" s="47">
        <f t="shared" si="268"/>
        <v>22299.93933681865</v>
      </c>
      <c r="AO954" s="125">
        <f t="shared" si="269"/>
        <v>19686951.79440872</v>
      </c>
      <c r="AP954" s="47">
        <f t="shared" si="261"/>
        <v>673.28967745605291</v>
      </c>
      <c r="AQ954" s="52">
        <f t="shared" si="262"/>
        <v>1971.4333528273839</v>
      </c>
    </row>
    <row r="955" spans="4:43" x14ac:dyDescent="0.25">
      <c r="D955" s="12" t="s">
        <v>10</v>
      </c>
      <c r="E955" s="20">
        <v>947</v>
      </c>
      <c r="F955" s="12">
        <v>358</v>
      </c>
      <c r="G955" s="27">
        <v>55</v>
      </c>
      <c r="H955" s="31">
        <f t="shared" si="263"/>
        <v>0.22222222222222143</v>
      </c>
      <c r="I955" s="55"/>
      <c r="J955" s="39">
        <f t="shared" si="264"/>
        <v>15.277777777777779</v>
      </c>
      <c r="K955" s="38">
        <f>0.5*$J$3*(J956)^2</f>
        <v>137062.625</v>
      </c>
      <c r="L955" s="38">
        <f t="shared" si="252"/>
        <v>1972.098765432107</v>
      </c>
      <c r="M955" s="40" t="str">
        <f t="shared" si="253"/>
        <v>NO</v>
      </c>
      <c r="N955" s="38">
        <f>0.5*$N$3*$L$3*$O$3*((J955)^2)</f>
        <v>100.37045581597224</v>
      </c>
      <c r="O955" s="38">
        <f>$M$3*$J$3*$P$3</f>
        <v>125.0281557</v>
      </c>
      <c r="P955" s="38">
        <f>H955*$J$3</f>
        <v>253.55555555555466</v>
      </c>
      <c r="Q955" s="38">
        <f t="shared" si="254"/>
        <v>478.95416707152685</v>
      </c>
      <c r="R955" s="44">
        <f t="shared" si="255"/>
        <v>7317.3553302594382</v>
      </c>
      <c r="S955" s="80">
        <f>Q955*J955</f>
        <v>7317.3553302594382</v>
      </c>
      <c r="T955" s="43"/>
      <c r="U955" s="43"/>
      <c r="V955" s="80">
        <f>R955*1</f>
        <v>7317.3553302594382</v>
      </c>
      <c r="W955" s="77">
        <f>(L955-Q955)*-1</f>
        <v>-1493.1445983605802</v>
      </c>
      <c r="X955" s="38">
        <f>IF((H955&gt;0),0,$J$3*H955)*-1</f>
        <v>0</v>
      </c>
      <c r="Y955" s="38">
        <f t="shared" si="265"/>
        <v>2652040.3856136962</v>
      </c>
      <c r="Z955" s="112">
        <f t="shared" si="256"/>
        <v>2652.0403856136963</v>
      </c>
      <c r="AA955" s="82">
        <f t="shared" si="257"/>
        <v>478.95416707152685</v>
      </c>
      <c r="AB955" s="80">
        <f t="shared" si="266"/>
        <v>1037426.3134916069</v>
      </c>
      <c r="AG955" s="125">
        <f t="shared" si="267"/>
        <v>-1239.3100166392815</v>
      </c>
      <c r="AH955" s="47">
        <f t="shared" si="258"/>
        <v>-1214.5238163064957</v>
      </c>
      <c r="AI955" s="125">
        <f t="shared" si="258"/>
        <v>-1190.2333399803658</v>
      </c>
      <c r="AJ955" s="47">
        <f t="shared" si="259"/>
        <v>-1071.2100059823292</v>
      </c>
      <c r="AK955" s="125">
        <f t="shared" si="259"/>
        <v>-964.08900538409637</v>
      </c>
      <c r="AL955" s="47">
        <f t="shared" si="260"/>
        <v>-925.52544516873252</v>
      </c>
      <c r="AM955" s="125">
        <f t="shared" si="260"/>
        <v>-888.50442736198318</v>
      </c>
      <c r="AN955" s="47">
        <f t="shared" si="268"/>
        <v>21411.434909456668</v>
      </c>
      <c r="AO955" s="125">
        <f t="shared" si="269"/>
        <v>19708363.229318175</v>
      </c>
      <c r="AP955" s="47">
        <f t="shared" si="261"/>
        <v>673.28967745605291</v>
      </c>
      <c r="AQ955" s="52">
        <f t="shared" si="262"/>
        <v>1978.7507081576434</v>
      </c>
    </row>
    <row r="956" spans="4:43" x14ac:dyDescent="0.25">
      <c r="D956" s="12" t="s">
        <v>10</v>
      </c>
      <c r="E956" s="20">
        <v>948</v>
      </c>
      <c r="F956" s="12">
        <v>359</v>
      </c>
      <c r="G956" s="27">
        <v>55.8</v>
      </c>
      <c r="H956" s="31">
        <f t="shared" si="263"/>
        <v>0.16666666666666705</v>
      </c>
      <c r="I956" s="55"/>
      <c r="J956" s="39">
        <f t="shared" si="264"/>
        <v>15.5</v>
      </c>
      <c r="K956" s="38">
        <f>0.5*$J$3*(J957)^2</f>
        <v>139034.72376543211</v>
      </c>
      <c r="L956" s="38">
        <f t="shared" si="252"/>
        <v>-494.34529320985894</v>
      </c>
      <c r="M956" s="40" t="str">
        <f t="shared" si="253"/>
        <v>NO</v>
      </c>
      <c r="N956" s="38">
        <f>0.5*$N$3*$L$3*$O$3*((J956)^2)</f>
        <v>103.31155902375001</v>
      </c>
      <c r="O956" s="38">
        <f>$M$3*$J$3*$P$3</f>
        <v>125.0281557</v>
      </c>
      <c r="P956" s="38">
        <f>H956*$J$3</f>
        <v>190.16666666666711</v>
      </c>
      <c r="Q956" s="38">
        <f t="shared" si="254"/>
        <v>418.50638139041712</v>
      </c>
      <c r="R956" s="44">
        <f t="shared" si="255"/>
        <v>6486.8489115514658</v>
      </c>
      <c r="S956" s="80">
        <f>Q956*J956</f>
        <v>6486.8489115514658</v>
      </c>
      <c r="T956" s="43"/>
      <c r="U956" s="43"/>
      <c r="V956" s="80">
        <f>R956*1</f>
        <v>6486.8489115514658</v>
      </c>
      <c r="W956" s="77">
        <f>(L956-Q956)*-1</f>
        <v>912.85167460027606</v>
      </c>
      <c r="X956" s="38">
        <f>IF((H956&gt;0),0,$J$3*H956)*-1</f>
        <v>0</v>
      </c>
      <c r="Y956" s="38">
        <f t="shared" si="265"/>
        <v>2658527.2345252475</v>
      </c>
      <c r="Z956" s="112">
        <f t="shared" si="256"/>
        <v>2658.5272345252474</v>
      </c>
      <c r="AA956" s="82">
        <f t="shared" si="257"/>
        <v>418.50638139041712</v>
      </c>
      <c r="AB956" s="80">
        <f t="shared" si="266"/>
        <v>1037426.3134916069</v>
      </c>
      <c r="AG956" s="125">
        <f t="shared" si="267"/>
        <v>757.66688991822912</v>
      </c>
      <c r="AH956" s="47">
        <f t="shared" si="258"/>
        <v>742.51355211986447</v>
      </c>
      <c r="AI956" s="125">
        <f t="shared" si="258"/>
        <v>727.66328107746722</v>
      </c>
      <c r="AJ956" s="47">
        <f t="shared" si="259"/>
        <v>654.89695296972047</v>
      </c>
      <c r="AK956" s="125">
        <f t="shared" si="259"/>
        <v>589.40725767274841</v>
      </c>
      <c r="AL956" s="47">
        <f t="shared" si="260"/>
        <v>565.83096736583843</v>
      </c>
      <c r="AM956" s="125">
        <f t="shared" si="260"/>
        <v>543.19772867120491</v>
      </c>
      <c r="AN956" s="47">
        <f t="shared" si="268"/>
        <v>21954.632638127874</v>
      </c>
      <c r="AO956" s="125">
        <f t="shared" si="269"/>
        <v>19730317.861956302</v>
      </c>
      <c r="AP956" s="47">
        <f t="shared" si="261"/>
        <v>673.28967745605291</v>
      </c>
      <c r="AQ956" s="52">
        <f t="shared" si="262"/>
        <v>1985.2375570691945</v>
      </c>
    </row>
    <row r="957" spans="4:43" x14ac:dyDescent="0.25">
      <c r="D957" s="12" t="s">
        <v>10</v>
      </c>
      <c r="E957" s="20">
        <v>949</v>
      </c>
      <c r="F957" s="12">
        <v>360</v>
      </c>
      <c r="G957" s="27">
        <v>56.2</v>
      </c>
      <c r="H957" s="31">
        <f t="shared" si="263"/>
        <v>4.1666666666667261E-2</v>
      </c>
      <c r="I957" s="55"/>
      <c r="J957" s="39">
        <f t="shared" si="264"/>
        <v>15.611111111111111</v>
      </c>
      <c r="K957" s="38">
        <f>0.5*$J$3*(J958)^2</f>
        <v>138540.37847222225</v>
      </c>
      <c r="L957" s="38">
        <f t="shared" si="252"/>
        <v>-4895.0308641975571</v>
      </c>
      <c r="M957" s="40" t="str">
        <f t="shared" si="253"/>
        <v>NO</v>
      </c>
      <c r="N957" s="38">
        <f>0.5*$N$3*$L$3*$O$3*((J957)^2)</f>
        <v>104.79803717930555</v>
      </c>
      <c r="O957" s="38">
        <f>$M$3*$J$3*$P$3</f>
        <v>125.0281557</v>
      </c>
      <c r="P957" s="38">
        <f>H957*$J$3</f>
        <v>47.541666666667346</v>
      </c>
      <c r="Q957" s="38">
        <f t="shared" si="254"/>
        <v>277.36785954597292</v>
      </c>
      <c r="R957" s="44">
        <f t="shared" si="255"/>
        <v>4330.0204740232439</v>
      </c>
      <c r="S957" s="80">
        <f>Q957*J957</f>
        <v>4330.0204740232439</v>
      </c>
      <c r="T957" s="43"/>
      <c r="U957" s="43"/>
      <c r="V957" s="80">
        <f>R957*1</f>
        <v>4330.0204740232439</v>
      </c>
      <c r="W957" s="77">
        <f>(L957-Q957)*-1</f>
        <v>5172.3987237435304</v>
      </c>
      <c r="X957" s="38">
        <f>IF((H957&gt;0),0,$J$3*H957)*-1</f>
        <v>0</v>
      </c>
      <c r="Y957" s="38">
        <f t="shared" si="265"/>
        <v>2662857.2549992707</v>
      </c>
      <c r="Z957" s="112">
        <f t="shared" si="256"/>
        <v>2662.8572549992705</v>
      </c>
      <c r="AA957" s="82">
        <f t="shared" si="257"/>
        <v>277.36785954597292</v>
      </c>
      <c r="AB957" s="80">
        <f t="shared" si="266"/>
        <v>1037426.3134916069</v>
      </c>
      <c r="AG957" s="125">
        <f t="shared" si="267"/>
        <v>4293.0909407071304</v>
      </c>
      <c r="AH957" s="47">
        <f t="shared" si="258"/>
        <v>4207.2291218929877</v>
      </c>
      <c r="AI957" s="125">
        <f t="shared" si="258"/>
        <v>4123.0845394551279</v>
      </c>
      <c r="AJ957" s="47">
        <f t="shared" si="259"/>
        <v>3710.7760855096153</v>
      </c>
      <c r="AK957" s="125">
        <f t="shared" si="259"/>
        <v>3339.6984769586538</v>
      </c>
      <c r="AL957" s="47">
        <f t="shared" si="260"/>
        <v>3206.1105378803077</v>
      </c>
      <c r="AM957" s="125">
        <f t="shared" si="260"/>
        <v>3077.8661163650954</v>
      </c>
      <c r="AN957" s="47">
        <f t="shared" si="268"/>
        <v>25032.498754492968</v>
      </c>
      <c r="AO957" s="125">
        <f t="shared" si="269"/>
        <v>19755350.360710796</v>
      </c>
      <c r="AP957" s="47">
        <f t="shared" si="261"/>
        <v>673.28967745605291</v>
      </c>
      <c r="AQ957" s="52">
        <f t="shared" si="262"/>
        <v>1989.5675775432176</v>
      </c>
    </row>
    <row r="958" spans="4:43" x14ac:dyDescent="0.25">
      <c r="D958" s="12" t="s">
        <v>10</v>
      </c>
      <c r="E958" s="20">
        <v>950</v>
      </c>
      <c r="F958" s="12">
        <v>361</v>
      </c>
      <c r="G958" s="27">
        <v>56.1</v>
      </c>
      <c r="H958" s="31">
        <f t="shared" si="263"/>
        <v>-0.15277777777777798</v>
      </c>
      <c r="I958" s="55"/>
      <c r="J958" s="39">
        <f t="shared" si="264"/>
        <v>15.583333333333334</v>
      </c>
      <c r="K958" s="38">
        <f>0.5*$J$3*(J959)^2</f>
        <v>133645.34760802469</v>
      </c>
      <c r="L958" s="38">
        <f t="shared" si="252"/>
        <v>-11388.870370370365</v>
      </c>
      <c r="M958" s="40" t="str">
        <f t="shared" si="253"/>
        <v>YES</v>
      </c>
      <c r="N958" s="38">
        <f>0.5*$N$3*$L$3*$O$3*((J958)^2)</f>
        <v>104.42542223093751</v>
      </c>
      <c r="O958" s="38">
        <f>$M$3*$J$3*$P$3</f>
        <v>125.0281557</v>
      </c>
      <c r="P958" s="38">
        <f>H958*$J$3</f>
        <v>-174.31944444444468</v>
      </c>
      <c r="Q958" s="38">
        <f t="shared" si="254"/>
        <v>55.134133486492829</v>
      </c>
      <c r="R958" s="44">
        <f t="shared" si="255"/>
        <v>859.17358016451328</v>
      </c>
      <c r="S958" s="80">
        <f>Q958*J958</f>
        <v>859.17358016451328</v>
      </c>
      <c r="T958" s="43"/>
      <c r="U958" s="43"/>
      <c r="V958" s="80">
        <f>R958*1</f>
        <v>859.17358016451328</v>
      </c>
      <c r="W958" s="77">
        <f>(L958-Q958)*-1</f>
        <v>11444.004503856857</v>
      </c>
      <c r="X958" s="38">
        <f>IF((H958&gt;0),0,$J$3*H958)*-1</f>
        <v>174.31944444444468</v>
      </c>
      <c r="Y958" s="38">
        <f t="shared" si="265"/>
        <v>2663716.4285794352</v>
      </c>
      <c r="Z958" s="112">
        <f t="shared" si="256"/>
        <v>2663.7164285794352</v>
      </c>
      <c r="AA958" s="82">
        <f t="shared" si="257"/>
        <v>55.134133486492829</v>
      </c>
      <c r="AB958" s="80">
        <f t="shared" si="266"/>
        <v>1037426.3134916069</v>
      </c>
      <c r="AG958" s="125">
        <f t="shared" si="267"/>
        <v>9498.523738201191</v>
      </c>
      <c r="AH958" s="47">
        <f t="shared" si="258"/>
        <v>9308.5532634371666</v>
      </c>
      <c r="AI958" s="125">
        <f t="shared" si="258"/>
        <v>9122.3821981684232</v>
      </c>
      <c r="AJ958" s="47">
        <f t="shared" si="259"/>
        <v>8210.1439783515816</v>
      </c>
      <c r="AK958" s="125">
        <f t="shared" si="259"/>
        <v>7389.1295805164236</v>
      </c>
      <c r="AL958" s="47">
        <f t="shared" si="260"/>
        <v>7093.5643972957669</v>
      </c>
      <c r="AM958" s="125">
        <f t="shared" si="260"/>
        <v>6809.8218214039362</v>
      </c>
      <c r="AN958" s="47">
        <f t="shared" si="268"/>
        <v>31842.320575896905</v>
      </c>
      <c r="AO958" s="125">
        <f t="shared" si="269"/>
        <v>19787192.681286693</v>
      </c>
      <c r="AP958" s="47">
        <f t="shared" si="261"/>
        <v>673.28967745605291</v>
      </c>
      <c r="AQ958" s="52">
        <f t="shared" si="262"/>
        <v>1990.4267511233822</v>
      </c>
    </row>
    <row r="959" spans="4:43" x14ac:dyDescent="0.25">
      <c r="D959" s="12" t="s">
        <v>10</v>
      </c>
      <c r="E959" s="20">
        <v>951</v>
      </c>
      <c r="F959" s="12">
        <v>362</v>
      </c>
      <c r="G959" s="27">
        <v>55.1</v>
      </c>
      <c r="H959" s="31">
        <f t="shared" si="263"/>
        <v>-0.47222222222222199</v>
      </c>
      <c r="I959" s="55"/>
      <c r="J959" s="39">
        <f t="shared" si="264"/>
        <v>15.305555555555555</v>
      </c>
      <c r="K959" s="38">
        <f>0.5*$J$3*(J960)^2</f>
        <v>122256.47723765433</v>
      </c>
      <c r="L959" s="38">
        <f t="shared" si="252"/>
        <v>-19136.841435185182</v>
      </c>
      <c r="M959" s="40" t="str">
        <f t="shared" si="253"/>
        <v>YES</v>
      </c>
      <c r="N959" s="38">
        <f>0.5*$N$3*$L$3*$O$3*((J959)^2)</f>
        <v>100.73577109482639</v>
      </c>
      <c r="O959" s="38">
        <f>$M$3*$J$3*$P$3</f>
        <v>125.0281557</v>
      </c>
      <c r="P959" s="38">
        <f>H959*$J$3</f>
        <v>-538.80555555555532</v>
      </c>
      <c r="Q959" s="38">
        <f t="shared" si="254"/>
        <v>-313.04162876072894</v>
      </c>
      <c r="R959" s="44">
        <f t="shared" si="255"/>
        <v>-4791.2760401989344</v>
      </c>
      <c r="S959" s="80">
        <f>Q959*J959</f>
        <v>-4791.2760401989344</v>
      </c>
      <c r="T959" s="43"/>
      <c r="U959" s="43"/>
      <c r="V959" s="80">
        <f>R959*1</f>
        <v>-4791.2760401989344</v>
      </c>
      <c r="W959" s="77">
        <f>(L959-Q959)*-1</f>
        <v>18823.799806424453</v>
      </c>
      <c r="X959" s="38">
        <f>IF((H959&gt;0),0,$J$3*H959)*-1</f>
        <v>538.80555555555532</v>
      </c>
      <c r="Y959" s="38">
        <f t="shared" si="265"/>
        <v>2663716.4285794352</v>
      </c>
      <c r="Z959" s="112">
        <f t="shared" si="256"/>
        <v>2663.7164285794352</v>
      </c>
      <c r="AA959" s="82">
        <f t="shared" si="257"/>
        <v>-313.04162876072894</v>
      </c>
      <c r="AB959" s="80">
        <f t="shared" si="266"/>
        <v>1042217.5895318058</v>
      </c>
      <c r="AG959" s="125">
        <f t="shared" si="267"/>
        <v>15623.753839332296</v>
      </c>
      <c r="AH959" s="47">
        <f t="shared" si="258"/>
        <v>15311.278762545649</v>
      </c>
      <c r="AI959" s="125">
        <f t="shared" si="258"/>
        <v>15005.053187294736</v>
      </c>
      <c r="AJ959" s="47">
        <f t="shared" si="259"/>
        <v>13504.547868565263</v>
      </c>
      <c r="AK959" s="125">
        <f t="shared" si="259"/>
        <v>12154.093081708737</v>
      </c>
      <c r="AL959" s="47">
        <f t="shared" si="260"/>
        <v>11667.929358440388</v>
      </c>
      <c r="AM959" s="125">
        <f t="shared" si="260"/>
        <v>11201.212184102771</v>
      </c>
      <c r="AN959" s="47">
        <f t="shared" si="268"/>
        <v>43043.532759999674</v>
      </c>
      <c r="AO959" s="125">
        <f t="shared" si="269"/>
        <v>19830236.214046691</v>
      </c>
      <c r="AP959" s="47">
        <f t="shared" si="261"/>
        <v>676.39921560614198</v>
      </c>
      <c r="AQ959" s="52">
        <f t="shared" si="262"/>
        <v>1987.3172129732932</v>
      </c>
    </row>
    <row r="960" spans="4:43" x14ac:dyDescent="0.25">
      <c r="D960" s="12" t="s">
        <v>10</v>
      </c>
      <c r="E960" s="20">
        <v>952</v>
      </c>
      <c r="F960" s="12">
        <v>363</v>
      </c>
      <c r="G960" s="27">
        <v>52.7</v>
      </c>
      <c r="H960" s="31">
        <f t="shared" si="263"/>
        <v>-0.93055555555555591</v>
      </c>
      <c r="I960" s="55"/>
      <c r="J960" s="39">
        <f t="shared" si="264"/>
        <v>14.638888888888889</v>
      </c>
      <c r="K960" s="38">
        <f>0.5*$J$3*(J961)^2</f>
        <v>103119.63580246914</v>
      </c>
      <c r="L960" s="38">
        <f t="shared" si="252"/>
        <v>-21347.528935185197</v>
      </c>
      <c r="M960" s="40" t="str">
        <f t="shared" si="253"/>
        <v>YES</v>
      </c>
      <c r="N960" s="38">
        <f>0.5*$N$3*$L$3*$O$3*((J960)^2)</f>
        <v>92.151359746493071</v>
      </c>
      <c r="O960" s="38">
        <f>$M$3*$J$3*$P$3</f>
        <v>125.0281557</v>
      </c>
      <c r="P960" s="38">
        <f>H960*$J$3</f>
        <v>-1061.7638888888894</v>
      </c>
      <c r="Q960" s="38">
        <f t="shared" si="254"/>
        <v>-844.58437344239633</v>
      </c>
      <c r="R960" s="44">
        <f t="shared" si="255"/>
        <v>-12363.77680011508</v>
      </c>
      <c r="S960" s="80">
        <f>Q960*J960</f>
        <v>-12363.77680011508</v>
      </c>
      <c r="T960" s="43"/>
      <c r="U960" s="43"/>
      <c r="V960" s="80">
        <f>R960*1</f>
        <v>-12363.77680011508</v>
      </c>
      <c r="W960" s="77">
        <f>(L960-Q960)*-1</f>
        <v>20502.944561742799</v>
      </c>
      <c r="X960" s="38">
        <f>IF((H960&gt;0),0,$J$3*H960)*-1</f>
        <v>1061.7638888888894</v>
      </c>
      <c r="Y960" s="38">
        <f t="shared" si="265"/>
        <v>2663716.4285794352</v>
      </c>
      <c r="Z960" s="112">
        <f t="shared" si="256"/>
        <v>2663.7164285794352</v>
      </c>
      <c r="AA960" s="82">
        <f t="shared" si="257"/>
        <v>-844.58437344239633</v>
      </c>
      <c r="AB960" s="80">
        <f t="shared" si="266"/>
        <v>1054581.366331921</v>
      </c>
      <c r="AG960" s="125">
        <f t="shared" si="267"/>
        <v>17017.443986246522</v>
      </c>
      <c r="AH960" s="47">
        <f t="shared" si="258"/>
        <v>16677.095106521592</v>
      </c>
      <c r="AI960" s="125">
        <f t="shared" si="258"/>
        <v>16343.553204391161</v>
      </c>
      <c r="AJ960" s="47">
        <f t="shared" si="259"/>
        <v>14709.197883952045</v>
      </c>
      <c r="AK960" s="125">
        <f t="shared" si="259"/>
        <v>13238.278095556841</v>
      </c>
      <c r="AL960" s="47">
        <f t="shared" si="260"/>
        <v>12708.746971734567</v>
      </c>
      <c r="AM960" s="125">
        <f t="shared" si="260"/>
        <v>12200.397092865183</v>
      </c>
      <c r="AN960" s="47">
        <f t="shared" si="268"/>
        <v>55243.929852864858</v>
      </c>
      <c r="AO960" s="125">
        <f t="shared" si="269"/>
        <v>19885480.143899556</v>
      </c>
      <c r="AP960" s="47">
        <f t="shared" si="261"/>
        <v>684.42330674941672</v>
      </c>
      <c r="AQ960" s="52">
        <f t="shared" si="262"/>
        <v>1979.2931218300184</v>
      </c>
    </row>
    <row r="961" spans="4:43" x14ac:dyDescent="0.25">
      <c r="D961" s="12" t="s">
        <v>10</v>
      </c>
      <c r="E961" s="20">
        <v>953</v>
      </c>
      <c r="F961" s="12">
        <v>364</v>
      </c>
      <c r="G961" s="27">
        <v>48.4</v>
      </c>
      <c r="H961" s="31">
        <f t="shared" si="263"/>
        <v>-1.3333333333333335</v>
      </c>
      <c r="I961" s="55"/>
      <c r="J961" s="39">
        <f t="shared" si="264"/>
        <v>13.444444444444445</v>
      </c>
      <c r="K961" s="38">
        <f>0.5*$J$3*(J962)^2</f>
        <v>81772.106867283946</v>
      </c>
      <c r="L961" s="38">
        <f t="shared" si="252"/>
        <v>-18874.481867283946</v>
      </c>
      <c r="M961" s="40" t="str">
        <f t="shared" si="253"/>
        <v>YES</v>
      </c>
      <c r="N961" s="38">
        <f>0.5*$N$3*$L$3*$O$3*((J961)^2)</f>
        <v>77.72688098388889</v>
      </c>
      <c r="O961" s="38">
        <f>$M$3*$J$3*$P$3</f>
        <v>125.0281557</v>
      </c>
      <c r="P961" s="38">
        <f>H961*$J$3</f>
        <v>-1521.3333333333335</v>
      </c>
      <c r="Q961" s="38">
        <f t="shared" si="254"/>
        <v>-1318.5782966494446</v>
      </c>
      <c r="R961" s="44">
        <f t="shared" si="255"/>
        <v>-17727.552654953644</v>
      </c>
      <c r="S961" s="80">
        <f>Q961*J961</f>
        <v>-17727.552654953644</v>
      </c>
      <c r="T961" s="43"/>
      <c r="U961" s="43"/>
      <c r="V961" s="80">
        <f>R961*1</f>
        <v>-17727.552654953644</v>
      </c>
      <c r="W961" s="77">
        <f>(L961-Q961)*-1</f>
        <v>17555.903570634502</v>
      </c>
      <c r="X961" s="38">
        <f>IF((H961&gt;0),0,$J$3*H961)*-1</f>
        <v>1521.3333333333335</v>
      </c>
      <c r="Y961" s="38">
        <f t="shared" si="265"/>
        <v>2663716.4285794352</v>
      </c>
      <c r="Z961" s="112">
        <f t="shared" si="256"/>
        <v>2663.7164285794352</v>
      </c>
      <c r="AA961" s="82">
        <f t="shared" si="257"/>
        <v>-1318.5782966494446</v>
      </c>
      <c r="AB961" s="80">
        <f t="shared" si="266"/>
        <v>1072308.9189868746</v>
      </c>
      <c r="AG961" s="125">
        <f t="shared" si="267"/>
        <v>14571.399963626636</v>
      </c>
      <c r="AH961" s="47">
        <f t="shared" si="258"/>
        <v>14279.971964354103</v>
      </c>
      <c r="AI961" s="125">
        <f t="shared" si="258"/>
        <v>13994.372525067021</v>
      </c>
      <c r="AJ961" s="47">
        <f t="shared" si="259"/>
        <v>12594.93527256032</v>
      </c>
      <c r="AK961" s="125">
        <f t="shared" si="259"/>
        <v>11335.441745304288</v>
      </c>
      <c r="AL961" s="47">
        <f t="shared" si="260"/>
        <v>10882.024075492116</v>
      </c>
      <c r="AM961" s="125">
        <f t="shared" si="260"/>
        <v>10446.743112472432</v>
      </c>
      <c r="AN961" s="47">
        <f t="shared" si="268"/>
        <v>65690.672965337289</v>
      </c>
      <c r="AO961" s="125">
        <f t="shared" si="269"/>
        <v>19951170.816864893</v>
      </c>
      <c r="AP961" s="47">
        <f t="shared" si="261"/>
        <v>695.92848842248168</v>
      </c>
      <c r="AQ961" s="52">
        <f t="shared" si="262"/>
        <v>1967.7879401569535</v>
      </c>
    </row>
    <row r="962" spans="4:43" x14ac:dyDescent="0.25">
      <c r="D962" s="12" t="s">
        <v>10</v>
      </c>
      <c r="E962" s="20">
        <v>954</v>
      </c>
      <c r="F962" s="12">
        <v>365</v>
      </c>
      <c r="G962" s="27">
        <v>43.1</v>
      </c>
      <c r="H962" s="31">
        <f t="shared" si="263"/>
        <v>-1.4722222222222223</v>
      </c>
      <c r="I962" s="55"/>
      <c r="J962" s="39">
        <f t="shared" si="264"/>
        <v>11.972222222222221</v>
      </c>
      <c r="K962" s="38">
        <f>0.5*$J$3*(J963)^2</f>
        <v>62897.625</v>
      </c>
      <c r="L962" s="38">
        <f t="shared" si="252"/>
        <v>-16401.43479938271</v>
      </c>
      <c r="M962" s="40" t="str">
        <f t="shared" si="253"/>
        <v>YES</v>
      </c>
      <c r="N962" s="38">
        <f>0.5*$N$3*$L$3*$O$3*((J962)^2)</f>
        <v>61.636086753159717</v>
      </c>
      <c r="O962" s="38">
        <f>$M$3*$J$3*$P$3</f>
        <v>125.0281557</v>
      </c>
      <c r="P962" s="38">
        <f>H962*$J$3</f>
        <v>-1679.8055555555557</v>
      </c>
      <c r="Q962" s="38">
        <f t="shared" si="254"/>
        <v>-1493.1413131023958</v>
      </c>
      <c r="R962" s="44">
        <f t="shared" si="255"/>
        <v>-17876.219609642569</v>
      </c>
      <c r="S962" s="80">
        <f>Q962*J962</f>
        <v>-17876.219609642569</v>
      </c>
      <c r="T962" s="43"/>
      <c r="U962" s="43"/>
      <c r="V962" s="80">
        <f>R962*1</f>
        <v>-17876.219609642569</v>
      </c>
      <c r="W962" s="77">
        <f>(L962-Q962)*-1</f>
        <v>14908.293486280314</v>
      </c>
      <c r="X962" s="38">
        <f>IF((H962&gt;0),0,$J$3*H962)*-1</f>
        <v>1679.8055555555557</v>
      </c>
      <c r="Y962" s="38">
        <f t="shared" si="265"/>
        <v>2663716.4285794352</v>
      </c>
      <c r="Z962" s="112">
        <f t="shared" si="256"/>
        <v>2663.7164285794352</v>
      </c>
      <c r="AA962" s="82">
        <f t="shared" si="257"/>
        <v>-1493.1413131023958</v>
      </c>
      <c r="AB962" s="80">
        <f t="shared" si="266"/>
        <v>1090185.1385965173</v>
      </c>
      <c r="AG962" s="125">
        <f t="shared" si="267"/>
        <v>12373.88359361266</v>
      </c>
      <c r="AH962" s="47">
        <f t="shared" si="258"/>
        <v>12126.405921740406</v>
      </c>
      <c r="AI962" s="125">
        <f t="shared" si="258"/>
        <v>11883.877803305599</v>
      </c>
      <c r="AJ962" s="47">
        <f t="shared" si="259"/>
        <v>10695.490022975038</v>
      </c>
      <c r="AK962" s="125">
        <f t="shared" si="259"/>
        <v>9625.9410206775356</v>
      </c>
      <c r="AL962" s="47">
        <f t="shared" si="260"/>
        <v>9240.9033798504333</v>
      </c>
      <c r="AM962" s="125">
        <f t="shared" si="260"/>
        <v>8871.2672446564156</v>
      </c>
      <c r="AN962" s="47">
        <f t="shared" si="268"/>
        <v>74561.9402099937</v>
      </c>
      <c r="AO962" s="125">
        <f t="shared" si="269"/>
        <v>20025732.757074885</v>
      </c>
      <c r="AP962" s="47">
        <f t="shared" si="261"/>
        <v>707.53015494913973</v>
      </c>
      <c r="AQ962" s="52">
        <f t="shared" si="262"/>
        <v>1956.1862736302955</v>
      </c>
    </row>
    <row r="963" spans="4:43" x14ac:dyDescent="0.25">
      <c r="D963" s="12" t="s">
        <v>10</v>
      </c>
      <c r="E963" s="20">
        <v>955</v>
      </c>
      <c r="F963" s="12">
        <v>366</v>
      </c>
      <c r="G963" s="27">
        <v>37.799999999999997</v>
      </c>
      <c r="H963" s="31">
        <f t="shared" si="263"/>
        <v>-1.4722222222222223</v>
      </c>
      <c r="I963" s="55"/>
      <c r="J963" s="39">
        <f t="shared" si="264"/>
        <v>10.5</v>
      </c>
      <c r="K963" s="38">
        <f>0.5*$J$3*(J964)^2</f>
        <v>46496.19020061729</v>
      </c>
      <c r="L963" s="38">
        <f t="shared" si="252"/>
        <v>-13928.387731481489</v>
      </c>
      <c r="M963" s="40" t="str">
        <f t="shared" si="253"/>
        <v>YES</v>
      </c>
      <c r="N963" s="38">
        <f>0.5*$N$3*$L$3*$O$3*((J963)^2)</f>
        <v>47.409362673750003</v>
      </c>
      <c r="O963" s="38">
        <f>$M$3*$J$3*$P$3</f>
        <v>125.0281557</v>
      </c>
      <c r="P963" s="38">
        <f>H963*$J$3</f>
        <v>-1679.8055555555557</v>
      </c>
      <c r="Q963" s="38">
        <f t="shared" si="254"/>
        <v>-1507.3680371818057</v>
      </c>
      <c r="R963" s="44">
        <f t="shared" si="255"/>
        <v>-15827.36439040896</v>
      </c>
      <c r="S963" s="80">
        <f>Q963*J963</f>
        <v>-15827.36439040896</v>
      </c>
      <c r="T963" s="43"/>
      <c r="U963" s="43"/>
      <c r="V963" s="80">
        <f>R963*1</f>
        <v>-15827.36439040896</v>
      </c>
      <c r="W963" s="77">
        <f>(L963-Q963)*-1</f>
        <v>12421.019694299683</v>
      </c>
      <c r="X963" s="38">
        <f>IF((H963&gt;0),0,$J$3*H963)*-1</f>
        <v>1679.8055555555557</v>
      </c>
      <c r="Y963" s="38">
        <f t="shared" si="265"/>
        <v>2663716.4285794352</v>
      </c>
      <c r="Z963" s="112">
        <f t="shared" si="256"/>
        <v>2663.7164285794352</v>
      </c>
      <c r="AA963" s="82">
        <f t="shared" si="257"/>
        <v>-1507.3680371818057</v>
      </c>
      <c r="AB963" s="80">
        <f t="shared" si="266"/>
        <v>1106012.5029869261</v>
      </c>
      <c r="AG963" s="125">
        <f t="shared" si="267"/>
        <v>10309.446346268736</v>
      </c>
      <c r="AH963" s="47">
        <f t="shared" si="258"/>
        <v>10103.257419343361</v>
      </c>
      <c r="AI963" s="125">
        <f t="shared" si="258"/>
        <v>9901.1922709564933</v>
      </c>
      <c r="AJ963" s="47">
        <f t="shared" si="259"/>
        <v>8911.0730438608443</v>
      </c>
      <c r="AK963" s="125">
        <f t="shared" si="259"/>
        <v>8019.9657394747601</v>
      </c>
      <c r="AL963" s="47">
        <f t="shared" si="260"/>
        <v>7699.1671098957695</v>
      </c>
      <c r="AM963" s="125">
        <f t="shared" si="260"/>
        <v>7391.2004254999383</v>
      </c>
      <c r="AN963" s="47">
        <f t="shared" si="268"/>
        <v>81953.140635493633</v>
      </c>
      <c r="AO963" s="125">
        <f t="shared" si="269"/>
        <v>20107685.897710379</v>
      </c>
      <c r="AP963" s="47">
        <f t="shared" si="261"/>
        <v>717.80211443851499</v>
      </c>
      <c r="AQ963" s="52">
        <f t="shared" si="262"/>
        <v>1945.9143141409202</v>
      </c>
    </row>
    <row r="964" spans="4:43" x14ac:dyDescent="0.25">
      <c r="D964" s="12" t="s">
        <v>10</v>
      </c>
      <c r="E964" s="20">
        <v>956</v>
      </c>
      <c r="F964" s="12">
        <v>367</v>
      </c>
      <c r="G964" s="27">
        <v>32.5</v>
      </c>
      <c r="H964" s="31">
        <f t="shared" si="263"/>
        <v>-1.4722222222222219</v>
      </c>
      <c r="I964" s="55"/>
      <c r="J964" s="39">
        <f t="shared" si="264"/>
        <v>9.0277777777777786</v>
      </c>
      <c r="K964" s="38">
        <f>0.5*$J$3*(J965)^2</f>
        <v>32567.8024691358</v>
      </c>
      <c r="L964" s="38">
        <f t="shared" si="252"/>
        <v>-4834.7233796296241</v>
      </c>
      <c r="M964" s="40" t="str">
        <f t="shared" si="253"/>
        <v>YES</v>
      </c>
      <c r="N964" s="38">
        <f>0.5*$N$3*$L$3*$O$3*((J964)^2)</f>
        <v>35.046708745659728</v>
      </c>
      <c r="O964" s="38">
        <f>$M$3*$J$3*$P$3</f>
        <v>125.0281557</v>
      </c>
      <c r="P964" s="38">
        <f>H964*$J$3</f>
        <v>-1679.8055555555552</v>
      </c>
      <c r="Q964" s="38">
        <f t="shared" si="254"/>
        <v>-1519.7306911098954</v>
      </c>
      <c r="R964" s="44">
        <f t="shared" si="255"/>
        <v>-13719.790961408778</v>
      </c>
      <c r="S964" s="80">
        <f>Q964*J964</f>
        <v>-13719.790961408778</v>
      </c>
      <c r="T964" s="43"/>
      <c r="U964" s="43"/>
      <c r="V964" s="80">
        <f>R964*1</f>
        <v>-13719.790961408778</v>
      </c>
      <c r="W964" s="77">
        <f>(L964-Q964)*-1</f>
        <v>3314.9926885197287</v>
      </c>
      <c r="X964" s="38">
        <f>IF((H964&gt;0),0,$J$3*H964)*-1</f>
        <v>1679.8055555555552</v>
      </c>
      <c r="Y964" s="38">
        <f t="shared" si="265"/>
        <v>2663716.4285794352</v>
      </c>
      <c r="Z964" s="112">
        <f t="shared" si="256"/>
        <v>2663.7164285794352</v>
      </c>
      <c r="AA964" s="82">
        <f t="shared" si="257"/>
        <v>-1519.7306911098954</v>
      </c>
      <c r="AB964" s="80">
        <f t="shared" si="266"/>
        <v>1119732.2939483349</v>
      </c>
      <c r="AG964" s="125">
        <f t="shared" si="267"/>
        <v>2751.4439314713745</v>
      </c>
      <c r="AH964" s="47">
        <f t="shared" si="258"/>
        <v>2696.4150528419468</v>
      </c>
      <c r="AI964" s="125">
        <f t="shared" si="258"/>
        <v>2642.486751785108</v>
      </c>
      <c r="AJ964" s="47">
        <f t="shared" si="259"/>
        <v>2378.2380766065971</v>
      </c>
      <c r="AK964" s="125">
        <f t="shared" si="259"/>
        <v>2140.4142689459377</v>
      </c>
      <c r="AL964" s="47">
        <f t="shared" si="260"/>
        <v>2054.7976981881002</v>
      </c>
      <c r="AM964" s="125">
        <f t="shared" si="260"/>
        <v>1972.6057902605762</v>
      </c>
      <c r="AN964" s="47">
        <f t="shared" si="268"/>
        <v>83925.746425754216</v>
      </c>
      <c r="AO964" s="125">
        <f t="shared" si="269"/>
        <v>20191611.644136135</v>
      </c>
      <c r="AP964" s="47">
        <f t="shared" si="261"/>
        <v>726.70625877246937</v>
      </c>
      <c r="AQ964" s="52">
        <f t="shared" si="262"/>
        <v>1937.0101698069657</v>
      </c>
    </row>
    <row r="965" spans="4:43" x14ac:dyDescent="0.25">
      <c r="D965" s="12" t="s">
        <v>10</v>
      </c>
      <c r="E965" s="20">
        <v>957</v>
      </c>
      <c r="F965" s="12">
        <v>368</v>
      </c>
      <c r="G965" s="27">
        <v>27.2</v>
      </c>
      <c r="H965" s="31">
        <f t="shared" si="263"/>
        <v>-1.0277777777777775</v>
      </c>
      <c r="I965" s="55"/>
      <c r="J965" s="39">
        <f t="shared" si="264"/>
        <v>7.5555555555555554</v>
      </c>
      <c r="K965" s="38">
        <f>0.5*$J$3*(J966)^2</f>
        <v>27733.079089506176</v>
      </c>
      <c r="L965" s="38">
        <f t="shared" si="252"/>
        <v>2024.4826388888869</v>
      </c>
      <c r="M965" s="40" t="str">
        <f t="shared" si="253"/>
        <v>YES</v>
      </c>
      <c r="N965" s="38">
        <f>0.5*$N$3*$L$3*$O$3*((J965)^2)</f>
        <v>24.548124968888889</v>
      </c>
      <c r="O965" s="38">
        <f>$M$3*$J$3*$P$3</f>
        <v>125.0281557</v>
      </c>
      <c r="P965" s="38">
        <f>H965*$J$3</f>
        <v>-1172.6944444444441</v>
      </c>
      <c r="Q965" s="38">
        <f t="shared" si="254"/>
        <v>-1023.1181637755551</v>
      </c>
      <c r="R965" s="44">
        <f t="shared" si="255"/>
        <v>-7730.2261263041937</v>
      </c>
      <c r="S965" s="80">
        <f>Q965*J965</f>
        <v>-7730.2261263041937</v>
      </c>
      <c r="T965" s="43"/>
      <c r="U965" s="43"/>
      <c r="V965" s="80">
        <f>R965*1</f>
        <v>-7730.2261263041937</v>
      </c>
      <c r="W965" s="77">
        <f>(L965-Q965)*-1</f>
        <v>-3047.6008026644422</v>
      </c>
      <c r="X965" s="38">
        <f>IF((H965&gt;0),0,$J$3*H965)*-1</f>
        <v>1172.6944444444441</v>
      </c>
      <c r="Y965" s="38">
        <f t="shared" si="265"/>
        <v>2663716.4285794352</v>
      </c>
      <c r="Z965" s="112">
        <f t="shared" si="256"/>
        <v>2663.7164285794352</v>
      </c>
      <c r="AA965" s="82">
        <f t="shared" si="257"/>
        <v>-1023.1181637755551</v>
      </c>
      <c r="AB965" s="80">
        <f t="shared" si="266"/>
        <v>1127462.520074639</v>
      </c>
      <c r="AG965" s="125">
        <f t="shared" si="267"/>
        <v>-2529.5086662114868</v>
      </c>
      <c r="AH965" s="47">
        <f t="shared" si="258"/>
        <v>-2478.9184928872569</v>
      </c>
      <c r="AI965" s="125">
        <f t="shared" si="258"/>
        <v>-2429.3401230295117</v>
      </c>
      <c r="AJ965" s="47">
        <f t="shared" si="259"/>
        <v>-2186.4061107265607</v>
      </c>
      <c r="AK965" s="125">
        <f t="shared" si="259"/>
        <v>-1967.7654996539047</v>
      </c>
      <c r="AL965" s="47">
        <f t="shared" si="260"/>
        <v>-1889.0548796677485</v>
      </c>
      <c r="AM965" s="125">
        <f t="shared" si="260"/>
        <v>-1813.4926844810386</v>
      </c>
      <c r="AN965" s="47">
        <f t="shared" si="268"/>
        <v>82112.253741273176</v>
      </c>
      <c r="AO965" s="125">
        <f t="shared" si="269"/>
        <v>20273723.897877406</v>
      </c>
      <c r="AP965" s="47">
        <f t="shared" si="261"/>
        <v>731.72317552844072</v>
      </c>
      <c r="AQ965" s="52">
        <f t="shared" si="262"/>
        <v>1931.9932530509946</v>
      </c>
    </row>
    <row r="966" spans="4:43" x14ac:dyDescent="0.25">
      <c r="D966" s="12" t="s">
        <v>10</v>
      </c>
      <c r="E966" s="20">
        <v>958</v>
      </c>
      <c r="F966" s="12">
        <v>369</v>
      </c>
      <c r="G966" s="27">
        <v>25.1</v>
      </c>
      <c r="H966" s="31">
        <f t="shared" si="263"/>
        <v>-0.16666666666666657</v>
      </c>
      <c r="I966" s="55"/>
      <c r="J966" s="39">
        <f t="shared" si="264"/>
        <v>6.9722222222222223</v>
      </c>
      <c r="K966" s="38">
        <f>0.5*$J$3*(J967)^2</f>
        <v>29757.561728395063</v>
      </c>
      <c r="L966" s="38">
        <f t="shared" si="252"/>
        <v>8033.2210648148102</v>
      </c>
      <c r="M966" s="40" t="str">
        <f t="shared" si="253"/>
        <v>YES</v>
      </c>
      <c r="N966" s="38">
        <f>0.5*$N$3*$L$3*$O$3*((J966)^2)</f>
        <v>20.903930865659724</v>
      </c>
      <c r="O966" s="38">
        <f>$M$3*$J$3*$P$3</f>
        <v>125.0281557</v>
      </c>
      <c r="P966" s="38">
        <f>H966*$J$3</f>
        <v>-190.16666666666657</v>
      </c>
      <c r="Q966" s="38">
        <f t="shared" si="254"/>
        <v>-44.234580101006848</v>
      </c>
      <c r="R966" s="44">
        <f t="shared" si="255"/>
        <v>-308.41332237090887</v>
      </c>
      <c r="S966" s="80">
        <f>Q966*J966</f>
        <v>-308.41332237090887</v>
      </c>
      <c r="T966" s="43"/>
      <c r="U966" s="43"/>
      <c r="V966" s="80">
        <f>R966*1</f>
        <v>-308.41332237090887</v>
      </c>
      <c r="W966" s="77">
        <f>(L966-Q966)*-1</f>
        <v>-8077.4556449158172</v>
      </c>
      <c r="X966" s="38">
        <f>IF((H966&gt;0),0,$J$3*H966)*-1</f>
        <v>190.16666666666657</v>
      </c>
      <c r="Y966" s="38">
        <f t="shared" si="265"/>
        <v>2663716.4285794352</v>
      </c>
      <c r="Z966" s="112">
        <f t="shared" si="256"/>
        <v>2663.7164285794352</v>
      </c>
      <c r="AA966" s="82">
        <f t="shared" si="257"/>
        <v>-44.234580101006848</v>
      </c>
      <c r="AB966" s="80">
        <f t="shared" si="266"/>
        <v>1127770.93339701</v>
      </c>
      <c r="AG966" s="125">
        <f t="shared" si="267"/>
        <v>-6704.2881852801283</v>
      </c>
      <c r="AH966" s="47">
        <f t="shared" si="258"/>
        <v>-6570.2024215745259</v>
      </c>
      <c r="AI966" s="125">
        <f t="shared" si="258"/>
        <v>-6438.798373143035</v>
      </c>
      <c r="AJ966" s="47">
        <f t="shared" si="259"/>
        <v>-5794.9185358287314</v>
      </c>
      <c r="AK966" s="125">
        <f t="shared" si="259"/>
        <v>-5215.4266822458585</v>
      </c>
      <c r="AL966" s="47">
        <f t="shared" si="260"/>
        <v>-5006.8096149560242</v>
      </c>
      <c r="AM966" s="125">
        <f t="shared" si="260"/>
        <v>-4806.5372303577833</v>
      </c>
      <c r="AN966" s="47">
        <f t="shared" si="268"/>
        <v>77305.716510915387</v>
      </c>
      <c r="AO966" s="125">
        <f t="shared" si="269"/>
        <v>20351029.614388321</v>
      </c>
      <c r="AP966" s="47">
        <f t="shared" si="261"/>
        <v>731.92333577465956</v>
      </c>
      <c r="AQ966" s="52">
        <f t="shared" si="262"/>
        <v>1931.7930928047756</v>
      </c>
    </row>
    <row r="967" spans="4:43" x14ac:dyDescent="0.25">
      <c r="D967" s="12" t="s">
        <v>10</v>
      </c>
      <c r="E967" s="20">
        <v>959</v>
      </c>
      <c r="F967" s="12">
        <v>370</v>
      </c>
      <c r="G967" s="27">
        <v>26</v>
      </c>
      <c r="H967" s="31">
        <f t="shared" si="263"/>
        <v>0.58333333333333326</v>
      </c>
      <c r="I967" s="55"/>
      <c r="J967" s="39">
        <f t="shared" si="264"/>
        <v>7.2222222222222223</v>
      </c>
      <c r="K967" s="38">
        <f>0.5*$J$3*(J968)^2</f>
        <v>37790.782793209873</v>
      </c>
      <c r="L967" s="38">
        <f t="shared" si="252"/>
        <v>14908.274305555555</v>
      </c>
      <c r="M967" s="40" t="str">
        <f t="shared" si="253"/>
        <v>NO</v>
      </c>
      <c r="N967" s="38">
        <f>0.5*$N$3*$L$3*$O$3*((J967)^2)</f>
        <v>22.429893597222222</v>
      </c>
      <c r="O967" s="38">
        <f>$M$3*$J$3*$P$3</f>
        <v>125.0281557</v>
      </c>
      <c r="P967" s="38">
        <f>H967*$J$3</f>
        <v>665.58333333333326</v>
      </c>
      <c r="Q967" s="38">
        <f t="shared" si="254"/>
        <v>813.0413826305554</v>
      </c>
      <c r="R967" s="44">
        <f t="shared" si="255"/>
        <v>5871.9655412206776</v>
      </c>
      <c r="S967" s="80">
        <f>Q967*J967</f>
        <v>5871.9655412206776</v>
      </c>
      <c r="T967" s="43"/>
      <c r="U967" s="43"/>
      <c r="V967" s="80">
        <f>R967*1</f>
        <v>5871.9655412206776</v>
      </c>
      <c r="W967" s="77">
        <f>(L967-Q967)*-1</f>
        <v>-14095.232922924999</v>
      </c>
      <c r="X967" s="38">
        <f>IF((H967&gt;0),0,$J$3*H967)*-1</f>
        <v>0</v>
      </c>
      <c r="Y967" s="38">
        <f t="shared" si="265"/>
        <v>2669588.394120656</v>
      </c>
      <c r="Z967" s="112">
        <f t="shared" si="256"/>
        <v>2669.5883941206562</v>
      </c>
      <c r="AA967" s="82">
        <f t="shared" si="257"/>
        <v>813.0413826305554</v>
      </c>
      <c r="AB967" s="80">
        <f t="shared" si="266"/>
        <v>1127770.93339701</v>
      </c>
      <c r="AG967" s="125">
        <f t="shared" si="267"/>
        <v>-11699.043326027748</v>
      </c>
      <c r="AH967" s="47">
        <f t="shared" si="258"/>
        <v>-11465.062459507193</v>
      </c>
      <c r="AI967" s="125">
        <f t="shared" si="258"/>
        <v>-11235.761210317049</v>
      </c>
      <c r="AJ967" s="47">
        <f t="shared" si="259"/>
        <v>-10112.185089285344</v>
      </c>
      <c r="AK967" s="125">
        <f t="shared" si="259"/>
        <v>-9100.9665803568096</v>
      </c>
      <c r="AL967" s="47">
        <f t="shared" si="260"/>
        <v>-8736.9279171425369</v>
      </c>
      <c r="AM967" s="125">
        <f t="shared" si="260"/>
        <v>-8387.4508004568343</v>
      </c>
      <c r="AN967" s="47">
        <f t="shared" si="268"/>
        <v>68918.265710458552</v>
      </c>
      <c r="AO967" s="125">
        <f t="shared" si="269"/>
        <v>20419947.880098779</v>
      </c>
      <c r="AP967" s="47">
        <f t="shared" si="261"/>
        <v>731.92333577465956</v>
      </c>
      <c r="AQ967" s="52">
        <f t="shared" si="262"/>
        <v>1937.6650583459966</v>
      </c>
    </row>
    <row r="968" spans="4:43" x14ac:dyDescent="0.25">
      <c r="D968" s="12" t="s">
        <v>10</v>
      </c>
      <c r="E968" s="20">
        <v>960</v>
      </c>
      <c r="F968" s="12">
        <v>371</v>
      </c>
      <c r="G968" s="27">
        <v>29.3</v>
      </c>
      <c r="H968" s="31">
        <f t="shared" si="263"/>
        <v>1.1944444444444446</v>
      </c>
      <c r="I968" s="55"/>
      <c r="J968" s="39">
        <f t="shared" si="264"/>
        <v>8.1388888888888893</v>
      </c>
      <c r="K968" s="38">
        <f>0.5*$J$3*(J969)^2</f>
        <v>52699.057098765428</v>
      </c>
      <c r="L968" s="38">
        <f t="shared" si="252"/>
        <v>19148.726851851847</v>
      </c>
      <c r="M968" s="40" t="str">
        <f t="shared" si="253"/>
        <v>NO</v>
      </c>
      <c r="N968" s="38">
        <f>0.5*$N$3*$L$3*$O$3*((J968)^2)</f>
        <v>28.484969458993056</v>
      </c>
      <c r="O968" s="38">
        <f>$M$3*$J$3*$P$3</f>
        <v>125.0281557</v>
      </c>
      <c r="P968" s="38">
        <f>H968*$J$3</f>
        <v>1362.8611111111113</v>
      </c>
      <c r="Q968" s="38">
        <f t="shared" si="254"/>
        <v>1516.3742362701043</v>
      </c>
      <c r="R968" s="44">
        <f t="shared" si="255"/>
        <v>12341.601422976128</v>
      </c>
      <c r="S968" s="80">
        <f>Q968*J968</f>
        <v>12341.601422976128</v>
      </c>
      <c r="T968" s="43"/>
      <c r="U968" s="43"/>
      <c r="V968" s="80">
        <f>R968*1</f>
        <v>12341.601422976128</v>
      </c>
      <c r="W968" s="77">
        <f>(L968-Q968)*-1</f>
        <v>-17632.352615581742</v>
      </c>
      <c r="X968" s="38">
        <f>IF((H968&gt;0),0,$J$3*H968)*-1</f>
        <v>0</v>
      </c>
      <c r="Y968" s="38">
        <f t="shared" si="265"/>
        <v>2681929.9955436322</v>
      </c>
      <c r="Z968" s="112">
        <f t="shared" si="256"/>
        <v>2681.9299955436322</v>
      </c>
      <c r="AA968" s="82">
        <f t="shared" si="257"/>
        <v>1516.3742362701043</v>
      </c>
      <c r="AB968" s="80">
        <f t="shared" si="266"/>
        <v>1127770.93339701</v>
      </c>
      <c r="AG968" s="125">
        <f t="shared" si="267"/>
        <v>-14634.852670932845</v>
      </c>
      <c r="AH968" s="47">
        <f t="shared" si="258"/>
        <v>-14342.155617514189</v>
      </c>
      <c r="AI968" s="125">
        <f t="shared" si="258"/>
        <v>-14055.312505163905</v>
      </c>
      <c r="AJ968" s="47">
        <f t="shared" si="259"/>
        <v>-12649.781254647514</v>
      </c>
      <c r="AK968" s="125">
        <f t="shared" si="259"/>
        <v>-11384.803129182763</v>
      </c>
      <c r="AL968" s="47">
        <f t="shared" si="260"/>
        <v>-10929.411004015452</v>
      </c>
      <c r="AM968" s="125">
        <f t="shared" si="260"/>
        <v>-10492.234563854834</v>
      </c>
      <c r="AN968" s="47">
        <f t="shared" si="268"/>
        <v>58426.031146603716</v>
      </c>
      <c r="AO968" s="125">
        <f t="shared" si="269"/>
        <v>20478373.911245383</v>
      </c>
      <c r="AP968" s="47">
        <f t="shared" si="261"/>
        <v>731.92333577465956</v>
      </c>
      <c r="AQ968" s="52">
        <f t="shared" si="262"/>
        <v>1950.0066597689727</v>
      </c>
    </row>
    <row r="969" spans="4:43" x14ac:dyDescent="0.25">
      <c r="D969" s="12" t="s">
        <v>10</v>
      </c>
      <c r="E969" s="20">
        <v>961</v>
      </c>
      <c r="F969" s="12">
        <v>372</v>
      </c>
      <c r="G969" s="27">
        <v>34.6</v>
      </c>
      <c r="H969" s="31">
        <f t="shared" si="263"/>
        <v>1.5416666666666663</v>
      </c>
      <c r="I969" s="55"/>
      <c r="J969" s="39">
        <f t="shared" si="264"/>
        <v>9.6111111111111107</v>
      </c>
      <c r="K969" s="38">
        <f>0.5*$J$3*(J970)^2</f>
        <v>71847.783950617275</v>
      </c>
      <c r="L969" s="38">
        <f t="shared" ref="L969:L1032" si="270">K970-K969</f>
        <v>18485.344521604959</v>
      </c>
      <c r="M969" s="40" t="str">
        <f t="shared" ref="M969:M1032" si="271">IF((H969)&lt;0,"YES","NO")</f>
        <v>NO</v>
      </c>
      <c r="N969" s="38">
        <f>0.5*$N$3*$L$3*$O$3*((J969)^2)</f>
        <v>39.722147069305556</v>
      </c>
      <c r="O969" s="38">
        <f>$M$3*$J$3*$P$3</f>
        <v>125.0281557</v>
      </c>
      <c r="P969" s="38">
        <f>H969*$J$3</f>
        <v>1759.0416666666663</v>
      </c>
      <c r="Q969" s="38">
        <f t="shared" ref="Q969:Q1032" si="272">P969+O969+N969</f>
        <v>1923.7919694359719</v>
      </c>
      <c r="R969" s="44">
        <f t="shared" ref="R969:R1032" si="273">Q969*J969</f>
        <v>18489.778372912395</v>
      </c>
      <c r="S969" s="80">
        <f>Q969*J969</f>
        <v>18489.778372912395</v>
      </c>
      <c r="T969" s="43"/>
      <c r="U969" s="43"/>
      <c r="V969" s="80">
        <f>R969*1</f>
        <v>18489.778372912395</v>
      </c>
      <c r="W969" s="77">
        <f>(L969-Q969)*-1</f>
        <v>-16561.552552168985</v>
      </c>
      <c r="X969" s="38">
        <f>IF((H969&gt;0),0,$J$3*H969)*-1</f>
        <v>0</v>
      </c>
      <c r="Y969" s="38">
        <f t="shared" si="265"/>
        <v>2700419.7739165444</v>
      </c>
      <c r="Z969" s="112">
        <f t="shared" ref="Z969:Z1032" si="274">Y969/1000</f>
        <v>2700.4197739165443</v>
      </c>
      <c r="AA969" s="82">
        <f t="shared" ref="AA969:AA1032" si="275">Q969</f>
        <v>1923.7919694359719</v>
      </c>
      <c r="AB969" s="80">
        <f t="shared" si="266"/>
        <v>1127770.93339701</v>
      </c>
      <c r="AG969" s="125">
        <f t="shared" si="267"/>
        <v>-13746.088618300257</v>
      </c>
      <c r="AH969" s="47">
        <f t="shared" ref="AH969:AI1032" si="276">AG969*0.98</f>
        <v>-13471.166845934251</v>
      </c>
      <c r="AI969" s="125">
        <f t="shared" si="276"/>
        <v>-13201.743509015565</v>
      </c>
      <c r="AJ969" s="47">
        <f t="shared" ref="AJ969:AK1032" si="277">AI969*0.9</f>
        <v>-11881.569158114009</v>
      </c>
      <c r="AK969" s="125">
        <f t="shared" si="277"/>
        <v>-10693.412242302609</v>
      </c>
      <c r="AL969" s="47">
        <f t="shared" ref="AL969:AM1032" si="278">AK969*0.96</f>
        <v>-10265.675752610505</v>
      </c>
      <c r="AM969" s="125">
        <f t="shared" si="278"/>
        <v>-9855.0487225060842</v>
      </c>
      <c r="AN969" s="47">
        <f t="shared" si="268"/>
        <v>48570.98242409763</v>
      </c>
      <c r="AO969" s="125">
        <f t="shared" si="269"/>
        <v>20526944.893669482</v>
      </c>
      <c r="AP969" s="47">
        <f t="shared" ref="AP969:AP1032" si="279">0.649*AB969/1000</f>
        <v>731.92333577465956</v>
      </c>
      <c r="AQ969" s="52">
        <f t="shared" ref="AQ969:AQ1032" si="280">Z969-AP969</f>
        <v>1968.4964381418847</v>
      </c>
    </row>
    <row r="970" spans="4:43" x14ac:dyDescent="0.25">
      <c r="D970" s="12" t="s">
        <v>10</v>
      </c>
      <c r="E970" s="20">
        <v>962</v>
      </c>
      <c r="F970" s="12">
        <v>373</v>
      </c>
      <c r="G970" s="27">
        <v>40.4</v>
      </c>
      <c r="H970" s="31">
        <f t="shared" ref="H970:H1033" si="281">($G971-$G969)/2/3.6</f>
        <v>1.4861111111111105</v>
      </c>
      <c r="I970" s="55"/>
      <c r="J970" s="39">
        <f t="shared" ref="J970:J1033" si="282">G970*1000/3600</f>
        <v>11.222222222222221</v>
      </c>
      <c r="K970" s="38">
        <f>0.5*$J$3*(J971)^2</f>
        <v>90333.128472222234</v>
      </c>
      <c r="L970" s="38">
        <f t="shared" si="270"/>
        <v>15359.039737654297</v>
      </c>
      <c r="M970" s="40" t="str">
        <f t="shared" si="271"/>
        <v>NO</v>
      </c>
      <c r="N970" s="38">
        <f>0.5*$N$3*$L$3*$O$3*((J970)^2)</f>
        <v>54.155584517222216</v>
      </c>
      <c r="O970" s="38">
        <f>$M$3*$J$3*$P$3</f>
        <v>125.0281557</v>
      </c>
      <c r="P970" s="38">
        <f>H970*$J$3</f>
        <v>1695.6527777777771</v>
      </c>
      <c r="Q970" s="38">
        <f t="shared" si="272"/>
        <v>1874.8365179949994</v>
      </c>
      <c r="R970" s="44">
        <f t="shared" si="273"/>
        <v>21039.832035277213</v>
      </c>
      <c r="S970" s="80">
        <f>Q970*J970</f>
        <v>21039.832035277213</v>
      </c>
      <c r="T970" s="43"/>
      <c r="U970" s="43"/>
      <c r="V970" s="80">
        <f>R970*1</f>
        <v>21039.832035277213</v>
      </c>
      <c r="W970" s="77">
        <f>(L970-Q970)*-1</f>
        <v>-13484.203219659297</v>
      </c>
      <c r="X970" s="38">
        <f>IF((H970&gt;0),0,$J$3*H970)*-1</f>
        <v>0</v>
      </c>
      <c r="Y970" s="38">
        <f t="shared" ref="Y970:Y1033" si="283">Y969+ IF(S970&gt;0, S970, 0)</f>
        <v>2721459.6059518214</v>
      </c>
      <c r="Z970" s="112">
        <f t="shared" si="274"/>
        <v>2721.4596059518212</v>
      </c>
      <c r="AA970" s="82">
        <f t="shared" si="275"/>
        <v>1874.8365179949994</v>
      </c>
      <c r="AB970" s="80">
        <f t="shared" ref="AB970:AB1033" si="284">AB969 + IF(S970&lt;0, ABS(S970), 0)</f>
        <v>1127770.93339701</v>
      </c>
      <c r="AG970" s="125">
        <f t="shared" ref="AG970:AG1033" si="285">W970*0.83</f>
        <v>-11191.888672317216</v>
      </c>
      <c r="AH970" s="47">
        <f t="shared" si="276"/>
        <v>-10968.050898870872</v>
      </c>
      <c r="AI970" s="125">
        <f t="shared" si="276"/>
        <v>-10748.689880893455</v>
      </c>
      <c r="AJ970" s="47">
        <f t="shared" si="277"/>
        <v>-9673.8208928041095</v>
      </c>
      <c r="AK970" s="125">
        <f t="shared" si="277"/>
        <v>-8706.4388035236989</v>
      </c>
      <c r="AL970" s="47">
        <f t="shared" si="278"/>
        <v>-8358.1812513827499</v>
      </c>
      <c r="AM970" s="125">
        <f t="shared" si="278"/>
        <v>-8023.8540013274396</v>
      </c>
      <c r="AN970" s="47">
        <f t="shared" ref="AN970:AN1033" si="286">AM970+AN969</f>
        <v>40547.128422770191</v>
      </c>
      <c r="AO970" s="125">
        <f t="shared" ref="AO970:AO1033" si="287">IF((AN970)&lt;0,AO969,AN970+AO969)</f>
        <v>20567492.022092253</v>
      </c>
      <c r="AP970" s="47">
        <f t="shared" si="279"/>
        <v>731.92333577465956</v>
      </c>
      <c r="AQ970" s="52">
        <f t="shared" si="280"/>
        <v>1989.5362701771617</v>
      </c>
    </row>
    <row r="971" spans="4:43" x14ac:dyDescent="0.25">
      <c r="D971" s="12" t="s">
        <v>10</v>
      </c>
      <c r="E971" s="20">
        <v>963</v>
      </c>
      <c r="F971" s="12">
        <v>374</v>
      </c>
      <c r="G971" s="27">
        <v>45.3</v>
      </c>
      <c r="H971" s="31">
        <f t="shared" si="281"/>
        <v>1.1944444444444446</v>
      </c>
      <c r="I971" s="55"/>
      <c r="J971" s="39">
        <f t="shared" si="282"/>
        <v>12.583333333333334</v>
      </c>
      <c r="K971" s="38">
        <f>0.5*$J$3*(J972)^2</f>
        <v>105692.16820987653</v>
      </c>
      <c r="L971" s="38">
        <f t="shared" si="270"/>
        <v>9253.4571759259416</v>
      </c>
      <c r="M971" s="40" t="str">
        <f t="shared" si="271"/>
        <v>NO</v>
      </c>
      <c r="N971" s="38">
        <f>0.5*$N$3*$L$3*$O$3*((J971)^2)</f>
        <v>68.088994603437513</v>
      </c>
      <c r="O971" s="38">
        <f>$M$3*$J$3*$P$3</f>
        <v>125.0281557</v>
      </c>
      <c r="P971" s="38">
        <f>H971*$J$3</f>
        <v>1362.8611111111113</v>
      </c>
      <c r="Q971" s="38">
        <f t="shared" si="272"/>
        <v>1555.9782614145488</v>
      </c>
      <c r="R971" s="44">
        <f t="shared" si="273"/>
        <v>19579.393122799738</v>
      </c>
      <c r="S971" s="80">
        <f>Q971*J971</f>
        <v>19579.393122799738</v>
      </c>
      <c r="T971" s="43"/>
      <c r="U971" s="43"/>
      <c r="V971" s="80">
        <f>R971*1</f>
        <v>19579.393122799738</v>
      </c>
      <c r="W971" s="77">
        <f>(L971-Q971)*-1</f>
        <v>-7697.4789145113928</v>
      </c>
      <c r="X971" s="38">
        <f>IF((H971&gt;0),0,$J$3*H971)*-1</f>
        <v>0</v>
      </c>
      <c r="Y971" s="38">
        <f t="shared" si="283"/>
        <v>2741038.9990746211</v>
      </c>
      <c r="Z971" s="112">
        <f t="shared" si="274"/>
        <v>2741.0389990746212</v>
      </c>
      <c r="AA971" s="82">
        <f t="shared" si="275"/>
        <v>1555.9782614145488</v>
      </c>
      <c r="AB971" s="80">
        <f t="shared" si="284"/>
        <v>1127770.93339701</v>
      </c>
      <c r="AG971" s="125">
        <f t="shared" si="285"/>
        <v>-6388.907499044456</v>
      </c>
      <c r="AH971" s="47">
        <f t="shared" si="276"/>
        <v>-6261.1293490635671</v>
      </c>
      <c r="AI971" s="125">
        <f t="shared" si="276"/>
        <v>-6135.9067620822952</v>
      </c>
      <c r="AJ971" s="47">
        <f t="shared" si="277"/>
        <v>-5522.3160858740657</v>
      </c>
      <c r="AK971" s="125">
        <f t="shared" si="277"/>
        <v>-4970.0844772866594</v>
      </c>
      <c r="AL971" s="47">
        <f t="shared" si="278"/>
        <v>-4771.2810981951925</v>
      </c>
      <c r="AM971" s="125">
        <f t="shared" si="278"/>
        <v>-4580.4298542673851</v>
      </c>
      <c r="AN971" s="47">
        <f t="shared" si="286"/>
        <v>35966.698568502805</v>
      </c>
      <c r="AO971" s="125">
        <f t="shared" si="287"/>
        <v>20603458.720660757</v>
      </c>
      <c r="AP971" s="47">
        <f t="shared" si="279"/>
        <v>731.92333577465956</v>
      </c>
      <c r="AQ971" s="52">
        <f t="shared" si="280"/>
        <v>2009.1156632999616</v>
      </c>
    </row>
    <row r="972" spans="4:43" x14ac:dyDescent="0.25">
      <c r="D972" s="12" t="s">
        <v>10</v>
      </c>
      <c r="E972" s="20">
        <v>964</v>
      </c>
      <c r="F972" s="12">
        <v>375</v>
      </c>
      <c r="G972" s="27">
        <v>49</v>
      </c>
      <c r="H972" s="31">
        <f t="shared" si="281"/>
        <v>0.80555555555555614</v>
      </c>
      <c r="I972" s="55"/>
      <c r="J972" s="39">
        <f t="shared" si="282"/>
        <v>13.611111111111111</v>
      </c>
      <c r="K972" s="38">
        <f>0.5*$J$3*(J973)^2</f>
        <v>114945.62538580247</v>
      </c>
      <c r="L972" s="38">
        <f t="shared" si="270"/>
        <v>4542.8703703703504</v>
      </c>
      <c r="M972" s="40" t="str">
        <f t="shared" si="271"/>
        <v>NO</v>
      </c>
      <c r="N972" s="38">
        <f>0.5*$N$3*$L$3*$O$3*((J972)^2)</f>
        <v>79.665938649305545</v>
      </c>
      <c r="O972" s="38">
        <f>$M$3*$J$3*$P$3</f>
        <v>125.0281557</v>
      </c>
      <c r="P972" s="38">
        <f>H972*$J$3</f>
        <v>919.1388888888896</v>
      </c>
      <c r="Q972" s="38">
        <f t="shared" si="272"/>
        <v>1123.8329832381953</v>
      </c>
      <c r="R972" s="44">
        <f t="shared" si="273"/>
        <v>15296.615605186547</v>
      </c>
      <c r="S972" s="80">
        <f>Q972*J972</f>
        <v>15296.615605186547</v>
      </c>
      <c r="T972" s="43"/>
      <c r="U972" s="43"/>
      <c r="V972" s="80">
        <f>R972*1</f>
        <v>15296.615605186547</v>
      </c>
      <c r="W972" s="77">
        <f>(L972-Q972)*-1</f>
        <v>-3419.0373871321553</v>
      </c>
      <c r="X972" s="38">
        <f>IF((H972&gt;0),0,$J$3*H972)*-1</f>
        <v>0</v>
      </c>
      <c r="Y972" s="38">
        <f t="shared" si="283"/>
        <v>2756335.6146798078</v>
      </c>
      <c r="Z972" s="112">
        <f t="shared" si="274"/>
        <v>2756.3356146798078</v>
      </c>
      <c r="AA972" s="82">
        <f t="shared" si="275"/>
        <v>1123.8329832381953</v>
      </c>
      <c r="AB972" s="80">
        <f t="shared" si="284"/>
        <v>1127770.93339701</v>
      </c>
      <c r="AG972" s="125">
        <f t="shared" si="285"/>
        <v>-2837.8010313196887</v>
      </c>
      <c r="AH972" s="47">
        <f t="shared" si="276"/>
        <v>-2781.0450106932949</v>
      </c>
      <c r="AI972" s="125">
        <f t="shared" si="276"/>
        <v>-2725.4241104794291</v>
      </c>
      <c r="AJ972" s="47">
        <f t="shared" si="277"/>
        <v>-2452.8816994314861</v>
      </c>
      <c r="AK972" s="125">
        <f t="shared" si="277"/>
        <v>-2207.5935294883375</v>
      </c>
      <c r="AL972" s="47">
        <f t="shared" si="278"/>
        <v>-2119.289788308804</v>
      </c>
      <c r="AM972" s="125">
        <f t="shared" si="278"/>
        <v>-2034.5181967764518</v>
      </c>
      <c r="AN972" s="47">
        <f t="shared" si="286"/>
        <v>33932.180371726354</v>
      </c>
      <c r="AO972" s="125">
        <f t="shared" si="287"/>
        <v>20637390.901032485</v>
      </c>
      <c r="AP972" s="47">
        <f t="shared" si="279"/>
        <v>731.92333577465956</v>
      </c>
      <c r="AQ972" s="52">
        <f t="shared" si="280"/>
        <v>2024.4122789051482</v>
      </c>
    </row>
    <row r="973" spans="4:43" x14ac:dyDescent="0.25">
      <c r="D973" s="12" t="s">
        <v>10</v>
      </c>
      <c r="E973" s="20">
        <v>965</v>
      </c>
      <c r="F973" s="12">
        <v>376</v>
      </c>
      <c r="G973" s="27">
        <v>51.1</v>
      </c>
      <c r="H973" s="31">
        <f t="shared" si="281"/>
        <v>0.43055555555555575</v>
      </c>
      <c r="I973" s="55"/>
      <c r="J973" s="39">
        <f t="shared" si="282"/>
        <v>14.194444444444445</v>
      </c>
      <c r="K973" s="38">
        <f>0.5*$J$3*(J974)^2</f>
        <v>119488.49575617282</v>
      </c>
      <c r="L973" s="38">
        <f t="shared" si="270"/>
        <v>459.12924382717756</v>
      </c>
      <c r="M973" s="40" t="str">
        <f t="shared" si="271"/>
        <v>NO</v>
      </c>
      <c r="N973" s="38">
        <f>0.5*$N$3*$L$3*$O$3*((J973)^2)</f>
        <v>86.640772869826392</v>
      </c>
      <c r="O973" s="38">
        <f>$M$3*$J$3*$P$3</f>
        <v>125.0281557</v>
      </c>
      <c r="P973" s="38">
        <f>H973*$J$3</f>
        <v>491.26388888888908</v>
      </c>
      <c r="Q973" s="38">
        <f t="shared" si="272"/>
        <v>702.93281745871548</v>
      </c>
      <c r="R973" s="44">
        <f t="shared" si="273"/>
        <v>9977.7408255945447</v>
      </c>
      <c r="S973" s="80">
        <f>Q973*J973</f>
        <v>9977.7408255945447</v>
      </c>
      <c r="T973" s="43"/>
      <c r="U973" s="43"/>
      <c r="V973" s="80">
        <f>R973*1</f>
        <v>9977.7408255945447</v>
      </c>
      <c r="W973" s="77">
        <f>(L973-Q973)*-1</f>
        <v>243.80357363153792</v>
      </c>
      <c r="X973" s="38">
        <f>IF((H973&gt;0),0,$J$3*H973)*-1</f>
        <v>0</v>
      </c>
      <c r="Y973" s="38">
        <f t="shared" si="283"/>
        <v>2766313.3555054022</v>
      </c>
      <c r="Z973" s="112">
        <f t="shared" si="274"/>
        <v>2766.3133555054023</v>
      </c>
      <c r="AA973" s="82">
        <f t="shared" si="275"/>
        <v>702.93281745871548</v>
      </c>
      <c r="AB973" s="80">
        <f t="shared" si="284"/>
        <v>1127770.93339701</v>
      </c>
      <c r="AG973" s="125">
        <f t="shared" si="285"/>
        <v>202.35696611417646</v>
      </c>
      <c r="AH973" s="47">
        <f t="shared" si="276"/>
        <v>198.30982679189293</v>
      </c>
      <c r="AI973" s="125">
        <f t="shared" si="276"/>
        <v>194.34363025605506</v>
      </c>
      <c r="AJ973" s="47">
        <f t="shared" si="277"/>
        <v>174.90926723044956</v>
      </c>
      <c r="AK973" s="125">
        <f t="shared" si="277"/>
        <v>157.41834050740459</v>
      </c>
      <c r="AL973" s="47">
        <f t="shared" si="278"/>
        <v>151.12160688710841</v>
      </c>
      <c r="AM973" s="125">
        <f t="shared" si="278"/>
        <v>145.07674261162407</v>
      </c>
      <c r="AN973" s="47">
        <f t="shared" si="286"/>
        <v>34077.257114337976</v>
      </c>
      <c r="AO973" s="125">
        <f t="shared" si="287"/>
        <v>20671468.158146825</v>
      </c>
      <c r="AP973" s="47">
        <f t="shared" si="279"/>
        <v>731.92333577465956</v>
      </c>
      <c r="AQ973" s="52">
        <f t="shared" si="280"/>
        <v>2034.3900197307428</v>
      </c>
    </row>
    <row r="974" spans="4:43" x14ac:dyDescent="0.25">
      <c r="D974" s="12" t="s">
        <v>10</v>
      </c>
      <c r="E974" s="20">
        <v>966</v>
      </c>
      <c r="F974" s="12">
        <v>377</v>
      </c>
      <c r="G974" s="27">
        <v>52.1</v>
      </c>
      <c r="H974" s="31">
        <f t="shared" si="281"/>
        <v>0.15277777777777798</v>
      </c>
      <c r="I974" s="55"/>
      <c r="J974" s="39">
        <f t="shared" si="282"/>
        <v>14.472222222222221</v>
      </c>
      <c r="K974" s="38">
        <f>0.5*$J$3*(J975)^2</f>
        <v>119947.625</v>
      </c>
      <c r="L974" s="38">
        <f t="shared" si="270"/>
        <v>-459.12924382717756</v>
      </c>
      <c r="M974" s="40" t="str">
        <f t="shared" si="271"/>
        <v>NO</v>
      </c>
      <c r="N974" s="38">
        <f>0.5*$N$3*$L$3*$O$3*((J974)^2)</f>
        <v>90.064981478159709</v>
      </c>
      <c r="O974" s="38">
        <f>$M$3*$J$3*$P$3</f>
        <v>125.0281557</v>
      </c>
      <c r="P974" s="38">
        <f>H974*$J$3</f>
        <v>174.31944444444468</v>
      </c>
      <c r="Q974" s="38">
        <f t="shared" si="272"/>
        <v>389.41258162260442</v>
      </c>
      <c r="R974" s="44">
        <f t="shared" si="273"/>
        <v>5635.6654173715806</v>
      </c>
      <c r="S974" s="80">
        <f>Q974*J974</f>
        <v>5635.6654173715806</v>
      </c>
      <c r="T974" s="43"/>
      <c r="U974" s="43"/>
      <c r="V974" s="80">
        <f>R974*1</f>
        <v>5635.6654173715806</v>
      </c>
      <c r="W974" s="77">
        <f>(L974-Q974)*-1</f>
        <v>848.54182544978198</v>
      </c>
      <c r="X974" s="38">
        <f>IF((H974&gt;0),0,$J$3*H974)*-1</f>
        <v>0</v>
      </c>
      <c r="Y974" s="38">
        <f t="shared" si="283"/>
        <v>2771949.020922774</v>
      </c>
      <c r="Z974" s="112">
        <f t="shared" si="274"/>
        <v>2771.9490209227738</v>
      </c>
      <c r="AA974" s="82">
        <f t="shared" si="275"/>
        <v>389.41258162260442</v>
      </c>
      <c r="AB974" s="80">
        <f t="shared" si="284"/>
        <v>1127770.93339701</v>
      </c>
      <c r="AG974" s="125">
        <f t="shared" si="285"/>
        <v>704.28971512331896</v>
      </c>
      <c r="AH974" s="47">
        <f t="shared" si="276"/>
        <v>690.20392082085255</v>
      </c>
      <c r="AI974" s="125">
        <f t="shared" si="276"/>
        <v>676.3998424044355</v>
      </c>
      <c r="AJ974" s="47">
        <f t="shared" si="277"/>
        <v>608.75985816399202</v>
      </c>
      <c r="AK974" s="125">
        <f t="shared" si="277"/>
        <v>547.88387234759284</v>
      </c>
      <c r="AL974" s="47">
        <f t="shared" si="278"/>
        <v>525.96851745368906</v>
      </c>
      <c r="AM974" s="125">
        <f t="shared" si="278"/>
        <v>504.92977675554147</v>
      </c>
      <c r="AN974" s="47">
        <f t="shared" si="286"/>
        <v>34582.186891093515</v>
      </c>
      <c r="AO974" s="125">
        <f t="shared" si="287"/>
        <v>20706050.345037919</v>
      </c>
      <c r="AP974" s="47">
        <f t="shared" si="279"/>
        <v>731.92333577465956</v>
      </c>
      <c r="AQ974" s="52">
        <f t="shared" si="280"/>
        <v>2040.0256851481142</v>
      </c>
    </row>
    <row r="975" spans="4:43" x14ac:dyDescent="0.25">
      <c r="D975" s="12" t="s">
        <v>10</v>
      </c>
      <c r="E975" s="20">
        <v>967</v>
      </c>
      <c r="F975" s="12">
        <v>378</v>
      </c>
      <c r="G975" s="27">
        <v>52.2</v>
      </c>
      <c r="H975" s="31">
        <f t="shared" si="281"/>
        <v>0</v>
      </c>
      <c r="I975" s="55"/>
      <c r="J975" s="39">
        <f t="shared" si="282"/>
        <v>14.5</v>
      </c>
      <c r="K975" s="38">
        <f>0.5*$J$3*(J976)^2</f>
        <v>119488.49575617282</v>
      </c>
      <c r="L975" s="38">
        <f t="shared" si="270"/>
        <v>-1827.712962962949</v>
      </c>
      <c r="M975" s="40" t="str">
        <f t="shared" si="271"/>
        <v>NO</v>
      </c>
      <c r="N975" s="38">
        <f>0.5*$N$3*$L$3*$O$3*((J975)^2)</f>
        <v>90.411052173750008</v>
      </c>
      <c r="O975" s="38">
        <f>$M$3*$J$3*$P$3</f>
        <v>125.0281557</v>
      </c>
      <c r="P975" s="38">
        <f>H975*$J$3</f>
        <v>0</v>
      </c>
      <c r="Q975" s="38">
        <f t="shared" si="272"/>
        <v>215.43920787375001</v>
      </c>
      <c r="R975" s="44">
        <f t="shared" si="273"/>
        <v>3123.868514169375</v>
      </c>
      <c r="S975" s="80">
        <f>Q975*J975</f>
        <v>3123.868514169375</v>
      </c>
      <c r="T975" s="43"/>
      <c r="U975" s="43"/>
      <c r="V975" s="80">
        <f>R975*1</f>
        <v>3123.868514169375</v>
      </c>
      <c r="W975" s="77">
        <f>(L975-Q975)*-1</f>
        <v>2043.152170836699</v>
      </c>
      <c r="X975" s="38">
        <f>IF((H975&gt;0),0,$J$3*H975)*-1</f>
        <v>0</v>
      </c>
      <c r="Y975" s="38">
        <f t="shared" si="283"/>
        <v>2775072.8894369435</v>
      </c>
      <c r="Z975" s="112">
        <f t="shared" si="274"/>
        <v>2775.0728894369436</v>
      </c>
      <c r="AA975" s="82">
        <f t="shared" si="275"/>
        <v>215.43920787375001</v>
      </c>
      <c r="AB975" s="80">
        <f t="shared" si="284"/>
        <v>1127770.93339701</v>
      </c>
      <c r="AG975" s="125">
        <f t="shared" si="285"/>
        <v>1695.8163017944601</v>
      </c>
      <c r="AH975" s="47">
        <f t="shared" si="276"/>
        <v>1661.8999757585709</v>
      </c>
      <c r="AI975" s="125">
        <f t="shared" si="276"/>
        <v>1628.6619762433995</v>
      </c>
      <c r="AJ975" s="47">
        <f t="shared" si="277"/>
        <v>1465.7957786190595</v>
      </c>
      <c r="AK975" s="125">
        <f t="shared" si="277"/>
        <v>1319.2162007571537</v>
      </c>
      <c r="AL975" s="47">
        <f t="shared" si="278"/>
        <v>1266.4475527268676</v>
      </c>
      <c r="AM975" s="125">
        <f t="shared" si="278"/>
        <v>1215.7896506177929</v>
      </c>
      <c r="AN975" s="47">
        <f t="shared" si="286"/>
        <v>35797.976541711309</v>
      </c>
      <c r="AO975" s="125">
        <f t="shared" si="287"/>
        <v>20741848.321579631</v>
      </c>
      <c r="AP975" s="47">
        <f t="shared" si="279"/>
        <v>731.92333577465956</v>
      </c>
      <c r="AQ975" s="52">
        <f t="shared" si="280"/>
        <v>2043.149553662284</v>
      </c>
    </row>
    <row r="976" spans="4:43" x14ac:dyDescent="0.25">
      <c r="D976" s="12" t="s">
        <v>10</v>
      </c>
      <c r="E976" s="20">
        <v>968</v>
      </c>
      <c r="F976" s="12">
        <v>379</v>
      </c>
      <c r="G976" s="27">
        <v>52.1</v>
      </c>
      <c r="H976" s="31">
        <f t="shared" si="281"/>
        <v>-6.9444444444444448E-2</v>
      </c>
      <c r="I976" s="55"/>
      <c r="J976" s="39">
        <f t="shared" si="282"/>
        <v>14.472222222222221</v>
      </c>
      <c r="K976" s="38">
        <f>0.5*$J$3*(J977)^2</f>
        <v>117660.78279320987</v>
      </c>
      <c r="L976" s="38">
        <f t="shared" si="270"/>
        <v>-3613.166666666657</v>
      </c>
      <c r="M976" s="40" t="str">
        <f t="shared" si="271"/>
        <v>YES</v>
      </c>
      <c r="N976" s="38">
        <f>0.5*$N$3*$L$3*$O$3*((J976)^2)</f>
        <v>90.064981478159709</v>
      </c>
      <c r="O976" s="38">
        <f>$M$3*$J$3*$P$3</f>
        <v>125.0281557</v>
      </c>
      <c r="P976" s="38">
        <f>H976*$J$3</f>
        <v>-79.236111111111114</v>
      </c>
      <c r="Q976" s="38">
        <f t="shared" si="272"/>
        <v>135.85702606704859</v>
      </c>
      <c r="R976" s="44">
        <f t="shared" si="273"/>
        <v>1966.1530716925643</v>
      </c>
      <c r="S976" s="80">
        <f>Q976*J976</f>
        <v>1966.1530716925643</v>
      </c>
      <c r="T976" s="43"/>
      <c r="U976" s="43"/>
      <c r="V976" s="80">
        <f>R976*1</f>
        <v>1966.1530716925643</v>
      </c>
      <c r="W976" s="77">
        <f>(L976-Q976)*-1</f>
        <v>3749.0236927337055</v>
      </c>
      <c r="X976" s="38">
        <f>IF((H976&gt;0),0,$J$3*H976)*-1</f>
        <v>79.236111111111114</v>
      </c>
      <c r="Y976" s="38">
        <f t="shared" si="283"/>
        <v>2777039.0425086361</v>
      </c>
      <c r="Z976" s="112">
        <f t="shared" si="274"/>
        <v>2777.0390425086362</v>
      </c>
      <c r="AA976" s="82">
        <f t="shared" si="275"/>
        <v>135.85702606704859</v>
      </c>
      <c r="AB976" s="80">
        <f t="shared" si="284"/>
        <v>1127770.93339701</v>
      </c>
      <c r="AG976" s="125">
        <f t="shared" si="285"/>
        <v>3111.6896649689752</v>
      </c>
      <c r="AH976" s="47">
        <f t="shared" si="276"/>
        <v>3049.4558716695956</v>
      </c>
      <c r="AI976" s="125">
        <f t="shared" si="276"/>
        <v>2988.4667542362035</v>
      </c>
      <c r="AJ976" s="47">
        <f t="shared" si="277"/>
        <v>2689.6200788125834</v>
      </c>
      <c r="AK976" s="125">
        <f t="shared" si="277"/>
        <v>2420.6580709313253</v>
      </c>
      <c r="AL976" s="47">
        <f t="shared" si="278"/>
        <v>2323.8317480940723</v>
      </c>
      <c r="AM976" s="125">
        <f t="shared" si="278"/>
        <v>2230.8784781703093</v>
      </c>
      <c r="AN976" s="47">
        <f t="shared" si="286"/>
        <v>38028.855019881616</v>
      </c>
      <c r="AO976" s="125">
        <f t="shared" si="287"/>
        <v>20779877.176599514</v>
      </c>
      <c r="AP976" s="47">
        <f t="shared" si="279"/>
        <v>731.92333577465956</v>
      </c>
      <c r="AQ976" s="52">
        <f t="shared" si="280"/>
        <v>2045.1157067339766</v>
      </c>
    </row>
    <row r="977" spans="4:43" x14ac:dyDescent="0.25">
      <c r="D977" s="12" t="s">
        <v>10</v>
      </c>
      <c r="E977" s="20">
        <v>969</v>
      </c>
      <c r="F977" s="12">
        <v>380</v>
      </c>
      <c r="G977" s="27">
        <v>51.7</v>
      </c>
      <c r="H977" s="31">
        <f t="shared" si="281"/>
        <v>-0.16666666666666705</v>
      </c>
      <c r="I977" s="55"/>
      <c r="J977" s="39">
        <f t="shared" si="282"/>
        <v>14.361111111111111</v>
      </c>
      <c r="K977" s="38">
        <f>0.5*$J$3*(J978)^2</f>
        <v>114047.61612654322</v>
      </c>
      <c r="L977" s="38">
        <f t="shared" si="270"/>
        <v>-7490.8939043209975</v>
      </c>
      <c r="M977" s="40" t="str">
        <f t="shared" si="271"/>
        <v>YES</v>
      </c>
      <c r="N977" s="38">
        <f>0.5*$N$3*$L$3*$O$3*((J977)^2)</f>
        <v>88.68733475899306</v>
      </c>
      <c r="O977" s="38">
        <f>$M$3*$J$3*$P$3</f>
        <v>125.0281557</v>
      </c>
      <c r="P977" s="38">
        <f>H977*$J$3</f>
        <v>-190.16666666666711</v>
      </c>
      <c r="Q977" s="38">
        <f t="shared" si="272"/>
        <v>23.548823792325948</v>
      </c>
      <c r="R977" s="44">
        <f t="shared" si="273"/>
        <v>338.18727501756985</v>
      </c>
      <c r="S977" s="80">
        <f>Q977*J977</f>
        <v>338.18727501756985</v>
      </c>
      <c r="T977" s="43"/>
      <c r="U977" s="43"/>
      <c r="V977" s="80">
        <f>R977*1</f>
        <v>338.18727501756985</v>
      </c>
      <c r="W977" s="77">
        <f>(L977-Q977)*-1</f>
        <v>7514.442728113323</v>
      </c>
      <c r="X977" s="38">
        <f>IF((H977&gt;0),0,$J$3*H977)*-1</f>
        <v>190.16666666666711</v>
      </c>
      <c r="Y977" s="38">
        <f t="shared" si="283"/>
        <v>2777377.2297836537</v>
      </c>
      <c r="Z977" s="112">
        <f t="shared" si="274"/>
        <v>2777.3772297836535</v>
      </c>
      <c r="AA977" s="82">
        <f t="shared" si="275"/>
        <v>23.548823792325948</v>
      </c>
      <c r="AB977" s="80">
        <f t="shared" si="284"/>
        <v>1127770.93339701</v>
      </c>
      <c r="AG977" s="125">
        <f t="shared" si="285"/>
        <v>6236.9874643340581</v>
      </c>
      <c r="AH977" s="47">
        <f t="shared" si="276"/>
        <v>6112.2477150473769</v>
      </c>
      <c r="AI977" s="125">
        <f t="shared" si="276"/>
        <v>5990.002760746429</v>
      </c>
      <c r="AJ977" s="47">
        <f t="shared" si="277"/>
        <v>5391.0024846717861</v>
      </c>
      <c r="AK977" s="125">
        <f t="shared" si="277"/>
        <v>4851.902236204608</v>
      </c>
      <c r="AL977" s="47">
        <f t="shared" si="278"/>
        <v>4657.8261467564234</v>
      </c>
      <c r="AM977" s="125">
        <f t="shared" si="278"/>
        <v>4471.5131008861663</v>
      </c>
      <c r="AN977" s="47">
        <f t="shared" si="286"/>
        <v>42500.36812076778</v>
      </c>
      <c r="AO977" s="125">
        <f t="shared" si="287"/>
        <v>20822377.544720281</v>
      </c>
      <c r="AP977" s="47">
        <f t="shared" si="279"/>
        <v>731.92333577465956</v>
      </c>
      <c r="AQ977" s="52">
        <f t="shared" si="280"/>
        <v>2045.453894008994</v>
      </c>
    </row>
    <row r="978" spans="4:43" x14ac:dyDescent="0.25">
      <c r="D978" s="12" t="s">
        <v>10</v>
      </c>
      <c r="E978" s="20">
        <v>970</v>
      </c>
      <c r="F978" s="12">
        <v>381</v>
      </c>
      <c r="G978" s="27">
        <v>50.9</v>
      </c>
      <c r="H978" s="31">
        <f t="shared" si="281"/>
        <v>-0.34722222222222221</v>
      </c>
      <c r="I978" s="55"/>
      <c r="J978" s="39">
        <f t="shared" si="282"/>
        <v>14.138888888888889</v>
      </c>
      <c r="K978" s="38">
        <f>0.5*$J$3*(J979)^2</f>
        <v>106556.72222222222</v>
      </c>
      <c r="L978" s="38">
        <f t="shared" si="270"/>
        <v>-13814.815972222219</v>
      </c>
      <c r="M978" s="40" t="str">
        <f t="shared" si="271"/>
        <v>YES</v>
      </c>
      <c r="N978" s="38">
        <f>0.5*$N$3*$L$3*$O$3*((J978)^2)</f>
        <v>85.963894423993068</v>
      </c>
      <c r="O978" s="38">
        <f>$M$3*$J$3*$P$3</f>
        <v>125.0281557</v>
      </c>
      <c r="P978" s="38">
        <f>H978*$J$3</f>
        <v>-396.18055555555554</v>
      </c>
      <c r="Q978" s="38">
        <f t="shared" si="272"/>
        <v>-185.18850543156248</v>
      </c>
      <c r="R978" s="44">
        <f t="shared" si="273"/>
        <v>-2618.3597017962584</v>
      </c>
      <c r="S978" s="80">
        <f>Q978*J978</f>
        <v>-2618.3597017962584</v>
      </c>
      <c r="T978" s="43"/>
      <c r="U978" s="43"/>
      <c r="V978" s="80">
        <f>R978*1</f>
        <v>-2618.3597017962584</v>
      </c>
      <c r="W978" s="77">
        <f>(L978-Q978)*-1</f>
        <v>13629.627466790656</v>
      </c>
      <c r="X978" s="38">
        <f>IF((H978&gt;0),0,$J$3*H978)*-1</f>
        <v>396.18055555555554</v>
      </c>
      <c r="Y978" s="38">
        <f t="shared" si="283"/>
        <v>2777377.2297836537</v>
      </c>
      <c r="Z978" s="112">
        <f t="shared" si="274"/>
        <v>2777.3772297836535</v>
      </c>
      <c r="AA978" s="82">
        <f t="shared" si="275"/>
        <v>-185.18850543156248</v>
      </c>
      <c r="AB978" s="80">
        <f t="shared" si="284"/>
        <v>1130389.2930988062</v>
      </c>
      <c r="AG978" s="125">
        <f t="shared" si="285"/>
        <v>11312.590797436244</v>
      </c>
      <c r="AH978" s="47">
        <f t="shared" si="276"/>
        <v>11086.338981487519</v>
      </c>
      <c r="AI978" s="125">
        <f t="shared" si="276"/>
        <v>10864.612201857768</v>
      </c>
      <c r="AJ978" s="47">
        <f t="shared" si="277"/>
        <v>9778.1509816719918</v>
      </c>
      <c r="AK978" s="125">
        <f t="shared" si="277"/>
        <v>8800.3358835047929</v>
      </c>
      <c r="AL978" s="47">
        <f t="shared" si="278"/>
        <v>8448.3224481646012</v>
      </c>
      <c r="AM978" s="125">
        <f t="shared" si="278"/>
        <v>8110.3895502380165</v>
      </c>
      <c r="AN978" s="47">
        <f t="shared" si="286"/>
        <v>50610.757671005798</v>
      </c>
      <c r="AO978" s="125">
        <f t="shared" si="287"/>
        <v>20872988.302391287</v>
      </c>
      <c r="AP978" s="47">
        <f t="shared" si="279"/>
        <v>733.62265122112524</v>
      </c>
      <c r="AQ978" s="52">
        <f t="shared" si="280"/>
        <v>2043.7545785625284</v>
      </c>
    </row>
    <row r="979" spans="4:43" x14ac:dyDescent="0.25">
      <c r="D979" s="12" t="s">
        <v>10</v>
      </c>
      <c r="E979" s="20">
        <v>971</v>
      </c>
      <c r="F979" s="12">
        <v>382</v>
      </c>
      <c r="G979" s="27">
        <v>49.2</v>
      </c>
      <c r="H979" s="31">
        <f t="shared" si="281"/>
        <v>-0.69444444444444442</v>
      </c>
      <c r="I979" s="55"/>
      <c r="J979" s="39">
        <f t="shared" si="282"/>
        <v>13.666666666666666</v>
      </c>
      <c r="K979" s="38">
        <f>0.5*$J$3*(J980)^2</f>
        <v>92741.90625</v>
      </c>
      <c r="L979" s="38">
        <f t="shared" si="270"/>
        <v>-20180.99729938271</v>
      </c>
      <c r="M979" s="40" t="str">
        <f t="shared" si="271"/>
        <v>YES</v>
      </c>
      <c r="N979" s="38">
        <f>0.5*$N$3*$L$3*$O$3*((J979)^2)</f>
        <v>80.317600055</v>
      </c>
      <c r="O979" s="38">
        <f>$M$3*$J$3*$P$3</f>
        <v>125.0281557</v>
      </c>
      <c r="P979" s="38">
        <f>H979*$J$3</f>
        <v>-792.36111111111109</v>
      </c>
      <c r="Q979" s="38">
        <f t="shared" si="272"/>
        <v>-587.01535535611117</v>
      </c>
      <c r="R979" s="44">
        <f t="shared" si="273"/>
        <v>-8022.5431898668521</v>
      </c>
      <c r="S979" s="80">
        <f>Q979*J979</f>
        <v>-8022.5431898668521</v>
      </c>
      <c r="T979" s="43"/>
      <c r="U979" s="43"/>
      <c r="V979" s="80">
        <f>R979*1</f>
        <v>-8022.5431898668521</v>
      </c>
      <c r="W979" s="77">
        <f>(L979-Q979)*-1</f>
        <v>19593.9819440266</v>
      </c>
      <c r="X979" s="38">
        <f>IF((H979&gt;0),0,$J$3*H979)*-1</f>
        <v>792.36111111111109</v>
      </c>
      <c r="Y979" s="38">
        <f t="shared" si="283"/>
        <v>2777377.2297836537</v>
      </c>
      <c r="Z979" s="112">
        <f t="shared" si="274"/>
        <v>2777.3772297836535</v>
      </c>
      <c r="AA979" s="82">
        <f t="shared" si="275"/>
        <v>-587.01535535611117</v>
      </c>
      <c r="AB979" s="80">
        <f t="shared" si="284"/>
        <v>1138411.8362886731</v>
      </c>
      <c r="AG979" s="125">
        <f t="shared" si="285"/>
        <v>16263.005013542077</v>
      </c>
      <c r="AH979" s="47">
        <f t="shared" si="276"/>
        <v>15937.744913271235</v>
      </c>
      <c r="AI979" s="125">
        <f t="shared" si="276"/>
        <v>15618.990015005811</v>
      </c>
      <c r="AJ979" s="47">
        <f t="shared" si="277"/>
        <v>14057.091013505231</v>
      </c>
      <c r="AK979" s="125">
        <f t="shared" si="277"/>
        <v>12651.381912154708</v>
      </c>
      <c r="AL979" s="47">
        <f t="shared" si="278"/>
        <v>12145.326635668518</v>
      </c>
      <c r="AM979" s="125">
        <f t="shared" si="278"/>
        <v>11659.513570241777</v>
      </c>
      <c r="AN979" s="47">
        <f t="shared" si="286"/>
        <v>62270.271241247574</v>
      </c>
      <c r="AO979" s="125">
        <f t="shared" si="287"/>
        <v>20935258.573632535</v>
      </c>
      <c r="AP979" s="47">
        <f t="shared" si="279"/>
        <v>738.82928175134884</v>
      </c>
      <c r="AQ979" s="52">
        <f t="shared" si="280"/>
        <v>2038.5479480323047</v>
      </c>
    </row>
    <row r="980" spans="4:43" x14ac:dyDescent="0.25">
      <c r="D980" s="12" t="s">
        <v>10</v>
      </c>
      <c r="E980" s="20">
        <v>972</v>
      </c>
      <c r="F980" s="12">
        <v>383</v>
      </c>
      <c r="G980" s="27">
        <v>45.9</v>
      </c>
      <c r="H980" s="31">
        <f t="shared" si="281"/>
        <v>-1.1944444444444446</v>
      </c>
      <c r="I980" s="55"/>
      <c r="J980" s="39">
        <f t="shared" si="282"/>
        <v>12.75</v>
      </c>
      <c r="K980" s="38">
        <f>0.5*$J$3*(J981)^2</f>
        <v>72560.90895061729</v>
      </c>
      <c r="L980" s="38">
        <f t="shared" si="270"/>
        <v>-17707.950231481489</v>
      </c>
      <c r="M980" s="40" t="str">
        <f t="shared" si="271"/>
        <v>YES</v>
      </c>
      <c r="N980" s="38">
        <f>0.5*$N$3*$L$3*$O$3*((J980)^2)</f>
        <v>69.904621493437503</v>
      </c>
      <c r="O980" s="38">
        <f>$M$3*$J$3*$P$3</f>
        <v>125.0281557</v>
      </c>
      <c r="P980" s="38">
        <f>H980*$J$3</f>
        <v>-1362.8611111111113</v>
      </c>
      <c r="Q980" s="38">
        <f t="shared" si="272"/>
        <v>-1167.9283339176736</v>
      </c>
      <c r="R980" s="44">
        <f t="shared" si="273"/>
        <v>-14891.086257450339</v>
      </c>
      <c r="S980" s="80">
        <f>Q980*J980</f>
        <v>-14891.086257450339</v>
      </c>
      <c r="T980" s="43"/>
      <c r="U980" s="43"/>
      <c r="V980" s="80">
        <f>R980*1</f>
        <v>-14891.086257450339</v>
      </c>
      <c r="W980" s="77">
        <f>(L980-Q980)*-1</f>
        <v>16540.021897563816</v>
      </c>
      <c r="X980" s="38">
        <f>IF((H980&gt;0),0,$J$3*H980)*-1</f>
        <v>1362.8611111111113</v>
      </c>
      <c r="Y980" s="38">
        <f t="shared" si="283"/>
        <v>2777377.2297836537</v>
      </c>
      <c r="Z980" s="112">
        <f t="shared" si="274"/>
        <v>2777.3772297836535</v>
      </c>
      <c r="AA980" s="82">
        <f t="shared" si="275"/>
        <v>-1167.9283339176736</v>
      </c>
      <c r="AB980" s="80">
        <f t="shared" si="284"/>
        <v>1153302.9225461234</v>
      </c>
      <c r="AG980" s="125">
        <f t="shared" si="285"/>
        <v>13728.218174977967</v>
      </c>
      <c r="AH980" s="47">
        <f t="shared" si="276"/>
        <v>13453.653811478407</v>
      </c>
      <c r="AI980" s="125">
        <f t="shared" si="276"/>
        <v>13184.580735248839</v>
      </c>
      <c r="AJ980" s="47">
        <f t="shared" si="277"/>
        <v>11866.122661723955</v>
      </c>
      <c r="AK980" s="125">
        <f t="shared" si="277"/>
        <v>10679.510395551561</v>
      </c>
      <c r="AL980" s="47">
        <f t="shared" si="278"/>
        <v>10252.329979729499</v>
      </c>
      <c r="AM980" s="125">
        <f t="shared" si="278"/>
        <v>9842.2367805403173</v>
      </c>
      <c r="AN980" s="47">
        <f t="shared" si="286"/>
        <v>72112.508021787886</v>
      </c>
      <c r="AO980" s="125">
        <f t="shared" si="287"/>
        <v>21007371.081654321</v>
      </c>
      <c r="AP980" s="47">
        <f t="shared" si="279"/>
        <v>748.49359673243407</v>
      </c>
      <c r="AQ980" s="52">
        <f t="shared" si="280"/>
        <v>2028.8836330512195</v>
      </c>
    </row>
    <row r="981" spans="4:43" x14ac:dyDescent="0.25">
      <c r="D981" s="12" t="s">
        <v>10</v>
      </c>
      <c r="E981" s="20">
        <v>973</v>
      </c>
      <c r="F981" s="12">
        <v>384</v>
      </c>
      <c r="G981" s="27">
        <v>40.6</v>
      </c>
      <c r="H981" s="31">
        <f t="shared" si="281"/>
        <v>-1.4722222222222223</v>
      </c>
      <c r="I981" s="55"/>
      <c r="J981" s="39">
        <f t="shared" si="282"/>
        <v>11.277777777777779</v>
      </c>
      <c r="K981" s="38">
        <f>0.5*$J$3*(J982)^2</f>
        <v>54852.9587191358</v>
      </c>
      <c r="L981" s="38">
        <f t="shared" si="270"/>
        <v>-15234.903163580238</v>
      </c>
      <c r="M981" s="40" t="str">
        <f t="shared" si="271"/>
        <v>YES</v>
      </c>
      <c r="N981" s="38">
        <f>0.5*$N$3*$L$3*$O$3*((J981)^2)</f>
        <v>54.693105635972231</v>
      </c>
      <c r="O981" s="38">
        <f>$M$3*$J$3*$P$3</f>
        <v>125.0281557</v>
      </c>
      <c r="P981" s="38">
        <f>H981*$J$3</f>
        <v>-1679.8055555555557</v>
      </c>
      <c r="Q981" s="38">
        <f t="shared" si="272"/>
        <v>-1500.0842942195834</v>
      </c>
      <c r="R981" s="44">
        <f t="shared" si="273"/>
        <v>-16917.617318143082</v>
      </c>
      <c r="S981" s="80">
        <f>Q981*J981</f>
        <v>-16917.617318143082</v>
      </c>
      <c r="T981" s="43"/>
      <c r="U981" s="43"/>
      <c r="V981" s="80">
        <f>R981*1</f>
        <v>-16917.617318143082</v>
      </c>
      <c r="W981" s="77">
        <f>(L981-Q981)*-1</f>
        <v>13734.818869360655</v>
      </c>
      <c r="X981" s="38">
        <f>IF((H981&gt;0),0,$J$3*H981)*-1</f>
        <v>1679.8055555555557</v>
      </c>
      <c r="Y981" s="38">
        <f t="shared" si="283"/>
        <v>2777377.2297836537</v>
      </c>
      <c r="Z981" s="112">
        <f t="shared" si="274"/>
        <v>2777.3772297836535</v>
      </c>
      <c r="AA981" s="82">
        <f t="shared" si="275"/>
        <v>-1500.0842942195834</v>
      </c>
      <c r="AB981" s="80">
        <f t="shared" si="284"/>
        <v>1170220.5398642665</v>
      </c>
      <c r="AG981" s="125">
        <f t="shared" si="285"/>
        <v>11399.899661569343</v>
      </c>
      <c r="AH981" s="47">
        <f t="shared" si="276"/>
        <v>11171.901668337956</v>
      </c>
      <c r="AI981" s="125">
        <f t="shared" si="276"/>
        <v>10948.463634971196</v>
      </c>
      <c r="AJ981" s="47">
        <f t="shared" si="277"/>
        <v>9853.6172714740769</v>
      </c>
      <c r="AK981" s="125">
        <f t="shared" si="277"/>
        <v>8868.2555443266701</v>
      </c>
      <c r="AL981" s="47">
        <f t="shared" si="278"/>
        <v>8513.5253225536035</v>
      </c>
      <c r="AM981" s="125">
        <f t="shared" si="278"/>
        <v>8172.9843096514587</v>
      </c>
      <c r="AN981" s="47">
        <f t="shared" si="286"/>
        <v>80285.492331439338</v>
      </c>
      <c r="AO981" s="125">
        <f t="shared" si="287"/>
        <v>21087656.573985759</v>
      </c>
      <c r="AP981" s="47">
        <f t="shared" si="279"/>
        <v>759.47313037190895</v>
      </c>
      <c r="AQ981" s="52">
        <f t="shared" si="280"/>
        <v>2017.9040994117445</v>
      </c>
    </row>
    <row r="982" spans="4:43" x14ac:dyDescent="0.25">
      <c r="D982" s="12" t="s">
        <v>10</v>
      </c>
      <c r="E982" s="20">
        <v>974</v>
      </c>
      <c r="F982" s="12">
        <v>385</v>
      </c>
      <c r="G982" s="27">
        <v>35.299999999999997</v>
      </c>
      <c r="H982" s="31">
        <f t="shared" si="281"/>
        <v>-1.4722222222222223</v>
      </c>
      <c r="I982" s="55"/>
      <c r="J982" s="39">
        <f t="shared" si="282"/>
        <v>9.8055555555555554</v>
      </c>
      <c r="K982" s="38">
        <f>0.5*$J$3*(J983)^2</f>
        <v>39618.055555555562</v>
      </c>
      <c r="L982" s="38">
        <f t="shared" si="270"/>
        <v>-12761.856095679021</v>
      </c>
      <c r="M982" s="40" t="str">
        <f t="shared" si="271"/>
        <v>YES</v>
      </c>
      <c r="N982" s="38">
        <f>0.5*$N$3*$L$3*$O$3*((J982)^2)</f>
        <v>41.34565992982639</v>
      </c>
      <c r="O982" s="38">
        <f>$M$3*$J$3*$P$3</f>
        <v>125.0281557</v>
      </c>
      <c r="P982" s="38">
        <f>H982*$J$3</f>
        <v>-1679.8055555555557</v>
      </c>
      <c r="Q982" s="38">
        <f t="shared" si="272"/>
        <v>-1513.4317399257293</v>
      </c>
      <c r="R982" s="44">
        <f t="shared" si="273"/>
        <v>-14840.039005382845</v>
      </c>
      <c r="S982" s="80">
        <f>Q982*J982</f>
        <v>-14840.039005382845</v>
      </c>
      <c r="T982" s="43"/>
      <c r="U982" s="43"/>
      <c r="V982" s="80">
        <f>R982*1</f>
        <v>-14840.039005382845</v>
      </c>
      <c r="W982" s="77">
        <f>(L982-Q982)*-1</f>
        <v>11248.424355753292</v>
      </c>
      <c r="X982" s="38">
        <f>IF((H982&gt;0),0,$J$3*H982)*-1</f>
        <v>1679.8055555555557</v>
      </c>
      <c r="Y982" s="38">
        <f t="shared" si="283"/>
        <v>2777377.2297836537</v>
      </c>
      <c r="Z982" s="112">
        <f t="shared" si="274"/>
        <v>2777.3772297836535</v>
      </c>
      <c r="AA982" s="82">
        <f t="shared" si="275"/>
        <v>-1513.4317399257293</v>
      </c>
      <c r="AB982" s="80">
        <f t="shared" si="284"/>
        <v>1185060.5788696494</v>
      </c>
      <c r="AG982" s="125">
        <f t="shared" si="285"/>
        <v>9336.1922152752322</v>
      </c>
      <c r="AH982" s="47">
        <f t="shared" si="276"/>
        <v>9149.4683709697274</v>
      </c>
      <c r="AI982" s="125">
        <f t="shared" si="276"/>
        <v>8966.479003550332</v>
      </c>
      <c r="AJ982" s="47">
        <f t="shared" si="277"/>
        <v>8069.831103195299</v>
      </c>
      <c r="AK982" s="125">
        <f t="shared" si="277"/>
        <v>7262.8479928757688</v>
      </c>
      <c r="AL982" s="47">
        <f t="shared" si="278"/>
        <v>6972.3340731607377</v>
      </c>
      <c r="AM982" s="125">
        <f t="shared" si="278"/>
        <v>6693.4407102343075</v>
      </c>
      <c r="AN982" s="47">
        <f t="shared" si="286"/>
        <v>86978.933041673648</v>
      </c>
      <c r="AO982" s="125">
        <f t="shared" si="287"/>
        <v>21174635.507027432</v>
      </c>
      <c r="AP982" s="47">
        <f t="shared" si="279"/>
        <v>769.10431568640251</v>
      </c>
      <c r="AQ982" s="52">
        <f t="shared" si="280"/>
        <v>2008.272914097251</v>
      </c>
    </row>
    <row r="983" spans="4:43" x14ac:dyDescent="0.25">
      <c r="D983" s="12" t="s">
        <v>10</v>
      </c>
      <c r="E983" s="20">
        <v>975</v>
      </c>
      <c r="F983" s="12">
        <v>386</v>
      </c>
      <c r="G983" s="27">
        <v>30</v>
      </c>
      <c r="H983" s="31">
        <f t="shared" si="281"/>
        <v>-1.4722222222222219</v>
      </c>
      <c r="I983" s="55"/>
      <c r="J983" s="39">
        <f t="shared" si="282"/>
        <v>8.3333333333333339</v>
      </c>
      <c r="K983" s="38">
        <f>0.5*$J$3*(J984)^2</f>
        <v>26856.199459876541</v>
      </c>
      <c r="L983" s="38">
        <f t="shared" si="270"/>
        <v>-10459.166666666668</v>
      </c>
      <c r="M983" s="40" t="str">
        <f t="shared" si="271"/>
        <v>YES</v>
      </c>
      <c r="N983" s="38">
        <f>0.5*$N$3*$L$3*$O$3*((J983)^2)</f>
        <v>29.862284375000005</v>
      </c>
      <c r="O983" s="38">
        <f>$M$3*$J$3*$P$3</f>
        <v>125.0281557</v>
      </c>
      <c r="P983" s="38">
        <f>H983*$J$3</f>
        <v>-1679.8055555555552</v>
      </c>
      <c r="Q983" s="38">
        <f t="shared" si="272"/>
        <v>-1524.9151154805552</v>
      </c>
      <c r="R983" s="44">
        <f t="shared" si="273"/>
        <v>-12707.625962337961</v>
      </c>
      <c r="S983" s="80">
        <f>Q983*J983</f>
        <v>-12707.625962337961</v>
      </c>
      <c r="T983" s="43"/>
      <c r="U983" s="43"/>
      <c r="V983" s="80">
        <f>R983*1</f>
        <v>-12707.625962337961</v>
      </c>
      <c r="W983" s="77">
        <f>(L983-Q983)*-1</f>
        <v>8934.2515511861129</v>
      </c>
      <c r="X983" s="38">
        <f>IF((H983&gt;0),0,$J$3*H983)*-1</f>
        <v>1679.8055555555552</v>
      </c>
      <c r="Y983" s="38">
        <f t="shared" si="283"/>
        <v>2777377.2297836537</v>
      </c>
      <c r="Z983" s="112">
        <f t="shared" si="274"/>
        <v>2777.3772297836535</v>
      </c>
      <c r="AA983" s="82">
        <f t="shared" si="275"/>
        <v>-1524.9151154805552</v>
      </c>
      <c r="AB983" s="80">
        <f t="shared" si="284"/>
        <v>1197768.2048319874</v>
      </c>
      <c r="AG983" s="125">
        <f t="shared" si="285"/>
        <v>7415.4287874844731</v>
      </c>
      <c r="AH983" s="47">
        <f t="shared" si="276"/>
        <v>7267.1202117347839</v>
      </c>
      <c r="AI983" s="125">
        <f t="shared" si="276"/>
        <v>7121.7778075000879</v>
      </c>
      <c r="AJ983" s="47">
        <f t="shared" si="277"/>
        <v>6409.6000267500795</v>
      </c>
      <c r="AK983" s="125">
        <f t="shared" si="277"/>
        <v>5768.6400240750718</v>
      </c>
      <c r="AL983" s="47">
        <f t="shared" si="278"/>
        <v>5537.8944231120686</v>
      </c>
      <c r="AM983" s="125">
        <f t="shared" si="278"/>
        <v>5316.3786461875852</v>
      </c>
      <c r="AN983" s="47">
        <f t="shared" si="286"/>
        <v>92295.311687861235</v>
      </c>
      <c r="AO983" s="125">
        <f t="shared" si="287"/>
        <v>21266930.818715293</v>
      </c>
      <c r="AP983" s="47">
        <f t="shared" si="279"/>
        <v>777.35156493595991</v>
      </c>
      <c r="AQ983" s="52">
        <f t="shared" si="280"/>
        <v>2000.0256648476936</v>
      </c>
    </row>
    <row r="984" spans="4:43" x14ac:dyDescent="0.25">
      <c r="D984" s="12" t="s">
        <v>10</v>
      </c>
      <c r="E984" s="20">
        <v>976</v>
      </c>
      <c r="F984" s="12">
        <v>387</v>
      </c>
      <c r="G984" s="27">
        <v>24.7</v>
      </c>
      <c r="H984" s="31">
        <f t="shared" si="281"/>
        <v>-1.4861111111111109</v>
      </c>
      <c r="I984" s="55"/>
      <c r="J984" s="39">
        <f t="shared" si="282"/>
        <v>6.8611111111111107</v>
      </c>
      <c r="K984" s="38">
        <f>0.5*$J$3*(J985)^2</f>
        <v>16397.032793209873</v>
      </c>
      <c r="L984" s="38">
        <f t="shared" si="270"/>
        <v>-5127.8969907407354</v>
      </c>
      <c r="M984" s="40" t="str">
        <f t="shared" si="271"/>
        <v>YES</v>
      </c>
      <c r="N984" s="38">
        <f>0.5*$N$3*$L$3*$O$3*((J984)^2)</f>
        <v>20.242978971493056</v>
      </c>
      <c r="O984" s="38">
        <f>$M$3*$J$3*$P$3</f>
        <v>125.0281557</v>
      </c>
      <c r="P984" s="38">
        <f>H984*$J$3</f>
        <v>-1695.6527777777776</v>
      </c>
      <c r="Q984" s="38">
        <f t="shared" si="272"/>
        <v>-1550.3816431062844</v>
      </c>
      <c r="R984" s="44">
        <f t="shared" si="273"/>
        <v>-10637.340717979228</v>
      </c>
      <c r="S984" s="80">
        <f>Q984*J984</f>
        <v>-10637.340717979228</v>
      </c>
      <c r="T984" s="43"/>
      <c r="U984" s="43"/>
      <c r="V984" s="80">
        <f>R984*1</f>
        <v>-10637.340717979228</v>
      </c>
      <c r="W984" s="77">
        <f>(L984-Q984)*-1</f>
        <v>3577.5153476344512</v>
      </c>
      <c r="X984" s="38">
        <f>IF((H984&gt;0),0,$J$3*H984)*-1</f>
        <v>1695.6527777777776</v>
      </c>
      <c r="Y984" s="38">
        <f t="shared" si="283"/>
        <v>2777377.2297836537</v>
      </c>
      <c r="Z984" s="112">
        <f t="shared" si="274"/>
        <v>2777.3772297836535</v>
      </c>
      <c r="AA984" s="82">
        <f t="shared" si="275"/>
        <v>-1550.3816431062844</v>
      </c>
      <c r="AB984" s="80">
        <f t="shared" si="284"/>
        <v>1208405.5455499666</v>
      </c>
      <c r="AG984" s="125">
        <f t="shared" si="285"/>
        <v>2969.3377385365943</v>
      </c>
      <c r="AH984" s="47">
        <f t="shared" si="276"/>
        <v>2909.9509837658625</v>
      </c>
      <c r="AI984" s="125">
        <f t="shared" si="276"/>
        <v>2851.7519640905452</v>
      </c>
      <c r="AJ984" s="47">
        <f t="shared" si="277"/>
        <v>2566.5767676814908</v>
      </c>
      <c r="AK984" s="125">
        <f t="shared" si="277"/>
        <v>2309.9190909133417</v>
      </c>
      <c r="AL984" s="47">
        <f t="shared" si="278"/>
        <v>2217.522327276808</v>
      </c>
      <c r="AM984" s="125">
        <f t="shared" si="278"/>
        <v>2128.8214341857356</v>
      </c>
      <c r="AN984" s="47">
        <f t="shared" si="286"/>
        <v>94424.133122046973</v>
      </c>
      <c r="AO984" s="125">
        <f t="shared" si="287"/>
        <v>21361354.951837339</v>
      </c>
      <c r="AP984" s="47">
        <f t="shared" si="279"/>
        <v>784.25519906192835</v>
      </c>
      <c r="AQ984" s="52">
        <f t="shared" si="280"/>
        <v>1993.1220307217252</v>
      </c>
    </row>
    <row r="985" spans="4:43" x14ac:dyDescent="0.25">
      <c r="D985" s="12" t="s">
        <v>10</v>
      </c>
      <c r="E985" s="20">
        <v>977</v>
      </c>
      <c r="F985" s="12">
        <v>388</v>
      </c>
      <c r="G985" s="27">
        <v>19.3</v>
      </c>
      <c r="H985" s="31">
        <f t="shared" si="281"/>
        <v>-1.2083333333333333</v>
      </c>
      <c r="I985" s="55"/>
      <c r="J985" s="39">
        <f t="shared" si="282"/>
        <v>5.3611111111111107</v>
      </c>
      <c r="K985" s="38">
        <f>0.5*$J$3*(J986)^2</f>
        <v>11269.135802469138</v>
      </c>
      <c r="L985" s="38">
        <f t="shared" si="270"/>
        <v>-3599.0802469135833</v>
      </c>
      <c r="M985" s="40" t="str">
        <f t="shared" si="271"/>
        <v>YES</v>
      </c>
      <c r="N985" s="38">
        <f>0.5*$N$3*$L$3*$O$3*((J985)^2)</f>
        <v>12.359335896493054</v>
      </c>
      <c r="O985" s="38">
        <f>$M$3*$J$3*$P$3</f>
        <v>125.0281557</v>
      </c>
      <c r="P985" s="38">
        <f>H985*$J$3</f>
        <v>-1378.7083333333333</v>
      </c>
      <c r="Q985" s="38">
        <f t="shared" si="272"/>
        <v>-1241.3208417368401</v>
      </c>
      <c r="R985" s="44">
        <f t="shared" si="273"/>
        <v>-6654.85895708917</v>
      </c>
      <c r="S985" s="80">
        <f>Q985*J985</f>
        <v>-6654.85895708917</v>
      </c>
      <c r="T985" s="43"/>
      <c r="U985" s="43"/>
      <c r="V985" s="80">
        <f>R985*1</f>
        <v>-6654.85895708917</v>
      </c>
      <c r="W985" s="77">
        <f>(L985-Q985)*-1</f>
        <v>2357.7594051767433</v>
      </c>
      <c r="X985" s="38">
        <f>IF((H985&gt;0),0,$J$3*H985)*-1</f>
        <v>1378.7083333333333</v>
      </c>
      <c r="Y985" s="38">
        <f t="shared" si="283"/>
        <v>2777377.2297836537</v>
      </c>
      <c r="Z985" s="112">
        <f t="shared" si="274"/>
        <v>2777.3772297836535</v>
      </c>
      <c r="AA985" s="82">
        <f t="shared" si="275"/>
        <v>-1241.3208417368401</v>
      </c>
      <c r="AB985" s="80">
        <f t="shared" si="284"/>
        <v>1215060.4045070559</v>
      </c>
      <c r="AG985" s="125">
        <f t="shared" si="285"/>
        <v>1956.9403062966969</v>
      </c>
      <c r="AH985" s="47">
        <f t="shared" si="276"/>
        <v>1917.8015001707629</v>
      </c>
      <c r="AI985" s="125">
        <f t="shared" si="276"/>
        <v>1879.4454701673476</v>
      </c>
      <c r="AJ985" s="47">
        <f t="shared" si="277"/>
        <v>1691.5009231506128</v>
      </c>
      <c r="AK985" s="125">
        <f t="shared" si="277"/>
        <v>1522.3508308355515</v>
      </c>
      <c r="AL985" s="47">
        <f t="shared" si="278"/>
        <v>1461.4567976021294</v>
      </c>
      <c r="AM985" s="125">
        <f t="shared" si="278"/>
        <v>1402.9985256980442</v>
      </c>
      <c r="AN985" s="47">
        <f t="shared" si="286"/>
        <v>95827.131647745016</v>
      </c>
      <c r="AO985" s="125">
        <f t="shared" si="287"/>
        <v>21457182.083485082</v>
      </c>
      <c r="AP985" s="47">
        <f t="shared" si="279"/>
        <v>788.57420252507927</v>
      </c>
      <c r="AQ985" s="52">
        <f t="shared" si="280"/>
        <v>1988.8030272585743</v>
      </c>
    </row>
    <row r="986" spans="4:43" x14ac:dyDescent="0.25">
      <c r="D986" s="12" t="s">
        <v>10</v>
      </c>
      <c r="E986" s="20">
        <v>978</v>
      </c>
      <c r="F986" s="12">
        <v>389</v>
      </c>
      <c r="G986" s="27">
        <v>16</v>
      </c>
      <c r="H986" s="31">
        <f t="shared" si="281"/>
        <v>-0.84722222222222243</v>
      </c>
      <c r="I986" s="55"/>
      <c r="J986" s="39">
        <f t="shared" si="282"/>
        <v>4.4444444444444446</v>
      </c>
      <c r="K986" s="38">
        <f>0.5*$J$3*(J987)^2</f>
        <v>7670.0555555555547</v>
      </c>
      <c r="L986" s="38">
        <f t="shared" si="270"/>
        <v>-2630.1986882716037</v>
      </c>
      <c r="M986" s="40" t="str">
        <f t="shared" si="271"/>
        <v>YES</v>
      </c>
      <c r="N986" s="38">
        <f>0.5*$N$3*$L$3*$O$3*((J986)^2)</f>
        <v>8.4941608888888904</v>
      </c>
      <c r="O986" s="38">
        <f>$M$3*$J$3*$P$3</f>
        <v>125.0281557</v>
      </c>
      <c r="P986" s="38">
        <f>H986*$J$3</f>
        <v>-966.68055555555577</v>
      </c>
      <c r="Q986" s="38">
        <f t="shared" si="272"/>
        <v>-833.15823896666689</v>
      </c>
      <c r="R986" s="44">
        <f t="shared" si="273"/>
        <v>-3702.9255065185198</v>
      </c>
      <c r="S986" s="80">
        <f>Q986*J986</f>
        <v>-3702.9255065185198</v>
      </c>
      <c r="T986" s="43"/>
      <c r="U986" s="43"/>
      <c r="V986" s="80">
        <f>R986*1</f>
        <v>-3702.9255065185198</v>
      </c>
      <c r="W986" s="77">
        <f>(L986-Q986)*-1</f>
        <v>1797.0404493049368</v>
      </c>
      <c r="X986" s="38">
        <f>IF((H986&gt;0),0,$J$3*H986)*-1</f>
        <v>966.68055555555577</v>
      </c>
      <c r="Y986" s="38">
        <f t="shared" si="283"/>
        <v>2777377.2297836537</v>
      </c>
      <c r="Z986" s="112">
        <f t="shared" si="274"/>
        <v>2777.3772297836535</v>
      </c>
      <c r="AA986" s="82">
        <f t="shared" si="275"/>
        <v>-833.15823896666689</v>
      </c>
      <c r="AB986" s="80">
        <f t="shared" si="284"/>
        <v>1218763.3300135743</v>
      </c>
      <c r="AG986" s="125">
        <f t="shared" si="285"/>
        <v>1491.5435729230976</v>
      </c>
      <c r="AH986" s="47">
        <f t="shared" si="276"/>
        <v>1461.7127014646355</v>
      </c>
      <c r="AI986" s="125">
        <f t="shared" si="276"/>
        <v>1432.4784474353428</v>
      </c>
      <c r="AJ986" s="47">
        <f t="shared" si="277"/>
        <v>1289.2306026918086</v>
      </c>
      <c r="AK986" s="125">
        <f t="shared" si="277"/>
        <v>1160.3075424226279</v>
      </c>
      <c r="AL986" s="47">
        <f t="shared" si="278"/>
        <v>1113.8952407257227</v>
      </c>
      <c r="AM986" s="125">
        <f t="shared" si="278"/>
        <v>1069.3394310966937</v>
      </c>
      <c r="AN986" s="47">
        <f t="shared" si="286"/>
        <v>96896.471078841714</v>
      </c>
      <c r="AO986" s="125">
        <f t="shared" si="287"/>
        <v>21554078.554563925</v>
      </c>
      <c r="AP986" s="47">
        <f t="shared" si="279"/>
        <v>790.97740117880983</v>
      </c>
      <c r="AQ986" s="52">
        <f t="shared" si="280"/>
        <v>1986.3998286048436</v>
      </c>
    </row>
    <row r="987" spans="4:43" x14ac:dyDescent="0.25">
      <c r="D987" s="12" t="s">
        <v>10</v>
      </c>
      <c r="E987" s="20">
        <v>979</v>
      </c>
      <c r="F987" s="12">
        <v>390</v>
      </c>
      <c r="G987" s="27">
        <v>13.2</v>
      </c>
      <c r="H987" s="31">
        <f t="shared" si="281"/>
        <v>-0.73611111111111116</v>
      </c>
      <c r="I987" s="55"/>
      <c r="J987" s="39">
        <f t="shared" si="282"/>
        <v>3.6666666666666665</v>
      </c>
      <c r="K987" s="38">
        <f>0.5*$J$3*(J988)^2</f>
        <v>5039.856867283951</v>
      </c>
      <c r="L987" s="38">
        <f t="shared" si="270"/>
        <v>-1630.943287037037</v>
      </c>
      <c r="M987" s="40" t="str">
        <f t="shared" si="271"/>
        <v>YES</v>
      </c>
      <c r="N987" s="38">
        <f>0.5*$N$3*$L$3*$O$3*((J987)^2)</f>
        <v>5.7813382549999996</v>
      </c>
      <c r="O987" s="38">
        <f>$M$3*$J$3*$P$3</f>
        <v>125.0281557</v>
      </c>
      <c r="P987" s="38">
        <f>H987*$J$3</f>
        <v>-839.90277777777783</v>
      </c>
      <c r="Q987" s="38">
        <f t="shared" si="272"/>
        <v>-709.09328382277783</v>
      </c>
      <c r="R987" s="44">
        <f t="shared" si="273"/>
        <v>-2600.0087073501854</v>
      </c>
      <c r="S987" s="80">
        <f>Q987*J987</f>
        <v>-2600.0087073501854</v>
      </c>
      <c r="T987" s="43"/>
      <c r="U987" s="43"/>
      <c r="V987" s="80">
        <f>R987*1</f>
        <v>-2600.0087073501854</v>
      </c>
      <c r="W987" s="77">
        <f>(L987-Q987)*-1</f>
        <v>921.85000321425912</v>
      </c>
      <c r="X987" s="38">
        <f>IF((H987&gt;0),0,$J$3*H987)*-1</f>
        <v>839.90277777777783</v>
      </c>
      <c r="Y987" s="38">
        <f t="shared" si="283"/>
        <v>2777377.2297836537</v>
      </c>
      <c r="Z987" s="112">
        <f t="shared" si="274"/>
        <v>2777.3772297836535</v>
      </c>
      <c r="AA987" s="82">
        <f t="shared" si="275"/>
        <v>-709.09328382277783</v>
      </c>
      <c r="AB987" s="80">
        <f t="shared" si="284"/>
        <v>1221363.3387209245</v>
      </c>
      <c r="AG987" s="125">
        <f t="shared" si="285"/>
        <v>765.135502667835</v>
      </c>
      <c r="AH987" s="47">
        <f t="shared" si="276"/>
        <v>749.83279261447831</v>
      </c>
      <c r="AI987" s="125">
        <f t="shared" si="276"/>
        <v>734.83613676218874</v>
      </c>
      <c r="AJ987" s="47">
        <f t="shared" si="277"/>
        <v>661.35252308596989</v>
      </c>
      <c r="AK987" s="125">
        <f t="shared" si="277"/>
        <v>595.21727077737296</v>
      </c>
      <c r="AL987" s="47">
        <f t="shared" si="278"/>
        <v>571.408579946278</v>
      </c>
      <c r="AM987" s="125">
        <f t="shared" si="278"/>
        <v>548.55223674842682</v>
      </c>
      <c r="AN987" s="47">
        <f t="shared" si="286"/>
        <v>97445.023315590137</v>
      </c>
      <c r="AO987" s="125">
        <f t="shared" si="287"/>
        <v>21651523.577879515</v>
      </c>
      <c r="AP987" s="47">
        <f t="shared" si="279"/>
        <v>792.66480682988004</v>
      </c>
      <c r="AQ987" s="52">
        <f t="shared" si="280"/>
        <v>1984.7124229537735</v>
      </c>
    </row>
    <row r="988" spans="4:43" x14ac:dyDescent="0.25">
      <c r="D988" s="12" t="s">
        <v>10</v>
      </c>
      <c r="E988" s="20">
        <v>980</v>
      </c>
      <c r="F988" s="12">
        <v>391</v>
      </c>
      <c r="G988" s="27">
        <v>10.7</v>
      </c>
      <c r="H988" s="31">
        <f t="shared" si="281"/>
        <v>-0.61111111111111094</v>
      </c>
      <c r="I988" s="55"/>
      <c r="J988" s="39">
        <f t="shared" si="282"/>
        <v>2.9722222222222223</v>
      </c>
      <c r="K988" s="38">
        <f>0.5*$J$3*(J989)^2</f>
        <v>3408.9135802469141</v>
      </c>
      <c r="L988" s="38">
        <f t="shared" si="270"/>
        <v>-1126.9135802469141</v>
      </c>
      <c r="M988" s="40" t="str">
        <f t="shared" si="271"/>
        <v>YES</v>
      </c>
      <c r="N988" s="38">
        <f>0.5*$N$3*$L$3*$O$3*((J988)^2)</f>
        <v>3.798814375659723</v>
      </c>
      <c r="O988" s="38">
        <f>$M$3*$J$3*$P$3</f>
        <v>125.0281557</v>
      </c>
      <c r="P988" s="38">
        <f>H988*$J$3</f>
        <v>-697.2777777777776</v>
      </c>
      <c r="Q988" s="38">
        <f t="shared" si="272"/>
        <v>-568.45080770211791</v>
      </c>
      <c r="R988" s="44">
        <f t="shared" si="273"/>
        <v>-1689.562122892406</v>
      </c>
      <c r="S988" s="80">
        <f>Q988*J988</f>
        <v>-1689.562122892406</v>
      </c>
      <c r="T988" s="43"/>
      <c r="U988" s="43"/>
      <c r="V988" s="80">
        <f>R988*1</f>
        <v>-1689.562122892406</v>
      </c>
      <c r="W988" s="77">
        <f>(L988-Q988)*-1</f>
        <v>558.46277254479617</v>
      </c>
      <c r="X988" s="38">
        <f>IF((H988&gt;0),0,$J$3*H988)*-1</f>
        <v>697.2777777777776</v>
      </c>
      <c r="Y988" s="38">
        <f t="shared" si="283"/>
        <v>2777377.2297836537</v>
      </c>
      <c r="Z988" s="112">
        <f t="shared" si="274"/>
        <v>2777.3772297836535</v>
      </c>
      <c r="AA988" s="82">
        <f t="shared" si="275"/>
        <v>-568.45080770211791</v>
      </c>
      <c r="AB988" s="80">
        <f t="shared" si="284"/>
        <v>1223052.9008438168</v>
      </c>
      <c r="AG988" s="125">
        <f t="shared" si="285"/>
        <v>463.52410121218082</v>
      </c>
      <c r="AH988" s="47">
        <f t="shared" si="276"/>
        <v>454.2536191879372</v>
      </c>
      <c r="AI988" s="125">
        <f t="shared" si="276"/>
        <v>445.16854680417845</v>
      </c>
      <c r="AJ988" s="47">
        <f t="shared" si="277"/>
        <v>400.6516921237606</v>
      </c>
      <c r="AK988" s="125">
        <f t="shared" si="277"/>
        <v>360.58652291138452</v>
      </c>
      <c r="AL988" s="47">
        <f t="shared" si="278"/>
        <v>346.16306199492914</v>
      </c>
      <c r="AM988" s="125">
        <f t="shared" si="278"/>
        <v>332.31653951513198</v>
      </c>
      <c r="AN988" s="47">
        <f t="shared" si="286"/>
        <v>97777.339855105267</v>
      </c>
      <c r="AO988" s="125">
        <f t="shared" si="287"/>
        <v>21749300.917734619</v>
      </c>
      <c r="AP988" s="47">
        <f t="shared" si="279"/>
        <v>793.76133264763712</v>
      </c>
      <c r="AQ988" s="52">
        <f t="shared" si="280"/>
        <v>1983.6158971360164</v>
      </c>
    </row>
    <row r="989" spans="4:43" x14ac:dyDescent="0.25">
      <c r="D989" s="12" t="s">
        <v>10</v>
      </c>
      <c r="E989" s="20">
        <v>981</v>
      </c>
      <c r="F989" s="12">
        <v>392</v>
      </c>
      <c r="G989" s="27">
        <v>8.8000000000000007</v>
      </c>
      <c r="H989" s="31">
        <f t="shared" si="281"/>
        <v>-0.48611111111111099</v>
      </c>
      <c r="I989" s="55"/>
      <c r="J989" s="39">
        <f t="shared" si="282"/>
        <v>2.4444444444444446</v>
      </c>
      <c r="K989" s="38">
        <f>0.5*$J$3*(J990)^2</f>
        <v>2282</v>
      </c>
      <c r="L989" s="38">
        <f t="shared" si="270"/>
        <v>-950.39313271604942</v>
      </c>
      <c r="M989" s="40" t="str">
        <f t="shared" si="271"/>
        <v>YES</v>
      </c>
      <c r="N989" s="38">
        <f>0.5*$N$3*$L$3*$O$3*((J989)^2)</f>
        <v>2.5694836688888891</v>
      </c>
      <c r="O989" s="38">
        <f>$M$3*$J$3*$P$3</f>
        <v>125.0281557</v>
      </c>
      <c r="P989" s="38">
        <f>H989*$J$3</f>
        <v>-554.6527777777776</v>
      </c>
      <c r="Q989" s="38">
        <f t="shared" si="272"/>
        <v>-427.05513840888869</v>
      </c>
      <c r="R989" s="44">
        <f t="shared" si="273"/>
        <v>-1043.9125605550614</v>
      </c>
      <c r="S989" s="80">
        <f>Q989*J989</f>
        <v>-1043.9125605550614</v>
      </c>
      <c r="T989" s="43"/>
      <c r="U989" s="43"/>
      <c r="V989" s="80">
        <f>R989*1</f>
        <v>-1043.9125605550614</v>
      </c>
      <c r="W989" s="77">
        <f>(L989-Q989)*-1</f>
        <v>523.33799430716067</v>
      </c>
      <c r="X989" s="38">
        <f>IF((H989&gt;0),0,$J$3*H989)*-1</f>
        <v>554.6527777777776</v>
      </c>
      <c r="Y989" s="38">
        <f t="shared" si="283"/>
        <v>2777377.2297836537</v>
      </c>
      <c r="Z989" s="112">
        <f t="shared" si="274"/>
        <v>2777.3772297836535</v>
      </c>
      <c r="AA989" s="82">
        <f t="shared" si="275"/>
        <v>-427.05513840888869</v>
      </c>
      <c r="AB989" s="80">
        <f t="shared" si="284"/>
        <v>1224096.813404372</v>
      </c>
      <c r="AG989" s="125">
        <f t="shared" si="285"/>
        <v>434.37053527494334</v>
      </c>
      <c r="AH989" s="47">
        <f t="shared" si="276"/>
        <v>425.68312456944449</v>
      </c>
      <c r="AI989" s="125">
        <f t="shared" si="276"/>
        <v>417.16946207805557</v>
      </c>
      <c r="AJ989" s="47">
        <f t="shared" si="277"/>
        <v>375.45251587025001</v>
      </c>
      <c r="AK989" s="125">
        <f t="shared" si="277"/>
        <v>337.907264283225</v>
      </c>
      <c r="AL989" s="47">
        <f t="shared" si="278"/>
        <v>324.39097371189598</v>
      </c>
      <c r="AM989" s="125">
        <f t="shared" si="278"/>
        <v>311.41533476342011</v>
      </c>
      <c r="AN989" s="47">
        <f t="shared" si="286"/>
        <v>98088.75518986868</v>
      </c>
      <c r="AO989" s="125">
        <f t="shared" si="287"/>
        <v>21847389.672924489</v>
      </c>
      <c r="AP989" s="47">
        <f t="shared" si="279"/>
        <v>794.43883189943745</v>
      </c>
      <c r="AQ989" s="52">
        <f t="shared" si="280"/>
        <v>1982.9383978842161</v>
      </c>
    </row>
    <row r="990" spans="4:43" x14ac:dyDescent="0.25">
      <c r="D990" s="12" t="s">
        <v>10</v>
      </c>
      <c r="E990" s="20">
        <v>982</v>
      </c>
      <c r="F990" s="12">
        <v>393</v>
      </c>
      <c r="G990" s="27">
        <v>7.2</v>
      </c>
      <c r="H990" s="31">
        <f t="shared" si="281"/>
        <v>-0.45833333333333343</v>
      </c>
      <c r="I990" s="55"/>
      <c r="J990" s="39">
        <f t="shared" si="282"/>
        <v>2</v>
      </c>
      <c r="K990" s="38">
        <f>0.5*$J$3*(J991)^2</f>
        <v>1331.6068672839506</v>
      </c>
      <c r="L990" s="38">
        <f t="shared" si="270"/>
        <v>-880.84143518518522</v>
      </c>
      <c r="M990" s="40" t="str">
        <f t="shared" si="271"/>
        <v>YES</v>
      </c>
      <c r="N990" s="38">
        <f>0.5*$N$3*$L$3*$O$3*((J990)^2)</f>
        <v>1.72006758</v>
      </c>
      <c r="O990" s="38">
        <f>$M$3*$J$3*$P$3</f>
        <v>125.0281557</v>
      </c>
      <c r="P990" s="38">
        <f>H990*$J$3</f>
        <v>-522.95833333333348</v>
      </c>
      <c r="Q990" s="38">
        <f t="shared" si="272"/>
        <v>-396.21011005333349</v>
      </c>
      <c r="R990" s="44">
        <f t="shared" si="273"/>
        <v>-792.42022010666699</v>
      </c>
      <c r="S990" s="80">
        <f>Q990*J990</f>
        <v>-792.42022010666699</v>
      </c>
      <c r="T990" s="43"/>
      <c r="U990" s="43"/>
      <c r="V990" s="80">
        <f>R990*1</f>
        <v>-792.42022010666699</v>
      </c>
      <c r="W990" s="77">
        <f>(L990-Q990)*-1</f>
        <v>484.63132513185172</v>
      </c>
      <c r="X990" s="38">
        <f>IF((H990&gt;0),0,$J$3*H990)*-1</f>
        <v>522.95833333333348</v>
      </c>
      <c r="Y990" s="38">
        <f t="shared" si="283"/>
        <v>2777377.2297836537</v>
      </c>
      <c r="Z990" s="112">
        <f t="shared" si="274"/>
        <v>2777.3772297836535</v>
      </c>
      <c r="AA990" s="82">
        <f t="shared" si="275"/>
        <v>-396.21011005333349</v>
      </c>
      <c r="AB990" s="80">
        <f t="shared" si="284"/>
        <v>1224889.2336244786</v>
      </c>
      <c r="AG990" s="125">
        <f t="shared" si="285"/>
        <v>402.24399985943694</v>
      </c>
      <c r="AH990" s="47">
        <f t="shared" si="276"/>
        <v>394.19911986224821</v>
      </c>
      <c r="AI990" s="125">
        <f t="shared" si="276"/>
        <v>386.31513746500326</v>
      </c>
      <c r="AJ990" s="47">
        <f t="shared" si="277"/>
        <v>347.68362371850293</v>
      </c>
      <c r="AK990" s="125">
        <f t="shared" si="277"/>
        <v>312.91526134665264</v>
      </c>
      <c r="AL990" s="47">
        <f t="shared" si="278"/>
        <v>300.39865089278652</v>
      </c>
      <c r="AM990" s="125">
        <f t="shared" si="278"/>
        <v>288.38270485707505</v>
      </c>
      <c r="AN990" s="47">
        <f t="shared" si="286"/>
        <v>98377.137894725762</v>
      </c>
      <c r="AO990" s="125">
        <f t="shared" si="287"/>
        <v>21945766.810819216</v>
      </c>
      <c r="AP990" s="47">
        <f t="shared" si="279"/>
        <v>794.95311262228665</v>
      </c>
      <c r="AQ990" s="52">
        <f t="shared" si="280"/>
        <v>1982.4241171613669</v>
      </c>
    </row>
    <row r="991" spans="4:43" x14ac:dyDescent="0.25">
      <c r="D991" s="12" t="s">
        <v>10</v>
      </c>
      <c r="E991" s="20">
        <v>983</v>
      </c>
      <c r="F991" s="12">
        <v>394</v>
      </c>
      <c r="G991" s="27">
        <v>5.5</v>
      </c>
      <c r="H991" s="31">
        <f t="shared" si="281"/>
        <v>-0.55555555555555558</v>
      </c>
      <c r="I991" s="55"/>
      <c r="J991" s="39">
        <f t="shared" si="282"/>
        <v>1.5277777777777777</v>
      </c>
      <c r="K991" s="38">
        <f>0.5*$J$3*(J992)^2</f>
        <v>450.76543209876542</v>
      </c>
      <c r="L991" s="38">
        <f t="shared" si="270"/>
        <v>-397.50115740740739</v>
      </c>
      <c r="M991" s="40" t="str">
        <f t="shared" si="271"/>
        <v>YES</v>
      </c>
      <c r="N991" s="38">
        <f>0.5*$N$3*$L$3*$O$3*((J991)^2)</f>
        <v>1.0037045581597221</v>
      </c>
      <c r="O991" s="38">
        <f>$M$3*$J$3*$P$3</f>
        <v>125.0281557</v>
      </c>
      <c r="P991" s="38">
        <f>H991*$J$3</f>
        <v>-633.88888888888891</v>
      </c>
      <c r="Q991" s="38">
        <f t="shared" si="272"/>
        <v>-507.85702863072919</v>
      </c>
      <c r="R991" s="44">
        <f t="shared" si="273"/>
        <v>-775.89268263028066</v>
      </c>
      <c r="S991" s="80">
        <f>Q991*J991</f>
        <v>-775.89268263028066</v>
      </c>
      <c r="T991" s="43"/>
      <c r="U991" s="43"/>
      <c r="V991" s="80">
        <f>R991*1</f>
        <v>-775.89268263028066</v>
      </c>
      <c r="W991" s="77">
        <f>(L991-Q991)*-1</f>
        <v>-110.3558712233218</v>
      </c>
      <c r="X991" s="38">
        <f>IF((H991&gt;0),0,$J$3*H991)*-1</f>
        <v>633.88888888888891</v>
      </c>
      <c r="Y991" s="38">
        <f t="shared" si="283"/>
        <v>2777377.2297836537</v>
      </c>
      <c r="Z991" s="112">
        <f t="shared" si="274"/>
        <v>2777.3772297836535</v>
      </c>
      <c r="AA991" s="82">
        <f t="shared" si="275"/>
        <v>-507.85702863072919</v>
      </c>
      <c r="AB991" s="80">
        <f t="shared" si="284"/>
        <v>1225665.1263071089</v>
      </c>
      <c r="AG991" s="125">
        <f t="shared" si="285"/>
        <v>-91.595373115357091</v>
      </c>
      <c r="AH991" s="47">
        <f t="shared" si="276"/>
        <v>-89.763465653049948</v>
      </c>
      <c r="AI991" s="125">
        <f t="shared" si="276"/>
        <v>-87.96819633998895</v>
      </c>
      <c r="AJ991" s="47">
        <f t="shared" si="277"/>
        <v>-79.171376705990056</v>
      </c>
      <c r="AK991" s="125">
        <f t="shared" si="277"/>
        <v>-71.254239035391052</v>
      </c>
      <c r="AL991" s="47">
        <f t="shared" si="278"/>
        <v>-68.404069473975412</v>
      </c>
      <c r="AM991" s="125">
        <f t="shared" si="278"/>
        <v>-65.667906695016399</v>
      </c>
      <c r="AN991" s="47">
        <f t="shared" si="286"/>
        <v>98311.469988030745</v>
      </c>
      <c r="AO991" s="125">
        <f t="shared" si="287"/>
        <v>22044078.280807246</v>
      </c>
      <c r="AP991" s="47">
        <f t="shared" si="279"/>
        <v>795.45666697331365</v>
      </c>
      <c r="AQ991" s="52">
        <f t="shared" si="280"/>
        <v>1981.92056281034</v>
      </c>
    </row>
    <row r="992" spans="4:43" x14ac:dyDescent="0.25">
      <c r="D992" s="12" t="s">
        <v>10</v>
      </c>
      <c r="E992" s="20">
        <v>984</v>
      </c>
      <c r="F992" s="12">
        <v>395</v>
      </c>
      <c r="G992" s="27">
        <v>3.2</v>
      </c>
      <c r="H992" s="31">
        <f t="shared" si="281"/>
        <v>-0.61111111111111116</v>
      </c>
      <c r="I992" s="55"/>
      <c r="J992" s="39">
        <f t="shared" si="282"/>
        <v>0.88888888888888884</v>
      </c>
      <c r="K992" s="38">
        <f>0.5*$J$3*(J993)^2</f>
        <v>53.264274691358032</v>
      </c>
      <c r="L992" s="38">
        <f t="shared" si="270"/>
        <v>-53.264274691358032</v>
      </c>
      <c r="M992" s="40" t="str">
        <f t="shared" si="271"/>
        <v>YES</v>
      </c>
      <c r="N992" s="38">
        <f>0.5*$N$3*$L$3*$O$3*((J992)^2)</f>
        <v>0.33976643555555552</v>
      </c>
      <c r="O992" s="38">
        <f>$M$3*$J$3*$P$3</f>
        <v>125.0281557</v>
      </c>
      <c r="P992" s="38">
        <f>H992*$J$3</f>
        <v>-697.27777777777783</v>
      </c>
      <c r="Q992" s="38">
        <f t="shared" si="272"/>
        <v>-571.90985564222228</v>
      </c>
      <c r="R992" s="44">
        <f t="shared" si="273"/>
        <v>-508.36431612641979</v>
      </c>
      <c r="S992" s="80">
        <f>Q992*J992</f>
        <v>-508.36431612641979</v>
      </c>
      <c r="T992" s="43"/>
      <c r="U992" s="43"/>
      <c r="V992" s="80">
        <f>R992*1</f>
        <v>-508.36431612641979</v>
      </c>
      <c r="W992" s="77">
        <f>(L992-Q992)*-1</f>
        <v>-518.6455809508642</v>
      </c>
      <c r="X992" s="38">
        <f>IF((H992&gt;0),0,$J$3*H992)*-1</f>
        <v>697.27777777777783</v>
      </c>
      <c r="Y992" s="38">
        <f t="shared" si="283"/>
        <v>2777377.2297836537</v>
      </c>
      <c r="Z992" s="112">
        <f t="shared" si="274"/>
        <v>2777.3772297836535</v>
      </c>
      <c r="AA992" s="82">
        <f t="shared" si="275"/>
        <v>-571.90985564222228</v>
      </c>
      <c r="AB992" s="80">
        <f t="shared" si="284"/>
        <v>1226173.4906232352</v>
      </c>
      <c r="AG992" s="125">
        <f t="shared" si="285"/>
        <v>-430.47583218921727</v>
      </c>
      <c r="AH992" s="47">
        <f t="shared" si="276"/>
        <v>-421.86631554543294</v>
      </c>
      <c r="AI992" s="125">
        <f t="shared" si="276"/>
        <v>-413.42898923452429</v>
      </c>
      <c r="AJ992" s="47">
        <f t="shared" si="277"/>
        <v>-372.08609031107187</v>
      </c>
      <c r="AK992" s="125">
        <f t="shared" si="277"/>
        <v>-334.87748127996468</v>
      </c>
      <c r="AL992" s="47">
        <f t="shared" si="278"/>
        <v>-321.4823820287661</v>
      </c>
      <c r="AM992" s="125">
        <f t="shared" si="278"/>
        <v>-308.62308674761545</v>
      </c>
      <c r="AN992" s="47">
        <f t="shared" si="286"/>
        <v>98002.846901283134</v>
      </c>
      <c r="AO992" s="125">
        <f t="shared" si="287"/>
        <v>22142081.127708528</v>
      </c>
      <c r="AP992" s="47">
        <f t="shared" si="279"/>
        <v>795.78659541447973</v>
      </c>
      <c r="AQ992" s="52">
        <f t="shared" si="280"/>
        <v>1981.5906343691738</v>
      </c>
    </row>
    <row r="993" spans="4:43" x14ac:dyDescent="0.25">
      <c r="D993" s="12" t="s">
        <v>10</v>
      </c>
      <c r="E993" s="20">
        <v>985</v>
      </c>
      <c r="F993" s="12">
        <v>396</v>
      </c>
      <c r="G993" s="27">
        <v>1.1000000000000001</v>
      </c>
      <c r="H993" s="31">
        <f t="shared" si="281"/>
        <v>-0.44444444444444448</v>
      </c>
      <c r="I993" s="55"/>
      <c r="J993" s="39">
        <f t="shared" si="282"/>
        <v>0.30555555555555558</v>
      </c>
      <c r="K993" s="38">
        <f>0.5*$J$3*(J994)^2</f>
        <v>0</v>
      </c>
      <c r="L993" s="38">
        <f t="shared" si="270"/>
        <v>0</v>
      </c>
      <c r="M993" s="40" t="str">
        <f t="shared" si="271"/>
        <v>YES</v>
      </c>
      <c r="N993" s="38">
        <f>0.5*$N$3*$L$3*$O$3*((J993)^2)</f>
        <v>4.0148182326388893E-2</v>
      </c>
      <c r="O993" s="38">
        <f>$M$3*$J$3*$P$3</f>
        <v>125.0281557</v>
      </c>
      <c r="P993" s="38">
        <f>H993*$J$3</f>
        <v>-507.11111111111114</v>
      </c>
      <c r="Q993" s="38">
        <f t="shared" si="272"/>
        <v>-382.04280722878474</v>
      </c>
      <c r="R993" s="44">
        <f t="shared" si="273"/>
        <v>-116.73530220879535</v>
      </c>
      <c r="S993" s="80">
        <f>Q993*J993</f>
        <v>-116.73530220879535</v>
      </c>
      <c r="T993" s="43"/>
      <c r="U993" s="43"/>
      <c r="V993" s="80">
        <f>R993*1</f>
        <v>-116.73530220879535</v>
      </c>
      <c r="W993" s="77">
        <f>(L993-Q993)*-1</f>
        <v>-382.04280722878474</v>
      </c>
      <c r="X993" s="38">
        <f>IF((H993&gt;0),0,$J$3*H993)*-1</f>
        <v>507.11111111111114</v>
      </c>
      <c r="Y993" s="38">
        <f t="shared" si="283"/>
        <v>2777377.2297836537</v>
      </c>
      <c r="Z993" s="112">
        <f t="shared" si="274"/>
        <v>2777.3772297836535</v>
      </c>
      <c r="AA993" s="82">
        <f t="shared" si="275"/>
        <v>-382.04280722878474</v>
      </c>
      <c r="AB993" s="80">
        <f t="shared" si="284"/>
        <v>1226290.2259254439</v>
      </c>
      <c r="AG993" s="125">
        <f t="shared" si="285"/>
        <v>-317.09552999989131</v>
      </c>
      <c r="AH993" s="47">
        <f t="shared" si="276"/>
        <v>-310.75361939989347</v>
      </c>
      <c r="AI993" s="125">
        <f t="shared" si="276"/>
        <v>-304.53854701189562</v>
      </c>
      <c r="AJ993" s="47">
        <f t="shared" si="277"/>
        <v>-274.08469231070609</v>
      </c>
      <c r="AK993" s="125">
        <f t="shared" si="277"/>
        <v>-246.67622307963549</v>
      </c>
      <c r="AL993" s="47">
        <f t="shared" si="278"/>
        <v>-236.80917415645007</v>
      </c>
      <c r="AM993" s="125">
        <f t="shared" si="278"/>
        <v>-227.33680719019205</v>
      </c>
      <c r="AN993" s="47">
        <f t="shared" si="286"/>
        <v>97775.510094092941</v>
      </c>
      <c r="AO993" s="125">
        <f t="shared" si="287"/>
        <v>22239856.637802619</v>
      </c>
      <c r="AP993" s="47">
        <f t="shared" si="279"/>
        <v>795.86235662561319</v>
      </c>
      <c r="AQ993" s="52">
        <f t="shared" si="280"/>
        <v>1981.5148731580402</v>
      </c>
    </row>
    <row r="994" spans="4:43" x14ac:dyDescent="0.25">
      <c r="D994" s="12" t="s">
        <v>10</v>
      </c>
      <c r="E994" s="20">
        <v>986</v>
      </c>
      <c r="F994" s="12">
        <v>397</v>
      </c>
      <c r="G994" s="27">
        <v>0</v>
      </c>
      <c r="H994" s="31">
        <f t="shared" si="281"/>
        <v>-0.15277777777777779</v>
      </c>
      <c r="I994" s="55"/>
      <c r="J994" s="39">
        <f t="shared" si="282"/>
        <v>0</v>
      </c>
      <c r="K994" s="38">
        <f>0.5*$J$3*(J995)^2</f>
        <v>0</v>
      </c>
      <c r="L994" s="38">
        <f t="shared" si="270"/>
        <v>0</v>
      </c>
      <c r="M994" s="40" t="str">
        <f t="shared" si="271"/>
        <v>YES</v>
      </c>
      <c r="N994" s="38">
        <f>0.5*$N$3*$L$3*$O$3*((J994)^2)</f>
        <v>0</v>
      </c>
      <c r="O994" s="38">
        <f>$M$3*$J$3*$P$3</f>
        <v>125.0281557</v>
      </c>
      <c r="P994" s="38">
        <f>H994*$J$3</f>
        <v>-174.31944444444446</v>
      </c>
      <c r="Q994" s="38">
        <f t="shared" si="272"/>
        <v>-49.291288744444458</v>
      </c>
      <c r="R994" s="44">
        <f t="shared" si="273"/>
        <v>0</v>
      </c>
      <c r="S994" s="80">
        <f>Q994*J994</f>
        <v>0</v>
      </c>
      <c r="T994" s="43"/>
      <c r="U994" s="43"/>
      <c r="V994" s="80">
        <f>R994*1</f>
        <v>0</v>
      </c>
      <c r="W994" s="77">
        <f>(L994-Q994)*-1</f>
        <v>-49.291288744444458</v>
      </c>
      <c r="X994" s="38">
        <f>IF((H994&gt;0),0,$J$3*H994)*-1</f>
        <v>174.31944444444446</v>
      </c>
      <c r="Y994" s="38">
        <f t="shared" si="283"/>
        <v>2777377.2297836537</v>
      </c>
      <c r="Z994" s="112">
        <f t="shared" si="274"/>
        <v>2777.3772297836535</v>
      </c>
      <c r="AA994" s="82">
        <f t="shared" si="275"/>
        <v>-49.291288744444458</v>
      </c>
      <c r="AB994" s="80">
        <f t="shared" si="284"/>
        <v>1226290.2259254439</v>
      </c>
      <c r="AG994" s="125">
        <f t="shared" si="285"/>
        <v>-40.911769657888897</v>
      </c>
      <c r="AH994" s="47">
        <f t="shared" si="276"/>
        <v>-40.093534264731119</v>
      </c>
      <c r="AI994" s="125">
        <f t="shared" si="276"/>
        <v>-39.291663579436495</v>
      </c>
      <c r="AJ994" s="47">
        <f t="shared" si="277"/>
        <v>-35.362497221492845</v>
      </c>
      <c r="AK994" s="125">
        <f t="shared" si="277"/>
        <v>-31.826247499343562</v>
      </c>
      <c r="AL994" s="47">
        <f t="shared" si="278"/>
        <v>-30.55319759936982</v>
      </c>
      <c r="AM994" s="125">
        <f t="shared" si="278"/>
        <v>-29.331069695395026</v>
      </c>
      <c r="AN994" s="47">
        <f t="shared" si="286"/>
        <v>97746.179024397541</v>
      </c>
      <c r="AO994" s="125">
        <f t="shared" si="287"/>
        <v>22337602.816827018</v>
      </c>
      <c r="AP994" s="47">
        <f t="shared" si="279"/>
        <v>795.86235662561319</v>
      </c>
      <c r="AQ994" s="52">
        <f t="shared" si="280"/>
        <v>1981.5148731580402</v>
      </c>
    </row>
    <row r="995" spans="4:43" x14ac:dyDescent="0.25">
      <c r="D995" s="12" t="s">
        <v>10</v>
      </c>
      <c r="E995" s="20">
        <v>987</v>
      </c>
      <c r="F995" s="12">
        <v>398</v>
      </c>
      <c r="G995" s="27">
        <v>0</v>
      </c>
      <c r="H995" s="31">
        <f t="shared" si="281"/>
        <v>0</v>
      </c>
      <c r="I995" s="55"/>
      <c r="J995" s="39">
        <f t="shared" si="282"/>
        <v>0</v>
      </c>
      <c r="K995" s="38">
        <f>0.5*$J$3*(J996)^2</f>
        <v>0</v>
      </c>
      <c r="L995" s="38">
        <f t="shared" si="270"/>
        <v>0</v>
      </c>
      <c r="M995" s="40" t="str">
        <f t="shared" si="271"/>
        <v>NO</v>
      </c>
      <c r="N995" s="38">
        <f>0.5*$N$3*$L$3*$O$3*((J995)^2)</f>
        <v>0</v>
      </c>
      <c r="O995" s="38">
        <f>$M$3*$J$3*$P$3</f>
        <v>125.0281557</v>
      </c>
      <c r="P995" s="38">
        <f>H995*$J$3</f>
        <v>0</v>
      </c>
      <c r="Q995" s="38">
        <f t="shared" si="272"/>
        <v>125.0281557</v>
      </c>
      <c r="R995" s="44">
        <f t="shared" si="273"/>
        <v>0</v>
      </c>
      <c r="S995" s="80">
        <f>Q995*J995</f>
        <v>0</v>
      </c>
      <c r="T995" s="43"/>
      <c r="U995" s="43"/>
      <c r="V995" s="80">
        <f>R995*1</f>
        <v>0</v>
      </c>
      <c r="W995" s="77">
        <f>(L995-Q995)*-1</f>
        <v>125.0281557</v>
      </c>
      <c r="X995" s="38">
        <f>IF((H995&gt;0),0,$J$3*H995)*-1</f>
        <v>0</v>
      </c>
      <c r="Y995" s="38">
        <f t="shared" si="283"/>
        <v>2777377.2297836537</v>
      </c>
      <c r="Z995" s="112">
        <f t="shared" si="274"/>
        <v>2777.3772297836535</v>
      </c>
      <c r="AA995" s="82">
        <f t="shared" si="275"/>
        <v>125.0281557</v>
      </c>
      <c r="AB995" s="80">
        <f t="shared" si="284"/>
        <v>1226290.2259254439</v>
      </c>
      <c r="AG995" s="125">
        <f t="shared" si="285"/>
        <v>103.77336923099999</v>
      </c>
      <c r="AH995" s="47">
        <f t="shared" si="276"/>
        <v>101.69790184637999</v>
      </c>
      <c r="AI995" s="125">
        <f t="shared" si="276"/>
        <v>99.663943809452391</v>
      </c>
      <c r="AJ995" s="47">
        <f t="shared" si="277"/>
        <v>89.697549428507159</v>
      </c>
      <c r="AK995" s="125">
        <f t="shared" si="277"/>
        <v>80.727794485656446</v>
      </c>
      <c r="AL995" s="47">
        <f t="shared" si="278"/>
        <v>77.498682706230184</v>
      </c>
      <c r="AM995" s="125">
        <f t="shared" si="278"/>
        <v>74.398735397980971</v>
      </c>
      <c r="AN995" s="47">
        <f t="shared" si="286"/>
        <v>97820.577759795517</v>
      </c>
      <c r="AO995" s="125">
        <f t="shared" si="287"/>
        <v>22435423.394586813</v>
      </c>
      <c r="AP995" s="47">
        <f t="shared" si="279"/>
        <v>795.86235662561319</v>
      </c>
      <c r="AQ995" s="52">
        <f t="shared" si="280"/>
        <v>1981.5148731580402</v>
      </c>
    </row>
    <row r="996" spans="4:43" x14ac:dyDescent="0.25">
      <c r="D996" s="12" t="s">
        <v>10</v>
      </c>
      <c r="E996" s="20">
        <v>988</v>
      </c>
      <c r="F996" s="12">
        <v>399</v>
      </c>
      <c r="G996" s="27">
        <v>0</v>
      </c>
      <c r="H996" s="31">
        <f t="shared" si="281"/>
        <v>0</v>
      </c>
      <c r="I996" s="55"/>
      <c r="J996" s="39">
        <f t="shared" si="282"/>
        <v>0</v>
      </c>
      <c r="K996" s="38">
        <f>0.5*$J$3*(J997)^2</f>
        <v>0</v>
      </c>
      <c r="L996" s="38">
        <f t="shared" si="270"/>
        <v>0</v>
      </c>
      <c r="M996" s="40" t="str">
        <f t="shared" si="271"/>
        <v>NO</v>
      </c>
      <c r="N996" s="38">
        <f>0.5*$N$3*$L$3*$O$3*((J996)^2)</f>
        <v>0</v>
      </c>
      <c r="O996" s="38">
        <f>$M$3*$J$3*$P$3</f>
        <v>125.0281557</v>
      </c>
      <c r="P996" s="38">
        <f>H996*$J$3</f>
        <v>0</v>
      </c>
      <c r="Q996" s="38">
        <f t="shared" si="272"/>
        <v>125.0281557</v>
      </c>
      <c r="R996" s="44">
        <f t="shared" si="273"/>
        <v>0</v>
      </c>
      <c r="S996" s="80">
        <f>Q996*J996</f>
        <v>0</v>
      </c>
      <c r="T996" s="43"/>
      <c r="U996" s="43"/>
      <c r="V996" s="80">
        <f>R996*1</f>
        <v>0</v>
      </c>
      <c r="W996" s="77">
        <f>(L996-Q996)*-1</f>
        <v>125.0281557</v>
      </c>
      <c r="X996" s="38">
        <f>IF((H996&gt;0),0,$J$3*H996)*-1</f>
        <v>0</v>
      </c>
      <c r="Y996" s="38">
        <f t="shared" si="283"/>
        <v>2777377.2297836537</v>
      </c>
      <c r="Z996" s="112">
        <f t="shared" si="274"/>
        <v>2777.3772297836535</v>
      </c>
      <c r="AA996" s="82">
        <f t="shared" si="275"/>
        <v>125.0281557</v>
      </c>
      <c r="AB996" s="80">
        <f t="shared" si="284"/>
        <v>1226290.2259254439</v>
      </c>
      <c r="AG996" s="125">
        <f t="shared" si="285"/>
        <v>103.77336923099999</v>
      </c>
      <c r="AH996" s="47">
        <f t="shared" si="276"/>
        <v>101.69790184637999</v>
      </c>
      <c r="AI996" s="125">
        <f t="shared" si="276"/>
        <v>99.663943809452391</v>
      </c>
      <c r="AJ996" s="47">
        <f t="shared" si="277"/>
        <v>89.697549428507159</v>
      </c>
      <c r="AK996" s="125">
        <f t="shared" si="277"/>
        <v>80.727794485656446</v>
      </c>
      <c r="AL996" s="47">
        <f t="shared" si="278"/>
        <v>77.498682706230184</v>
      </c>
      <c r="AM996" s="125">
        <f t="shared" si="278"/>
        <v>74.398735397980971</v>
      </c>
      <c r="AN996" s="47">
        <f t="shared" si="286"/>
        <v>97894.976495193492</v>
      </c>
      <c r="AO996" s="125">
        <f t="shared" si="287"/>
        <v>22533318.371082008</v>
      </c>
      <c r="AP996" s="47">
        <f t="shared" si="279"/>
        <v>795.86235662561319</v>
      </c>
      <c r="AQ996" s="52">
        <f t="shared" si="280"/>
        <v>1981.5148731580402</v>
      </c>
    </row>
    <row r="997" spans="4:43" x14ac:dyDescent="0.25">
      <c r="D997" s="12" t="s">
        <v>10</v>
      </c>
      <c r="E997" s="20">
        <v>989</v>
      </c>
      <c r="F997" s="12">
        <v>400</v>
      </c>
      <c r="G997" s="27">
        <v>0</v>
      </c>
      <c r="H997" s="31">
        <f t="shared" si="281"/>
        <v>0</v>
      </c>
      <c r="I997" s="55"/>
      <c r="J997" s="39">
        <f t="shared" si="282"/>
        <v>0</v>
      </c>
      <c r="K997" s="38">
        <f>0.5*$J$3*(J998)^2</f>
        <v>0</v>
      </c>
      <c r="L997" s="38">
        <f t="shared" si="270"/>
        <v>0</v>
      </c>
      <c r="M997" s="40" t="str">
        <f t="shared" si="271"/>
        <v>NO</v>
      </c>
      <c r="N997" s="38">
        <f>0.5*$N$3*$L$3*$O$3*((J997)^2)</f>
        <v>0</v>
      </c>
      <c r="O997" s="38">
        <f>$M$3*$J$3*$P$3</f>
        <v>125.0281557</v>
      </c>
      <c r="P997" s="38">
        <f>H997*$J$3</f>
        <v>0</v>
      </c>
      <c r="Q997" s="38">
        <f t="shared" si="272"/>
        <v>125.0281557</v>
      </c>
      <c r="R997" s="44">
        <f t="shared" si="273"/>
        <v>0</v>
      </c>
      <c r="S997" s="80">
        <f>Q997*J997</f>
        <v>0</v>
      </c>
      <c r="T997" s="43"/>
      <c r="U997" s="43"/>
      <c r="V997" s="80">
        <f>R997*1</f>
        <v>0</v>
      </c>
      <c r="W997" s="77">
        <f>(L997-Q997)*-1</f>
        <v>125.0281557</v>
      </c>
      <c r="X997" s="38">
        <f>IF((H997&gt;0),0,$J$3*H997)*-1</f>
        <v>0</v>
      </c>
      <c r="Y997" s="38">
        <f t="shared" si="283"/>
        <v>2777377.2297836537</v>
      </c>
      <c r="Z997" s="112">
        <f t="shared" si="274"/>
        <v>2777.3772297836535</v>
      </c>
      <c r="AA997" s="82">
        <f t="shared" si="275"/>
        <v>125.0281557</v>
      </c>
      <c r="AB997" s="80">
        <f t="shared" si="284"/>
        <v>1226290.2259254439</v>
      </c>
      <c r="AG997" s="125">
        <f t="shared" si="285"/>
        <v>103.77336923099999</v>
      </c>
      <c r="AH997" s="47">
        <f t="shared" si="276"/>
        <v>101.69790184637999</v>
      </c>
      <c r="AI997" s="125">
        <f t="shared" si="276"/>
        <v>99.663943809452391</v>
      </c>
      <c r="AJ997" s="47">
        <f t="shared" si="277"/>
        <v>89.697549428507159</v>
      </c>
      <c r="AK997" s="125">
        <f t="shared" si="277"/>
        <v>80.727794485656446</v>
      </c>
      <c r="AL997" s="47">
        <f t="shared" si="278"/>
        <v>77.498682706230184</v>
      </c>
      <c r="AM997" s="125">
        <f t="shared" si="278"/>
        <v>74.398735397980971</v>
      </c>
      <c r="AN997" s="47">
        <f t="shared" si="286"/>
        <v>97969.375230591468</v>
      </c>
      <c r="AO997" s="125">
        <f t="shared" si="287"/>
        <v>22631287.7463126</v>
      </c>
      <c r="AP997" s="47">
        <f t="shared" si="279"/>
        <v>795.86235662561319</v>
      </c>
      <c r="AQ997" s="52">
        <f t="shared" si="280"/>
        <v>1981.5148731580402</v>
      </c>
    </row>
    <row r="998" spans="4:43" x14ac:dyDescent="0.25">
      <c r="D998" s="12" t="s">
        <v>10</v>
      </c>
      <c r="E998" s="20">
        <v>990</v>
      </c>
      <c r="F998" s="12">
        <v>401</v>
      </c>
      <c r="G998" s="27">
        <v>0</v>
      </c>
      <c r="H998" s="31">
        <f t="shared" si="281"/>
        <v>0</v>
      </c>
      <c r="I998" s="55"/>
      <c r="J998" s="39">
        <f t="shared" si="282"/>
        <v>0</v>
      </c>
      <c r="K998" s="38">
        <f>0.5*$J$3*(J999)^2</f>
        <v>0</v>
      </c>
      <c r="L998" s="38">
        <f t="shared" si="270"/>
        <v>0</v>
      </c>
      <c r="M998" s="40" t="str">
        <f t="shared" si="271"/>
        <v>NO</v>
      </c>
      <c r="N998" s="38">
        <f>0.5*$N$3*$L$3*$O$3*((J998)^2)</f>
        <v>0</v>
      </c>
      <c r="O998" s="38">
        <f>$M$3*$J$3*$P$3</f>
        <v>125.0281557</v>
      </c>
      <c r="P998" s="38">
        <f>H998*$J$3</f>
        <v>0</v>
      </c>
      <c r="Q998" s="38">
        <f t="shared" si="272"/>
        <v>125.0281557</v>
      </c>
      <c r="R998" s="44">
        <f t="shared" si="273"/>
        <v>0</v>
      </c>
      <c r="S998" s="80">
        <f>Q998*J998</f>
        <v>0</v>
      </c>
      <c r="T998" s="43"/>
      <c r="U998" s="43"/>
      <c r="V998" s="80">
        <f>R998*1</f>
        <v>0</v>
      </c>
      <c r="W998" s="77">
        <f>(L998-Q998)*-1</f>
        <v>125.0281557</v>
      </c>
      <c r="X998" s="38">
        <f>IF((H998&gt;0),0,$J$3*H998)*-1</f>
        <v>0</v>
      </c>
      <c r="Y998" s="38">
        <f t="shared" si="283"/>
        <v>2777377.2297836537</v>
      </c>
      <c r="Z998" s="112">
        <f t="shared" si="274"/>
        <v>2777.3772297836535</v>
      </c>
      <c r="AA998" s="82">
        <f t="shared" si="275"/>
        <v>125.0281557</v>
      </c>
      <c r="AB998" s="80">
        <f t="shared" si="284"/>
        <v>1226290.2259254439</v>
      </c>
      <c r="AG998" s="125">
        <f t="shared" si="285"/>
        <v>103.77336923099999</v>
      </c>
      <c r="AH998" s="47">
        <f t="shared" si="276"/>
        <v>101.69790184637999</v>
      </c>
      <c r="AI998" s="125">
        <f t="shared" si="276"/>
        <v>99.663943809452391</v>
      </c>
      <c r="AJ998" s="47">
        <f t="shared" si="277"/>
        <v>89.697549428507159</v>
      </c>
      <c r="AK998" s="125">
        <f t="shared" si="277"/>
        <v>80.727794485656446</v>
      </c>
      <c r="AL998" s="47">
        <f t="shared" si="278"/>
        <v>77.498682706230184</v>
      </c>
      <c r="AM998" s="125">
        <f t="shared" si="278"/>
        <v>74.398735397980971</v>
      </c>
      <c r="AN998" s="47">
        <f t="shared" si="286"/>
        <v>98043.773965989443</v>
      </c>
      <c r="AO998" s="125">
        <f t="shared" si="287"/>
        <v>22729331.520278588</v>
      </c>
      <c r="AP998" s="47">
        <f t="shared" si="279"/>
        <v>795.86235662561319</v>
      </c>
      <c r="AQ998" s="52">
        <f t="shared" si="280"/>
        <v>1981.5148731580402</v>
      </c>
    </row>
    <row r="999" spans="4:43" x14ac:dyDescent="0.25">
      <c r="D999" s="12" t="s">
        <v>10</v>
      </c>
      <c r="E999" s="20">
        <v>991</v>
      </c>
      <c r="F999" s="12">
        <v>402</v>
      </c>
      <c r="G999" s="27">
        <v>0</v>
      </c>
      <c r="H999" s="31">
        <f t="shared" si="281"/>
        <v>0</v>
      </c>
      <c r="I999" s="55"/>
      <c r="J999" s="39">
        <f t="shared" si="282"/>
        <v>0</v>
      </c>
      <c r="K999" s="38">
        <f>0.5*$J$3*(J1000)^2</f>
        <v>0</v>
      </c>
      <c r="L999" s="38">
        <f t="shared" si="270"/>
        <v>0</v>
      </c>
      <c r="M999" s="40" t="str">
        <f t="shared" si="271"/>
        <v>NO</v>
      </c>
      <c r="N999" s="38">
        <f>0.5*$N$3*$L$3*$O$3*((J999)^2)</f>
        <v>0</v>
      </c>
      <c r="O999" s="38">
        <f>$M$3*$J$3*$P$3</f>
        <v>125.0281557</v>
      </c>
      <c r="P999" s="38">
        <f>H999*$J$3</f>
        <v>0</v>
      </c>
      <c r="Q999" s="38">
        <f t="shared" si="272"/>
        <v>125.0281557</v>
      </c>
      <c r="R999" s="44">
        <f t="shared" si="273"/>
        <v>0</v>
      </c>
      <c r="S999" s="80">
        <f>Q999*J999</f>
        <v>0</v>
      </c>
      <c r="T999" s="43"/>
      <c r="U999" s="43"/>
      <c r="V999" s="80">
        <f>R999*1</f>
        <v>0</v>
      </c>
      <c r="W999" s="77">
        <f>(L999-Q999)*-1</f>
        <v>125.0281557</v>
      </c>
      <c r="X999" s="38">
        <f>IF((H999&gt;0),0,$J$3*H999)*-1</f>
        <v>0</v>
      </c>
      <c r="Y999" s="38">
        <f t="shared" si="283"/>
        <v>2777377.2297836537</v>
      </c>
      <c r="Z999" s="112">
        <f t="shared" si="274"/>
        <v>2777.3772297836535</v>
      </c>
      <c r="AA999" s="82">
        <f t="shared" si="275"/>
        <v>125.0281557</v>
      </c>
      <c r="AB999" s="80">
        <f t="shared" si="284"/>
        <v>1226290.2259254439</v>
      </c>
      <c r="AG999" s="125">
        <f t="shared" si="285"/>
        <v>103.77336923099999</v>
      </c>
      <c r="AH999" s="47">
        <f t="shared" si="276"/>
        <v>101.69790184637999</v>
      </c>
      <c r="AI999" s="125">
        <f t="shared" si="276"/>
        <v>99.663943809452391</v>
      </c>
      <c r="AJ999" s="47">
        <f t="shared" si="277"/>
        <v>89.697549428507159</v>
      </c>
      <c r="AK999" s="125">
        <f t="shared" si="277"/>
        <v>80.727794485656446</v>
      </c>
      <c r="AL999" s="47">
        <f t="shared" si="278"/>
        <v>77.498682706230184</v>
      </c>
      <c r="AM999" s="125">
        <f t="shared" si="278"/>
        <v>74.398735397980971</v>
      </c>
      <c r="AN999" s="47">
        <f t="shared" si="286"/>
        <v>98118.172701387419</v>
      </c>
      <c r="AO999" s="125">
        <f t="shared" si="287"/>
        <v>22827449.692979977</v>
      </c>
      <c r="AP999" s="47">
        <f t="shared" si="279"/>
        <v>795.86235662561319</v>
      </c>
      <c r="AQ999" s="52">
        <f t="shared" si="280"/>
        <v>1981.5148731580402</v>
      </c>
    </row>
    <row r="1000" spans="4:43" x14ac:dyDescent="0.25">
      <c r="D1000" s="12" t="s">
        <v>10</v>
      </c>
      <c r="E1000" s="20">
        <v>992</v>
      </c>
      <c r="F1000" s="12">
        <v>403</v>
      </c>
      <c r="G1000" s="27">
        <v>0</v>
      </c>
      <c r="H1000" s="31">
        <f t="shared" si="281"/>
        <v>0</v>
      </c>
      <c r="I1000" s="55"/>
      <c r="J1000" s="39">
        <f t="shared" si="282"/>
        <v>0</v>
      </c>
      <c r="K1000" s="38">
        <f>0.5*$J$3*(J1001)^2</f>
        <v>0</v>
      </c>
      <c r="L1000" s="38">
        <f t="shared" si="270"/>
        <v>0</v>
      </c>
      <c r="M1000" s="40" t="str">
        <f t="shared" si="271"/>
        <v>NO</v>
      </c>
      <c r="N1000" s="38">
        <f>0.5*$N$3*$L$3*$O$3*((J1000)^2)</f>
        <v>0</v>
      </c>
      <c r="O1000" s="38">
        <f>$M$3*$J$3*$P$3</f>
        <v>125.0281557</v>
      </c>
      <c r="P1000" s="38">
        <f>H1000*$J$3</f>
        <v>0</v>
      </c>
      <c r="Q1000" s="38">
        <f t="shared" si="272"/>
        <v>125.0281557</v>
      </c>
      <c r="R1000" s="44">
        <f t="shared" si="273"/>
        <v>0</v>
      </c>
      <c r="S1000" s="80">
        <f>Q1000*J1000</f>
        <v>0</v>
      </c>
      <c r="T1000" s="43"/>
      <c r="U1000" s="43"/>
      <c r="V1000" s="80">
        <f>R1000*1</f>
        <v>0</v>
      </c>
      <c r="W1000" s="77">
        <f>(L1000-Q1000)*-1</f>
        <v>125.0281557</v>
      </c>
      <c r="X1000" s="38">
        <f>IF((H1000&gt;0),0,$J$3*H1000)*-1</f>
        <v>0</v>
      </c>
      <c r="Y1000" s="38">
        <f t="shared" si="283"/>
        <v>2777377.2297836537</v>
      </c>
      <c r="Z1000" s="112">
        <f t="shared" si="274"/>
        <v>2777.3772297836535</v>
      </c>
      <c r="AA1000" s="82">
        <f t="shared" si="275"/>
        <v>125.0281557</v>
      </c>
      <c r="AB1000" s="80">
        <f t="shared" si="284"/>
        <v>1226290.2259254439</v>
      </c>
      <c r="AG1000" s="125">
        <f t="shared" si="285"/>
        <v>103.77336923099999</v>
      </c>
      <c r="AH1000" s="47">
        <f t="shared" si="276"/>
        <v>101.69790184637999</v>
      </c>
      <c r="AI1000" s="125">
        <f t="shared" si="276"/>
        <v>99.663943809452391</v>
      </c>
      <c r="AJ1000" s="47">
        <f t="shared" si="277"/>
        <v>89.697549428507159</v>
      </c>
      <c r="AK1000" s="125">
        <f t="shared" si="277"/>
        <v>80.727794485656446</v>
      </c>
      <c r="AL1000" s="47">
        <f t="shared" si="278"/>
        <v>77.498682706230184</v>
      </c>
      <c r="AM1000" s="125">
        <f t="shared" si="278"/>
        <v>74.398735397980971</v>
      </c>
      <c r="AN1000" s="47">
        <f t="shared" si="286"/>
        <v>98192.571436785394</v>
      </c>
      <c r="AO1000" s="125">
        <f t="shared" si="287"/>
        <v>22925642.264416762</v>
      </c>
      <c r="AP1000" s="47">
        <f t="shared" si="279"/>
        <v>795.86235662561319</v>
      </c>
      <c r="AQ1000" s="52">
        <f t="shared" si="280"/>
        <v>1981.5148731580402</v>
      </c>
    </row>
    <row r="1001" spans="4:43" x14ac:dyDescent="0.25">
      <c r="D1001" s="12" t="s">
        <v>10</v>
      </c>
      <c r="E1001" s="20">
        <v>993</v>
      </c>
      <c r="F1001" s="12">
        <v>404</v>
      </c>
      <c r="G1001" s="27">
        <v>0</v>
      </c>
      <c r="H1001" s="31">
        <f t="shared" si="281"/>
        <v>0</v>
      </c>
      <c r="I1001" s="55"/>
      <c r="J1001" s="39">
        <f t="shared" si="282"/>
        <v>0</v>
      </c>
      <c r="K1001" s="38">
        <f>0.5*$J$3*(J1002)^2</f>
        <v>0</v>
      </c>
      <c r="L1001" s="38">
        <f t="shared" si="270"/>
        <v>0</v>
      </c>
      <c r="M1001" s="40" t="str">
        <f t="shared" si="271"/>
        <v>NO</v>
      </c>
      <c r="N1001" s="38">
        <f>0.5*$N$3*$L$3*$O$3*((J1001)^2)</f>
        <v>0</v>
      </c>
      <c r="O1001" s="38">
        <f>$M$3*$J$3*$P$3</f>
        <v>125.0281557</v>
      </c>
      <c r="P1001" s="38">
        <f>H1001*$J$3</f>
        <v>0</v>
      </c>
      <c r="Q1001" s="38">
        <f t="shared" si="272"/>
        <v>125.0281557</v>
      </c>
      <c r="R1001" s="44">
        <f t="shared" si="273"/>
        <v>0</v>
      </c>
      <c r="S1001" s="80">
        <f>Q1001*J1001</f>
        <v>0</v>
      </c>
      <c r="T1001" s="43"/>
      <c r="U1001" s="43"/>
      <c r="V1001" s="80">
        <f>R1001*1</f>
        <v>0</v>
      </c>
      <c r="W1001" s="77">
        <f>(L1001-Q1001)*-1</f>
        <v>125.0281557</v>
      </c>
      <c r="X1001" s="38">
        <f>IF((H1001&gt;0),0,$J$3*H1001)*-1</f>
        <v>0</v>
      </c>
      <c r="Y1001" s="38">
        <f t="shared" si="283"/>
        <v>2777377.2297836537</v>
      </c>
      <c r="Z1001" s="112">
        <f t="shared" si="274"/>
        <v>2777.3772297836535</v>
      </c>
      <c r="AA1001" s="82">
        <f t="shared" si="275"/>
        <v>125.0281557</v>
      </c>
      <c r="AB1001" s="80">
        <f t="shared" si="284"/>
        <v>1226290.2259254439</v>
      </c>
      <c r="AG1001" s="125">
        <f t="shared" si="285"/>
        <v>103.77336923099999</v>
      </c>
      <c r="AH1001" s="47">
        <f t="shared" si="276"/>
        <v>101.69790184637999</v>
      </c>
      <c r="AI1001" s="125">
        <f t="shared" si="276"/>
        <v>99.663943809452391</v>
      </c>
      <c r="AJ1001" s="47">
        <f t="shared" si="277"/>
        <v>89.697549428507159</v>
      </c>
      <c r="AK1001" s="125">
        <f t="shared" si="277"/>
        <v>80.727794485656446</v>
      </c>
      <c r="AL1001" s="47">
        <f t="shared" si="278"/>
        <v>77.498682706230184</v>
      </c>
      <c r="AM1001" s="125">
        <f t="shared" si="278"/>
        <v>74.398735397980971</v>
      </c>
      <c r="AN1001" s="47">
        <f t="shared" si="286"/>
        <v>98266.97017218337</v>
      </c>
      <c r="AO1001" s="125">
        <f t="shared" si="287"/>
        <v>23023909.234588943</v>
      </c>
      <c r="AP1001" s="47">
        <f t="shared" si="279"/>
        <v>795.86235662561319</v>
      </c>
      <c r="AQ1001" s="52">
        <f t="shared" si="280"/>
        <v>1981.5148731580402</v>
      </c>
    </row>
    <row r="1002" spans="4:43" x14ac:dyDescent="0.25">
      <c r="D1002" s="12" t="s">
        <v>10</v>
      </c>
      <c r="E1002" s="20">
        <v>994</v>
      </c>
      <c r="F1002" s="12">
        <v>405</v>
      </c>
      <c r="G1002" s="27">
        <v>0</v>
      </c>
      <c r="H1002" s="31">
        <f t="shared" si="281"/>
        <v>0</v>
      </c>
      <c r="I1002" s="55"/>
      <c r="J1002" s="39">
        <f t="shared" si="282"/>
        <v>0</v>
      </c>
      <c r="K1002" s="38">
        <f>0.5*$J$3*(J1003)^2</f>
        <v>0</v>
      </c>
      <c r="L1002" s="38">
        <f t="shared" si="270"/>
        <v>0</v>
      </c>
      <c r="M1002" s="40" t="str">
        <f t="shared" si="271"/>
        <v>NO</v>
      </c>
      <c r="N1002" s="38">
        <f>0.5*$N$3*$L$3*$O$3*((J1002)^2)</f>
        <v>0</v>
      </c>
      <c r="O1002" s="38">
        <f>$M$3*$J$3*$P$3</f>
        <v>125.0281557</v>
      </c>
      <c r="P1002" s="38">
        <f>H1002*$J$3</f>
        <v>0</v>
      </c>
      <c r="Q1002" s="38">
        <f t="shared" si="272"/>
        <v>125.0281557</v>
      </c>
      <c r="R1002" s="44">
        <f t="shared" si="273"/>
        <v>0</v>
      </c>
      <c r="S1002" s="80">
        <f>Q1002*J1002</f>
        <v>0</v>
      </c>
      <c r="T1002" s="43"/>
      <c r="U1002" s="43"/>
      <c r="V1002" s="80">
        <f>R1002*1</f>
        <v>0</v>
      </c>
      <c r="W1002" s="77">
        <f>(L1002-Q1002)*-1</f>
        <v>125.0281557</v>
      </c>
      <c r="X1002" s="38">
        <f>IF((H1002&gt;0),0,$J$3*H1002)*-1</f>
        <v>0</v>
      </c>
      <c r="Y1002" s="38">
        <f t="shared" si="283"/>
        <v>2777377.2297836537</v>
      </c>
      <c r="Z1002" s="112">
        <f t="shared" si="274"/>
        <v>2777.3772297836535</v>
      </c>
      <c r="AA1002" s="82">
        <f t="shared" si="275"/>
        <v>125.0281557</v>
      </c>
      <c r="AB1002" s="80">
        <f t="shared" si="284"/>
        <v>1226290.2259254439</v>
      </c>
      <c r="AG1002" s="125">
        <f t="shared" si="285"/>
        <v>103.77336923099999</v>
      </c>
      <c r="AH1002" s="47">
        <f t="shared" si="276"/>
        <v>101.69790184637999</v>
      </c>
      <c r="AI1002" s="125">
        <f t="shared" si="276"/>
        <v>99.663943809452391</v>
      </c>
      <c r="AJ1002" s="47">
        <f t="shared" si="277"/>
        <v>89.697549428507159</v>
      </c>
      <c r="AK1002" s="125">
        <f t="shared" si="277"/>
        <v>80.727794485656446</v>
      </c>
      <c r="AL1002" s="47">
        <f t="shared" si="278"/>
        <v>77.498682706230184</v>
      </c>
      <c r="AM1002" s="125">
        <f t="shared" si="278"/>
        <v>74.398735397980971</v>
      </c>
      <c r="AN1002" s="47">
        <f t="shared" si="286"/>
        <v>98341.368907581345</v>
      </c>
      <c r="AO1002" s="125">
        <f t="shared" si="287"/>
        <v>23122250.603496525</v>
      </c>
      <c r="AP1002" s="47">
        <f t="shared" si="279"/>
        <v>795.86235662561319</v>
      </c>
      <c r="AQ1002" s="52">
        <f t="shared" si="280"/>
        <v>1981.5148731580402</v>
      </c>
    </row>
    <row r="1003" spans="4:43" x14ac:dyDescent="0.25">
      <c r="D1003" s="12" t="s">
        <v>10</v>
      </c>
      <c r="E1003" s="20">
        <v>995</v>
      </c>
      <c r="F1003" s="12">
        <v>406</v>
      </c>
      <c r="G1003" s="27">
        <v>0</v>
      </c>
      <c r="H1003" s="31">
        <f t="shared" si="281"/>
        <v>0</v>
      </c>
      <c r="I1003" s="55"/>
      <c r="J1003" s="39">
        <f t="shared" si="282"/>
        <v>0</v>
      </c>
      <c r="K1003" s="38">
        <f>0.5*$J$3*(J1004)^2</f>
        <v>0</v>
      </c>
      <c r="L1003" s="38">
        <f t="shared" si="270"/>
        <v>0</v>
      </c>
      <c r="M1003" s="40" t="str">
        <f t="shared" si="271"/>
        <v>NO</v>
      </c>
      <c r="N1003" s="38">
        <f>0.5*$N$3*$L$3*$O$3*((J1003)^2)</f>
        <v>0</v>
      </c>
      <c r="O1003" s="38">
        <f>$M$3*$J$3*$P$3</f>
        <v>125.0281557</v>
      </c>
      <c r="P1003" s="38">
        <f>H1003*$J$3</f>
        <v>0</v>
      </c>
      <c r="Q1003" s="38">
        <f t="shared" si="272"/>
        <v>125.0281557</v>
      </c>
      <c r="R1003" s="44">
        <f t="shared" si="273"/>
        <v>0</v>
      </c>
      <c r="S1003" s="80">
        <f>Q1003*J1003</f>
        <v>0</v>
      </c>
      <c r="T1003" s="43"/>
      <c r="U1003" s="43"/>
      <c r="V1003" s="80">
        <f>R1003*1</f>
        <v>0</v>
      </c>
      <c r="W1003" s="77">
        <f>(L1003-Q1003)*-1</f>
        <v>125.0281557</v>
      </c>
      <c r="X1003" s="38">
        <f>IF((H1003&gt;0),0,$J$3*H1003)*-1</f>
        <v>0</v>
      </c>
      <c r="Y1003" s="38">
        <f t="shared" si="283"/>
        <v>2777377.2297836537</v>
      </c>
      <c r="Z1003" s="112">
        <f t="shared" si="274"/>
        <v>2777.3772297836535</v>
      </c>
      <c r="AA1003" s="82">
        <f t="shared" si="275"/>
        <v>125.0281557</v>
      </c>
      <c r="AB1003" s="80">
        <f t="shared" si="284"/>
        <v>1226290.2259254439</v>
      </c>
      <c r="AG1003" s="125">
        <f t="shared" si="285"/>
        <v>103.77336923099999</v>
      </c>
      <c r="AH1003" s="47">
        <f t="shared" si="276"/>
        <v>101.69790184637999</v>
      </c>
      <c r="AI1003" s="125">
        <f t="shared" si="276"/>
        <v>99.663943809452391</v>
      </c>
      <c r="AJ1003" s="47">
        <f t="shared" si="277"/>
        <v>89.697549428507159</v>
      </c>
      <c r="AK1003" s="125">
        <f t="shared" si="277"/>
        <v>80.727794485656446</v>
      </c>
      <c r="AL1003" s="47">
        <f t="shared" si="278"/>
        <v>77.498682706230184</v>
      </c>
      <c r="AM1003" s="125">
        <f t="shared" si="278"/>
        <v>74.398735397980971</v>
      </c>
      <c r="AN1003" s="47">
        <f t="shared" si="286"/>
        <v>98415.767642979321</v>
      </c>
      <c r="AO1003" s="125">
        <f t="shared" si="287"/>
        <v>23220666.371139504</v>
      </c>
      <c r="AP1003" s="47">
        <f t="shared" si="279"/>
        <v>795.86235662561319</v>
      </c>
      <c r="AQ1003" s="52">
        <f t="shared" si="280"/>
        <v>1981.5148731580402</v>
      </c>
    </row>
    <row r="1004" spans="4:43" x14ac:dyDescent="0.25">
      <c r="D1004" s="12" t="s">
        <v>10</v>
      </c>
      <c r="E1004" s="20">
        <v>996</v>
      </c>
      <c r="F1004" s="12">
        <v>407</v>
      </c>
      <c r="G1004" s="27">
        <v>0</v>
      </c>
      <c r="H1004" s="31">
        <f t="shared" si="281"/>
        <v>0</v>
      </c>
      <c r="I1004" s="55"/>
      <c r="J1004" s="39">
        <f t="shared" si="282"/>
        <v>0</v>
      </c>
      <c r="K1004" s="38">
        <f>0.5*$J$3*(J1005)^2</f>
        <v>0</v>
      </c>
      <c r="L1004" s="38">
        <f t="shared" si="270"/>
        <v>0</v>
      </c>
      <c r="M1004" s="40" t="str">
        <f t="shared" si="271"/>
        <v>NO</v>
      </c>
      <c r="N1004" s="38">
        <f>0.5*$N$3*$L$3*$O$3*((J1004)^2)</f>
        <v>0</v>
      </c>
      <c r="O1004" s="38">
        <f>$M$3*$J$3*$P$3</f>
        <v>125.0281557</v>
      </c>
      <c r="P1004" s="38">
        <f>H1004*$J$3</f>
        <v>0</v>
      </c>
      <c r="Q1004" s="38">
        <f t="shared" si="272"/>
        <v>125.0281557</v>
      </c>
      <c r="R1004" s="44">
        <f t="shared" si="273"/>
        <v>0</v>
      </c>
      <c r="S1004" s="80">
        <f>Q1004*J1004</f>
        <v>0</v>
      </c>
      <c r="T1004" s="43"/>
      <c r="U1004" s="43"/>
      <c r="V1004" s="80">
        <f>R1004*1</f>
        <v>0</v>
      </c>
      <c r="W1004" s="77">
        <f>(L1004-Q1004)*-1</f>
        <v>125.0281557</v>
      </c>
      <c r="X1004" s="38">
        <f>IF((H1004&gt;0),0,$J$3*H1004)*-1</f>
        <v>0</v>
      </c>
      <c r="Y1004" s="38">
        <f t="shared" si="283"/>
        <v>2777377.2297836537</v>
      </c>
      <c r="Z1004" s="112">
        <f t="shared" si="274"/>
        <v>2777.3772297836535</v>
      </c>
      <c r="AA1004" s="82">
        <f t="shared" si="275"/>
        <v>125.0281557</v>
      </c>
      <c r="AB1004" s="80">
        <f t="shared" si="284"/>
        <v>1226290.2259254439</v>
      </c>
      <c r="AG1004" s="125">
        <f t="shared" si="285"/>
        <v>103.77336923099999</v>
      </c>
      <c r="AH1004" s="47">
        <f t="shared" si="276"/>
        <v>101.69790184637999</v>
      </c>
      <c r="AI1004" s="125">
        <f t="shared" si="276"/>
        <v>99.663943809452391</v>
      </c>
      <c r="AJ1004" s="47">
        <f t="shared" si="277"/>
        <v>89.697549428507159</v>
      </c>
      <c r="AK1004" s="125">
        <f t="shared" si="277"/>
        <v>80.727794485656446</v>
      </c>
      <c r="AL1004" s="47">
        <f t="shared" si="278"/>
        <v>77.498682706230184</v>
      </c>
      <c r="AM1004" s="125">
        <f t="shared" si="278"/>
        <v>74.398735397980971</v>
      </c>
      <c r="AN1004" s="47">
        <f t="shared" si="286"/>
        <v>98490.166378377296</v>
      </c>
      <c r="AO1004" s="125">
        <f t="shared" si="287"/>
        <v>23319156.537517883</v>
      </c>
      <c r="AP1004" s="47">
        <f t="shared" si="279"/>
        <v>795.86235662561319</v>
      </c>
      <c r="AQ1004" s="52">
        <f t="shared" si="280"/>
        <v>1981.5148731580402</v>
      </c>
    </row>
    <row r="1005" spans="4:43" x14ac:dyDescent="0.25">
      <c r="D1005" s="12" t="s">
        <v>10</v>
      </c>
      <c r="E1005" s="20">
        <v>997</v>
      </c>
      <c r="F1005" s="12">
        <v>408</v>
      </c>
      <c r="G1005" s="27">
        <v>0</v>
      </c>
      <c r="H1005" s="31">
        <f t="shared" si="281"/>
        <v>0</v>
      </c>
      <c r="I1005" s="55"/>
      <c r="J1005" s="39">
        <f t="shared" si="282"/>
        <v>0</v>
      </c>
      <c r="K1005" s="38">
        <f>0.5*$J$3*(J1006)^2</f>
        <v>0</v>
      </c>
      <c r="L1005" s="38">
        <f t="shared" si="270"/>
        <v>0</v>
      </c>
      <c r="M1005" s="40" t="str">
        <f t="shared" si="271"/>
        <v>NO</v>
      </c>
      <c r="N1005" s="38">
        <f>0.5*$N$3*$L$3*$O$3*((J1005)^2)</f>
        <v>0</v>
      </c>
      <c r="O1005" s="38">
        <f>$M$3*$J$3*$P$3</f>
        <v>125.0281557</v>
      </c>
      <c r="P1005" s="38">
        <f>H1005*$J$3</f>
        <v>0</v>
      </c>
      <c r="Q1005" s="38">
        <f t="shared" si="272"/>
        <v>125.0281557</v>
      </c>
      <c r="R1005" s="44">
        <f t="shared" si="273"/>
        <v>0</v>
      </c>
      <c r="S1005" s="80">
        <f>Q1005*J1005</f>
        <v>0</v>
      </c>
      <c r="T1005" s="43"/>
      <c r="U1005" s="43"/>
      <c r="V1005" s="80">
        <f>R1005*1</f>
        <v>0</v>
      </c>
      <c r="W1005" s="77">
        <f>(L1005-Q1005)*-1</f>
        <v>125.0281557</v>
      </c>
      <c r="X1005" s="38">
        <f>IF((H1005&gt;0),0,$J$3*H1005)*-1</f>
        <v>0</v>
      </c>
      <c r="Y1005" s="38">
        <f t="shared" si="283"/>
        <v>2777377.2297836537</v>
      </c>
      <c r="Z1005" s="112">
        <f t="shared" si="274"/>
        <v>2777.3772297836535</v>
      </c>
      <c r="AA1005" s="82">
        <f t="shared" si="275"/>
        <v>125.0281557</v>
      </c>
      <c r="AB1005" s="80">
        <f t="shared" si="284"/>
        <v>1226290.2259254439</v>
      </c>
      <c r="AG1005" s="125">
        <f t="shared" si="285"/>
        <v>103.77336923099999</v>
      </c>
      <c r="AH1005" s="47">
        <f t="shared" si="276"/>
        <v>101.69790184637999</v>
      </c>
      <c r="AI1005" s="125">
        <f t="shared" si="276"/>
        <v>99.663943809452391</v>
      </c>
      <c r="AJ1005" s="47">
        <f t="shared" si="277"/>
        <v>89.697549428507159</v>
      </c>
      <c r="AK1005" s="125">
        <f t="shared" si="277"/>
        <v>80.727794485656446</v>
      </c>
      <c r="AL1005" s="47">
        <f t="shared" si="278"/>
        <v>77.498682706230184</v>
      </c>
      <c r="AM1005" s="125">
        <f t="shared" si="278"/>
        <v>74.398735397980971</v>
      </c>
      <c r="AN1005" s="47">
        <f t="shared" si="286"/>
        <v>98564.565113775272</v>
      </c>
      <c r="AO1005" s="125">
        <f t="shared" si="287"/>
        <v>23417721.102631658</v>
      </c>
      <c r="AP1005" s="47">
        <f t="shared" si="279"/>
        <v>795.86235662561319</v>
      </c>
      <c r="AQ1005" s="52">
        <f t="shared" si="280"/>
        <v>1981.5148731580402</v>
      </c>
    </row>
    <row r="1006" spans="4:43" x14ac:dyDescent="0.25">
      <c r="D1006" s="12" t="s">
        <v>10</v>
      </c>
      <c r="E1006" s="20">
        <v>998</v>
      </c>
      <c r="F1006" s="12">
        <v>409</v>
      </c>
      <c r="G1006" s="27">
        <v>0</v>
      </c>
      <c r="H1006" s="31">
        <f t="shared" si="281"/>
        <v>0</v>
      </c>
      <c r="I1006" s="55"/>
      <c r="J1006" s="39">
        <f t="shared" si="282"/>
        <v>0</v>
      </c>
      <c r="K1006" s="38">
        <f>0.5*$J$3*(J1007)^2</f>
        <v>0</v>
      </c>
      <c r="L1006" s="38">
        <f t="shared" si="270"/>
        <v>0</v>
      </c>
      <c r="M1006" s="40" t="str">
        <f t="shared" si="271"/>
        <v>NO</v>
      </c>
      <c r="N1006" s="38">
        <f>0.5*$N$3*$L$3*$O$3*((J1006)^2)</f>
        <v>0</v>
      </c>
      <c r="O1006" s="38">
        <f>$M$3*$J$3*$P$3</f>
        <v>125.0281557</v>
      </c>
      <c r="P1006" s="38">
        <f>H1006*$J$3</f>
        <v>0</v>
      </c>
      <c r="Q1006" s="38">
        <f t="shared" si="272"/>
        <v>125.0281557</v>
      </c>
      <c r="R1006" s="44">
        <f t="shared" si="273"/>
        <v>0</v>
      </c>
      <c r="S1006" s="80">
        <f>Q1006*J1006</f>
        <v>0</v>
      </c>
      <c r="T1006" s="43"/>
      <c r="U1006" s="43"/>
      <c r="V1006" s="80">
        <f>R1006*1</f>
        <v>0</v>
      </c>
      <c r="W1006" s="77">
        <f>(L1006-Q1006)*-1</f>
        <v>125.0281557</v>
      </c>
      <c r="X1006" s="38">
        <f>IF((H1006&gt;0),0,$J$3*H1006)*-1</f>
        <v>0</v>
      </c>
      <c r="Y1006" s="38">
        <f t="shared" si="283"/>
        <v>2777377.2297836537</v>
      </c>
      <c r="Z1006" s="112">
        <f t="shared" si="274"/>
        <v>2777.3772297836535</v>
      </c>
      <c r="AA1006" s="82">
        <f t="shared" si="275"/>
        <v>125.0281557</v>
      </c>
      <c r="AB1006" s="80">
        <f t="shared" si="284"/>
        <v>1226290.2259254439</v>
      </c>
      <c r="AG1006" s="125">
        <f t="shared" si="285"/>
        <v>103.77336923099999</v>
      </c>
      <c r="AH1006" s="47">
        <f t="shared" si="276"/>
        <v>101.69790184637999</v>
      </c>
      <c r="AI1006" s="125">
        <f t="shared" si="276"/>
        <v>99.663943809452391</v>
      </c>
      <c r="AJ1006" s="47">
        <f t="shared" si="277"/>
        <v>89.697549428507159</v>
      </c>
      <c r="AK1006" s="125">
        <f t="shared" si="277"/>
        <v>80.727794485656446</v>
      </c>
      <c r="AL1006" s="47">
        <f t="shared" si="278"/>
        <v>77.498682706230184</v>
      </c>
      <c r="AM1006" s="125">
        <f t="shared" si="278"/>
        <v>74.398735397980971</v>
      </c>
      <c r="AN1006" s="47">
        <f t="shared" si="286"/>
        <v>98638.963849173248</v>
      </c>
      <c r="AO1006" s="125">
        <f t="shared" si="287"/>
        <v>23516360.06648083</v>
      </c>
      <c r="AP1006" s="47">
        <f t="shared" si="279"/>
        <v>795.86235662561319</v>
      </c>
      <c r="AQ1006" s="52">
        <f t="shared" si="280"/>
        <v>1981.5148731580402</v>
      </c>
    </row>
    <row r="1007" spans="4:43" x14ac:dyDescent="0.25">
      <c r="D1007" s="12" t="s">
        <v>10</v>
      </c>
      <c r="E1007" s="20">
        <v>999</v>
      </c>
      <c r="F1007" s="12">
        <v>410</v>
      </c>
      <c r="G1007" s="27">
        <v>0</v>
      </c>
      <c r="H1007" s="31">
        <f t="shared" si="281"/>
        <v>0</v>
      </c>
      <c r="I1007" s="55"/>
      <c r="J1007" s="39">
        <f t="shared" si="282"/>
        <v>0</v>
      </c>
      <c r="K1007" s="38">
        <f>0.5*$J$3*(J1008)^2</f>
        <v>0</v>
      </c>
      <c r="L1007" s="38">
        <f t="shared" si="270"/>
        <v>0</v>
      </c>
      <c r="M1007" s="40" t="str">
        <f t="shared" si="271"/>
        <v>NO</v>
      </c>
      <c r="N1007" s="38">
        <f>0.5*$N$3*$L$3*$O$3*((J1007)^2)</f>
        <v>0</v>
      </c>
      <c r="O1007" s="38">
        <f>$M$3*$J$3*$P$3</f>
        <v>125.0281557</v>
      </c>
      <c r="P1007" s="38">
        <f>H1007*$J$3</f>
        <v>0</v>
      </c>
      <c r="Q1007" s="38">
        <f t="shared" si="272"/>
        <v>125.0281557</v>
      </c>
      <c r="R1007" s="44">
        <f t="shared" si="273"/>
        <v>0</v>
      </c>
      <c r="S1007" s="80">
        <f>Q1007*J1007</f>
        <v>0</v>
      </c>
      <c r="T1007" s="43"/>
      <c r="U1007" s="43"/>
      <c r="V1007" s="80">
        <f>R1007*1</f>
        <v>0</v>
      </c>
      <c r="W1007" s="77">
        <f>(L1007-Q1007)*-1</f>
        <v>125.0281557</v>
      </c>
      <c r="X1007" s="38">
        <f>IF((H1007&gt;0),0,$J$3*H1007)*-1</f>
        <v>0</v>
      </c>
      <c r="Y1007" s="38">
        <f t="shared" si="283"/>
        <v>2777377.2297836537</v>
      </c>
      <c r="Z1007" s="112">
        <f t="shared" si="274"/>
        <v>2777.3772297836535</v>
      </c>
      <c r="AA1007" s="82">
        <f t="shared" si="275"/>
        <v>125.0281557</v>
      </c>
      <c r="AB1007" s="80">
        <f t="shared" si="284"/>
        <v>1226290.2259254439</v>
      </c>
      <c r="AG1007" s="125">
        <f t="shared" si="285"/>
        <v>103.77336923099999</v>
      </c>
      <c r="AH1007" s="47">
        <f t="shared" si="276"/>
        <v>101.69790184637999</v>
      </c>
      <c r="AI1007" s="125">
        <f t="shared" si="276"/>
        <v>99.663943809452391</v>
      </c>
      <c r="AJ1007" s="47">
        <f t="shared" si="277"/>
        <v>89.697549428507159</v>
      </c>
      <c r="AK1007" s="125">
        <f t="shared" si="277"/>
        <v>80.727794485656446</v>
      </c>
      <c r="AL1007" s="47">
        <f t="shared" si="278"/>
        <v>77.498682706230184</v>
      </c>
      <c r="AM1007" s="125">
        <f t="shared" si="278"/>
        <v>74.398735397980971</v>
      </c>
      <c r="AN1007" s="47">
        <f t="shared" si="286"/>
        <v>98713.362584571223</v>
      </c>
      <c r="AO1007" s="125">
        <f t="shared" si="287"/>
        <v>23615073.429065403</v>
      </c>
      <c r="AP1007" s="47">
        <f t="shared" si="279"/>
        <v>795.86235662561319</v>
      </c>
      <c r="AQ1007" s="52">
        <f t="shared" si="280"/>
        <v>1981.5148731580402</v>
      </c>
    </row>
    <row r="1008" spans="4:43" x14ac:dyDescent="0.25">
      <c r="D1008" s="12" t="s">
        <v>10</v>
      </c>
      <c r="E1008" s="20">
        <v>1000</v>
      </c>
      <c r="F1008" s="12">
        <v>411</v>
      </c>
      <c r="G1008" s="27">
        <v>0</v>
      </c>
      <c r="H1008" s="31">
        <f t="shared" si="281"/>
        <v>0</v>
      </c>
      <c r="I1008" s="55"/>
      <c r="J1008" s="39">
        <f t="shared" si="282"/>
        <v>0</v>
      </c>
      <c r="K1008" s="38">
        <f>0.5*$J$3*(J1009)^2</f>
        <v>0</v>
      </c>
      <c r="L1008" s="38">
        <f t="shared" si="270"/>
        <v>0</v>
      </c>
      <c r="M1008" s="40" t="str">
        <f t="shared" si="271"/>
        <v>NO</v>
      </c>
      <c r="N1008" s="38">
        <f>0.5*$N$3*$L$3*$O$3*((J1008)^2)</f>
        <v>0</v>
      </c>
      <c r="O1008" s="38">
        <f>$M$3*$J$3*$P$3</f>
        <v>125.0281557</v>
      </c>
      <c r="P1008" s="38">
        <f>H1008*$J$3</f>
        <v>0</v>
      </c>
      <c r="Q1008" s="38">
        <f t="shared" si="272"/>
        <v>125.0281557</v>
      </c>
      <c r="R1008" s="44">
        <f t="shared" si="273"/>
        <v>0</v>
      </c>
      <c r="S1008" s="80">
        <f>Q1008*J1008</f>
        <v>0</v>
      </c>
      <c r="T1008" s="43"/>
      <c r="U1008" s="43"/>
      <c r="V1008" s="80">
        <f>R1008*1</f>
        <v>0</v>
      </c>
      <c r="W1008" s="77">
        <f>(L1008-Q1008)*-1</f>
        <v>125.0281557</v>
      </c>
      <c r="X1008" s="38">
        <f>IF((H1008&gt;0),0,$J$3*H1008)*-1</f>
        <v>0</v>
      </c>
      <c r="Y1008" s="38">
        <f t="shared" si="283"/>
        <v>2777377.2297836537</v>
      </c>
      <c r="Z1008" s="112">
        <f t="shared" si="274"/>
        <v>2777.3772297836535</v>
      </c>
      <c r="AA1008" s="82">
        <f t="shared" si="275"/>
        <v>125.0281557</v>
      </c>
      <c r="AB1008" s="80">
        <f t="shared" si="284"/>
        <v>1226290.2259254439</v>
      </c>
      <c r="AG1008" s="125">
        <f t="shared" si="285"/>
        <v>103.77336923099999</v>
      </c>
      <c r="AH1008" s="47">
        <f t="shared" si="276"/>
        <v>101.69790184637999</v>
      </c>
      <c r="AI1008" s="125">
        <f t="shared" si="276"/>
        <v>99.663943809452391</v>
      </c>
      <c r="AJ1008" s="47">
        <f t="shared" si="277"/>
        <v>89.697549428507159</v>
      </c>
      <c r="AK1008" s="125">
        <f t="shared" si="277"/>
        <v>80.727794485656446</v>
      </c>
      <c r="AL1008" s="47">
        <f t="shared" si="278"/>
        <v>77.498682706230184</v>
      </c>
      <c r="AM1008" s="125">
        <f t="shared" si="278"/>
        <v>74.398735397980971</v>
      </c>
      <c r="AN1008" s="47">
        <f t="shared" si="286"/>
        <v>98787.761319969199</v>
      </c>
      <c r="AO1008" s="125">
        <f t="shared" si="287"/>
        <v>23713861.190385371</v>
      </c>
      <c r="AP1008" s="47">
        <f t="shared" si="279"/>
        <v>795.86235662561319</v>
      </c>
      <c r="AQ1008" s="52">
        <f t="shared" si="280"/>
        <v>1981.5148731580402</v>
      </c>
    </row>
    <row r="1009" spans="4:43" x14ac:dyDescent="0.25">
      <c r="D1009" s="12" t="s">
        <v>10</v>
      </c>
      <c r="E1009" s="20">
        <v>1001</v>
      </c>
      <c r="F1009" s="12">
        <v>412</v>
      </c>
      <c r="G1009" s="27">
        <v>0</v>
      </c>
      <c r="H1009" s="31">
        <f t="shared" si="281"/>
        <v>0</v>
      </c>
      <c r="I1009" s="55"/>
      <c r="J1009" s="39">
        <f t="shared" si="282"/>
        <v>0</v>
      </c>
      <c r="K1009" s="38">
        <f>0.5*$J$3*(J1010)^2</f>
        <v>0</v>
      </c>
      <c r="L1009" s="38">
        <f t="shared" si="270"/>
        <v>0</v>
      </c>
      <c r="M1009" s="40" t="str">
        <f t="shared" si="271"/>
        <v>NO</v>
      </c>
      <c r="N1009" s="38">
        <f>0.5*$N$3*$L$3*$O$3*((J1009)^2)</f>
        <v>0</v>
      </c>
      <c r="O1009" s="38">
        <f>$M$3*$J$3*$P$3</f>
        <v>125.0281557</v>
      </c>
      <c r="P1009" s="38">
        <f>H1009*$J$3</f>
        <v>0</v>
      </c>
      <c r="Q1009" s="38">
        <f t="shared" si="272"/>
        <v>125.0281557</v>
      </c>
      <c r="R1009" s="44">
        <f t="shared" si="273"/>
        <v>0</v>
      </c>
      <c r="S1009" s="80">
        <f>Q1009*J1009</f>
        <v>0</v>
      </c>
      <c r="T1009" s="43"/>
      <c r="U1009" s="43"/>
      <c r="V1009" s="80">
        <f>R1009*1</f>
        <v>0</v>
      </c>
      <c r="W1009" s="77">
        <f>(L1009-Q1009)*-1</f>
        <v>125.0281557</v>
      </c>
      <c r="X1009" s="38">
        <f>IF((H1009&gt;0),0,$J$3*H1009)*-1</f>
        <v>0</v>
      </c>
      <c r="Y1009" s="38">
        <f t="shared" si="283"/>
        <v>2777377.2297836537</v>
      </c>
      <c r="Z1009" s="112">
        <f t="shared" si="274"/>
        <v>2777.3772297836535</v>
      </c>
      <c r="AA1009" s="82">
        <f t="shared" si="275"/>
        <v>125.0281557</v>
      </c>
      <c r="AB1009" s="80">
        <f t="shared" si="284"/>
        <v>1226290.2259254439</v>
      </c>
      <c r="AG1009" s="125">
        <f t="shared" si="285"/>
        <v>103.77336923099999</v>
      </c>
      <c r="AH1009" s="47">
        <f t="shared" si="276"/>
        <v>101.69790184637999</v>
      </c>
      <c r="AI1009" s="125">
        <f t="shared" si="276"/>
        <v>99.663943809452391</v>
      </c>
      <c r="AJ1009" s="47">
        <f t="shared" si="277"/>
        <v>89.697549428507159</v>
      </c>
      <c r="AK1009" s="125">
        <f t="shared" si="277"/>
        <v>80.727794485656446</v>
      </c>
      <c r="AL1009" s="47">
        <f t="shared" si="278"/>
        <v>77.498682706230184</v>
      </c>
      <c r="AM1009" s="125">
        <f t="shared" si="278"/>
        <v>74.398735397980971</v>
      </c>
      <c r="AN1009" s="47">
        <f t="shared" si="286"/>
        <v>98862.160055367174</v>
      </c>
      <c r="AO1009" s="125">
        <f t="shared" si="287"/>
        <v>23812723.350440737</v>
      </c>
      <c r="AP1009" s="47">
        <f t="shared" si="279"/>
        <v>795.86235662561319</v>
      </c>
      <c r="AQ1009" s="52">
        <f t="shared" si="280"/>
        <v>1981.5148731580402</v>
      </c>
    </row>
    <row r="1010" spans="4:43" x14ac:dyDescent="0.25">
      <c r="D1010" s="12" t="s">
        <v>10</v>
      </c>
      <c r="E1010" s="20">
        <v>1002</v>
      </c>
      <c r="F1010" s="12">
        <v>413</v>
      </c>
      <c r="G1010" s="27">
        <v>0</v>
      </c>
      <c r="H1010" s="31">
        <f t="shared" si="281"/>
        <v>0</v>
      </c>
      <c r="I1010" s="55"/>
      <c r="J1010" s="39">
        <f t="shared" si="282"/>
        <v>0</v>
      </c>
      <c r="K1010" s="38">
        <f>0.5*$J$3*(J1011)^2</f>
        <v>0</v>
      </c>
      <c r="L1010" s="38">
        <f t="shared" si="270"/>
        <v>0</v>
      </c>
      <c r="M1010" s="40" t="str">
        <f t="shared" si="271"/>
        <v>NO</v>
      </c>
      <c r="N1010" s="38">
        <f>0.5*$N$3*$L$3*$O$3*((J1010)^2)</f>
        <v>0</v>
      </c>
      <c r="O1010" s="38">
        <f>$M$3*$J$3*$P$3</f>
        <v>125.0281557</v>
      </c>
      <c r="P1010" s="38">
        <f>H1010*$J$3</f>
        <v>0</v>
      </c>
      <c r="Q1010" s="38">
        <f t="shared" si="272"/>
        <v>125.0281557</v>
      </c>
      <c r="R1010" s="44">
        <f t="shared" si="273"/>
        <v>0</v>
      </c>
      <c r="S1010" s="80">
        <f>Q1010*J1010</f>
        <v>0</v>
      </c>
      <c r="T1010" s="43"/>
      <c r="U1010" s="43"/>
      <c r="V1010" s="80">
        <f>R1010*1</f>
        <v>0</v>
      </c>
      <c r="W1010" s="77">
        <f>(L1010-Q1010)*-1</f>
        <v>125.0281557</v>
      </c>
      <c r="X1010" s="38">
        <f>IF((H1010&gt;0),0,$J$3*H1010)*-1</f>
        <v>0</v>
      </c>
      <c r="Y1010" s="38">
        <f t="shared" si="283"/>
        <v>2777377.2297836537</v>
      </c>
      <c r="Z1010" s="112">
        <f t="shared" si="274"/>
        <v>2777.3772297836535</v>
      </c>
      <c r="AA1010" s="82">
        <f t="shared" si="275"/>
        <v>125.0281557</v>
      </c>
      <c r="AB1010" s="80">
        <f t="shared" si="284"/>
        <v>1226290.2259254439</v>
      </c>
      <c r="AG1010" s="125">
        <f t="shared" si="285"/>
        <v>103.77336923099999</v>
      </c>
      <c r="AH1010" s="47">
        <f t="shared" si="276"/>
        <v>101.69790184637999</v>
      </c>
      <c r="AI1010" s="125">
        <f t="shared" si="276"/>
        <v>99.663943809452391</v>
      </c>
      <c r="AJ1010" s="47">
        <f t="shared" si="277"/>
        <v>89.697549428507159</v>
      </c>
      <c r="AK1010" s="125">
        <f t="shared" si="277"/>
        <v>80.727794485656446</v>
      </c>
      <c r="AL1010" s="47">
        <f t="shared" si="278"/>
        <v>77.498682706230184</v>
      </c>
      <c r="AM1010" s="125">
        <f t="shared" si="278"/>
        <v>74.398735397980971</v>
      </c>
      <c r="AN1010" s="47">
        <f t="shared" si="286"/>
        <v>98936.55879076515</v>
      </c>
      <c r="AO1010" s="125">
        <f t="shared" si="287"/>
        <v>23911659.909231503</v>
      </c>
      <c r="AP1010" s="47">
        <f t="shared" si="279"/>
        <v>795.86235662561319</v>
      </c>
      <c r="AQ1010" s="52">
        <f t="shared" si="280"/>
        <v>1981.5148731580402</v>
      </c>
    </row>
    <row r="1011" spans="4:43" x14ac:dyDescent="0.25">
      <c r="D1011" s="12" t="s">
        <v>10</v>
      </c>
      <c r="E1011" s="20">
        <v>1003</v>
      </c>
      <c r="F1011" s="12">
        <v>414</v>
      </c>
      <c r="G1011" s="27">
        <v>0</v>
      </c>
      <c r="H1011" s="31">
        <f t="shared" si="281"/>
        <v>0</v>
      </c>
      <c r="I1011" s="55"/>
      <c r="J1011" s="39">
        <f t="shared" si="282"/>
        <v>0</v>
      </c>
      <c r="K1011" s="38">
        <f>0.5*$J$3*(J1012)^2</f>
        <v>0</v>
      </c>
      <c r="L1011" s="38">
        <f t="shared" si="270"/>
        <v>0</v>
      </c>
      <c r="M1011" s="40" t="str">
        <f t="shared" si="271"/>
        <v>NO</v>
      </c>
      <c r="N1011" s="38">
        <f>0.5*$N$3*$L$3*$O$3*((J1011)^2)</f>
        <v>0</v>
      </c>
      <c r="O1011" s="38">
        <f>$M$3*$J$3*$P$3</f>
        <v>125.0281557</v>
      </c>
      <c r="P1011" s="38">
        <f>H1011*$J$3</f>
        <v>0</v>
      </c>
      <c r="Q1011" s="38">
        <f t="shared" si="272"/>
        <v>125.0281557</v>
      </c>
      <c r="R1011" s="44">
        <f t="shared" si="273"/>
        <v>0</v>
      </c>
      <c r="S1011" s="80">
        <f>Q1011*J1011</f>
        <v>0</v>
      </c>
      <c r="T1011" s="43"/>
      <c r="U1011" s="43"/>
      <c r="V1011" s="80">
        <f>R1011*1</f>
        <v>0</v>
      </c>
      <c r="W1011" s="77">
        <f>(L1011-Q1011)*-1</f>
        <v>125.0281557</v>
      </c>
      <c r="X1011" s="38">
        <f>IF((H1011&gt;0),0,$J$3*H1011)*-1</f>
        <v>0</v>
      </c>
      <c r="Y1011" s="38">
        <f t="shared" si="283"/>
        <v>2777377.2297836537</v>
      </c>
      <c r="Z1011" s="112">
        <f t="shared" si="274"/>
        <v>2777.3772297836535</v>
      </c>
      <c r="AA1011" s="82">
        <f t="shared" si="275"/>
        <v>125.0281557</v>
      </c>
      <c r="AB1011" s="80">
        <f t="shared" si="284"/>
        <v>1226290.2259254439</v>
      </c>
      <c r="AG1011" s="125">
        <f t="shared" si="285"/>
        <v>103.77336923099999</v>
      </c>
      <c r="AH1011" s="47">
        <f t="shared" si="276"/>
        <v>101.69790184637999</v>
      </c>
      <c r="AI1011" s="125">
        <f t="shared" si="276"/>
        <v>99.663943809452391</v>
      </c>
      <c r="AJ1011" s="47">
        <f t="shared" si="277"/>
        <v>89.697549428507159</v>
      </c>
      <c r="AK1011" s="125">
        <f t="shared" si="277"/>
        <v>80.727794485656446</v>
      </c>
      <c r="AL1011" s="47">
        <f t="shared" si="278"/>
        <v>77.498682706230184</v>
      </c>
      <c r="AM1011" s="125">
        <f t="shared" si="278"/>
        <v>74.398735397980971</v>
      </c>
      <c r="AN1011" s="47">
        <f t="shared" si="286"/>
        <v>99010.957526163125</v>
      </c>
      <c r="AO1011" s="125">
        <f t="shared" si="287"/>
        <v>24010670.866757665</v>
      </c>
      <c r="AP1011" s="47">
        <f t="shared" si="279"/>
        <v>795.86235662561319</v>
      </c>
      <c r="AQ1011" s="52">
        <f t="shared" si="280"/>
        <v>1981.5148731580402</v>
      </c>
    </row>
    <row r="1012" spans="4:43" x14ac:dyDescent="0.25">
      <c r="D1012" s="12" t="s">
        <v>10</v>
      </c>
      <c r="E1012" s="20">
        <v>1004</v>
      </c>
      <c r="F1012" s="12">
        <v>415</v>
      </c>
      <c r="G1012" s="27">
        <v>0</v>
      </c>
      <c r="H1012" s="31">
        <f t="shared" si="281"/>
        <v>0</v>
      </c>
      <c r="I1012" s="55"/>
      <c r="J1012" s="39">
        <f t="shared" si="282"/>
        <v>0</v>
      </c>
      <c r="K1012" s="38">
        <f>0.5*$J$3*(J1013)^2</f>
        <v>0</v>
      </c>
      <c r="L1012" s="38">
        <f t="shared" si="270"/>
        <v>0</v>
      </c>
      <c r="M1012" s="40" t="str">
        <f t="shared" si="271"/>
        <v>NO</v>
      </c>
      <c r="N1012" s="38">
        <f>0.5*$N$3*$L$3*$O$3*((J1012)^2)</f>
        <v>0</v>
      </c>
      <c r="O1012" s="38">
        <f>$M$3*$J$3*$P$3</f>
        <v>125.0281557</v>
      </c>
      <c r="P1012" s="38">
        <f>H1012*$J$3</f>
        <v>0</v>
      </c>
      <c r="Q1012" s="38">
        <f t="shared" si="272"/>
        <v>125.0281557</v>
      </c>
      <c r="R1012" s="44">
        <f t="shared" si="273"/>
        <v>0</v>
      </c>
      <c r="S1012" s="80">
        <f>Q1012*J1012</f>
        <v>0</v>
      </c>
      <c r="T1012" s="43"/>
      <c r="U1012" s="43"/>
      <c r="V1012" s="80">
        <f>R1012*1</f>
        <v>0</v>
      </c>
      <c r="W1012" s="77">
        <f>(L1012-Q1012)*-1</f>
        <v>125.0281557</v>
      </c>
      <c r="X1012" s="38">
        <f>IF((H1012&gt;0),0,$J$3*H1012)*-1</f>
        <v>0</v>
      </c>
      <c r="Y1012" s="38">
        <f t="shared" si="283"/>
        <v>2777377.2297836537</v>
      </c>
      <c r="Z1012" s="112">
        <f t="shared" si="274"/>
        <v>2777.3772297836535</v>
      </c>
      <c r="AA1012" s="82">
        <f t="shared" si="275"/>
        <v>125.0281557</v>
      </c>
      <c r="AB1012" s="80">
        <f t="shared" si="284"/>
        <v>1226290.2259254439</v>
      </c>
      <c r="AG1012" s="125">
        <f t="shared" si="285"/>
        <v>103.77336923099999</v>
      </c>
      <c r="AH1012" s="47">
        <f t="shared" si="276"/>
        <v>101.69790184637999</v>
      </c>
      <c r="AI1012" s="125">
        <f t="shared" si="276"/>
        <v>99.663943809452391</v>
      </c>
      <c r="AJ1012" s="47">
        <f t="shared" si="277"/>
        <v>89.697549428507159</v>
      </c>
      <c r="AK1012" s="125">
        <f t="shared" si="277"/>
        <v>80.727794485656446</v>
      </c>
      <c r="AL1012" s="47">
        <f t="shared" si="278"/>
        <v>77.498682706230184</v>
      </c>
      <c r="AM1012" s="125">
        <f t="shared" si="278"/>
        <v>74.398735397980971</v>
      </c>
      <c r="AN1012" s="47">
        <f t="shared" si="286"/>
        <v>99085.356261561101</v>
      </c>
      <c r="AO1012" s="125">
        <f t="shared" si="287"/>
        <v>24109756.223019227</v>
      </c>
      <c r="AP1012" s="47">
        <f t="shared" si="279"/>
        <v>795.86235662561319</v>
      </c>
      <c r="AQ1012" s="52">
        <f t="shared" si="280"/>
        <v>1981.5148731580402</v>
      </c>
    </row>
    <row r="1013" spans="4:43" x14ac:dyDescent="0.25">
      <c r="D1013" s="12" t="s">
        <v>10</v>
      </c>
      <c r="E1013" s="20">
        <v>1005</v>
      </c>
      <c r="F1013" s="12">
        <v>416</v>
      </c>
      <c r="G1013" s="27">
        <v>0</v>
      </c>
      <c r="H1013" s="31">
        <f t="shared" si="281"/>
        <v>0</v>
      </c>
      <c r="I1013" s="55"/>
      <c r="J1013" s="39">
        <f t="shared" si="282"/>
        <v>0</v>
      </c>
      <c r="K1013" s="38">
        <f>0.5*$J$3*(J1014)^2</f>
        <v>0</v>
      </c>
      <c r="L1013" s="38">
        <f t="shared" si="270"/>
        <v>0</v>
      </c>
      <c r="M1013" s="40" t="str">
        <f t="shared" si="271"/>
        <v>NO</v>
      </c>
      <c r="N1013" s="38">
        <f>0.5*$N$3*$L$3*$O$3*((J1013)^2)</f>
        <v>0</v>
      </c>
      <c r="O1013" s="38">
        <f>$M$3*$J$3*$P$3</f>
        <v>125.0281557</v>
      </c>
      <c r="P1013" s="38">
        <f>H1013*$J$3</f>
        <v>0</v>
      </c>
      <c r="Q1013" s="38">
        <f t="shared" si="272"/>
        <v>125.0281557</v>
      </c>
      <c r="R1013" s="44">
        <f t="shared" si="273"/>
        <v>0</v>
      </c>
      <c r="S1013" s="80">
        <f>Q1013*J1013</f>
        <v>0</v>
      </c>
      <c r="T1013" s="43"/>
      <c r="U1013" s="43"/>
      <c r="V1013" s="80">
        <f>R1013*1</f>
        <v>0</v>
      </c>
      <c r="W1013" s="77">
        <f>(L1013-Q1013)*-1</f>
        <v>125.0281557</v>
      </c>
      <c r="X1013" s="38">
        <f>IF((H1013&gt;0),0,$J$3*H1013)*-1</f>
        <v>0</v>
      </c>
      <c r="Y1013" s="38">
        <f t="shared" si="283"/>
        <v>2777377.2297836537</v>
      </c>
      <c r="Z1013" s="112">
        <f t="shared" si="274"/>
        <v>2777.3772297836535</v>
      </c>
      <c r="AA1013" s="82">
        <f t="shared" si="275"/>
        <v>125.0281557</v>
      </c>
      <c r="AB1013" s="80">
        <f t="shared" si="284"/>
        <v>1226290.2259254439</v>
      </c>
      <c r="AG1013" s="125">
        <f t="shared" si="285"/>
        <v>103.77336923099999</v>
      </c>
      <c r="AH1013" s="47">
        <f t="shared" si="276"/>
        <v>101.69790184637999</v>
      </c>
      <c r="AI1013" s="125">
        <f t="shared" si="276"/>
        <v>99.663943809452391</v>
      </c>
      <c r="AJ1013" s="47">
        <f t="shared" si="277"/>
        <v>89.697549428507159</v>
      </c>
      <c r="AK1013" s="125">
        <f t="shared" si="277"/>
        <v>80.727794485656446</v>
      </c>
      <c r="AL1013" s="47">
        <f t="shared" si="278"/>
        <v>77.498682706230184</v>
      </c>
      <c r="AM1013" s="125">
        <f t="shared" si="278"/>
        <v>74.398735397980971</v>
      </c>
      <c r="AN1013" s="47">
        <f t="shared" si="286"/>
        <v>99159.754996959076</v>
      </c>
      <c r="AO1013" s="125">
        <f t="shared" si="287"/>
        <v>24208915.978016187</v>
      </c>
      <c r="AP1013" s="47">
        <f t="shared" si="279"/>
        <v>795.86235662561319</v>
      </c>
      <c r="AQ1013" s="52">
        <f t="shared" si="280"/>
        <v>1981.5148731580402</v>
      </c>
    </row>
    <row r="1014" spans="4:43" x14ac:dyDescent="0.25">
      <c r="D1014" s="12" t="s">
        <v>10</v>
      </c>
      <c r="E1014" s="20">
        <v>1006</v>
      </c>
      <c r="F1014" s="12">
        <v>417</v>
      </c>
      <c r="G1014" s="27">
        <v>0</v>
      </c>
      <c r="H1014" s="31">
        <f t="shared" si="281"/>
        <v>0</v>
      </c>
      <c r="I1014" s="55"/>
      <c r="J1014" s="39">
        <f t="shared" si="282"/>
        <v>0</v>
      </c>
      <c r="K1014" s="38">
        <f>0.5*$J$3*(J1015)^2</f>
        <v>0</v>
      </c>
      <c r="L1014" s="38">
        <f t="shared" si="270"/>
        <v>0</v>
      </c>
      <c r="M1014" s="40" t="str">
        <f t="shared" si="271"/>
        <v>NO</v>
      </c>
      <c r="N1014" s="38">
        <f>0.5*$N$3*$L$3*$O$3*((J1014)^2)</f>
        <v>0</v>
      </c>
      <c r="O1014" s="38">
        <f>$M$3*$J$3*$P$3</f>
        <v>125.0281557</v>
      </c>
      <c r="P1014" s="38">
        <f>H1014*$J$3</f>
        <v>0</v>
      </c>
      <c r="Q1014" s="38">
        <f t="shared" si="272"/>
        <v>125.0281557</v>
      </c>
      <c r="R1014" s="44">
        <f t="shared" si="273"/>
        <v>0</v>
      </c>
      <c r="S1014" s="80">
        <f>Q1014*J1014</f>
        <v>0</v>
      </c>
      <c r="T1014" s="43"/>
      <c r="U1014" s="43"/>
      <c r="V1014" s="80">
        <f>R1014*1</f>
        <v>0</v>
      </c>
      <c r="W1014" s="77">
        <f>(L1014-Q1014)*-1</f>
        <v>125.0281557</v>
      </c>
      <c r="X1014" s="38">
        <f>IF((H1014&gt;0),0,$J$3*H1014)*-1</f>
        <v>0</v>
      </c>
      <c r="Y1014" s="38">
        <f t="shared" si="283"/>
        <v>2777377.2297836537</v>
      </c>
      <c r="Z1014" s="112">
        <f t="shared" si="274"/>
        <v>2777.3772297836535</v>
      </c>
      <c r="AA1014" s="82">
        <f t="shared" si="275"/>
        <v>125.0281557</v>
      </c>
      <c r="AB1014" s="80">
        <f t="shared" si="284"/>
        <v>1226290.2259254439</v>
      </c>
      <c r="AG1014" s="125">
        <f t="shared" si="285"/>
        <v>103.77336923099999</v>
      </c>
      <c r="AH1014" s="47">
        <f t="shared" si="276"/>
        <v>101.69790184637999</v>
      </c>
      <c r="AI1014" s="125">
        <f t="shared" si="276"/>
        <v>99.663943809452391</v>
      </c>
      <c r="AJ1014" s="47">
        <f t="shared" si="277"/>
        <v>89.697549428507159</v>
      </c>
      <c r="AK1014" s="125">
        <f t="shared" si="277"/>
        <v>80.727794485656446</v>
      </c>
      <c r="AL1014" s="47">
        <f t="shared" si="278"/>
        <v>77.498682706230184</v>
      </c>
      <c r="AM1014" s="125">
        <f t="shared" si="278"/>
        <v>74.398735397980971</v>
      </c>
      <c r="AN1014" s="47">
        <f t="shared" si="286"/>
        <v>99234.153732357052</v>
      </c>
      <c r="AO1014" s="125">
        <f t="shared" si="287"/>
        <v>24308150.131748542</v>
      </c>
      <c r="AP1014" s="47">
        <f t="shared" si="279"/>
        <v>795.86235662561319</v>
      </c>
      <c r="AQ1014" s="52">
        <f t="shared" si="280"/>
        <v>1981.5148731580402</v>
      </c>
    </row>
    <row r="1015" spans="4:43" x14ac:dyDescent="0.25">
      <c r="D1015" s="12" t="s">
        <v>10</v>
      </c>
      <c r="E1015" s="20">
        <v>1007</v>
      </c>
      <c r="F1015" s="12">
        <v>418</v>
      </c>
      <c r="G1015" s="27">
        <v>0</v>
      </c>
      <c r="H1015" s="31">
        <f t="shared" si="281"/>
        <v>0</v>
      </c>
      <c r="I1015" s="55"/>
      <c r="J1015" s="39">
        <f t="shared" si="282"/>
        <v>0</v>
      </c>
      <c r="K1015" s="38">
        <f>0.5*$J$3*(J1016)^2</f>
        <v>0</v>
      </c>
      <c r="L1015" s="38">
        <f t="shared" si="270"/>
        <v>0</v>
      </c>
      <c r="M1015" s="40" t="str">
        <f t="shared" si="271"/>
        <v>NO</v>
      </c>
      <c r="N1015" s="38">
        <f>0.5*$N$3*$L$3*$O$3*((J1015)^2)</f>
        <v>0</v>
      </c>
      <c r="O1015" s="38">
        <f>$M$3*$J$3*$P$3</f>
        <v>125.0281557</v>
      </c>
      <c r="P1015" s="38">
        <f>H1015*$J$3</f>
        <v>0</v>
      </c>
      <c r="Q1015" s="38">
        <f t="shared" si="272"/>
        <v>125.0281557</v>
      </c>
      <c r="R1015" s="44">
        <f t="shared" si="273"/>
        <v>0</v>
      </c>
      <c r="S1015" s="80">
        <f>Q1015*J1015</f>
        <v>0</v>
      </c>
      <c r="T1015" s="43"/>
      <c r="U1015" s="43"/>
      <c r="V1015" s="80">
        <f>R1015*1</f>
        <v>0</v>
      </c>
      <c r="W1015" s="77">
        <f>(L1015-Q1015)*-1</f>
        <v>125.0281557</v>
      </c>
      <c r="X1015" s="38">
        <f>IF((H1015&gt;0),0,$J$3*H1015)*-1</f>
        <v>0</v>
      </c>
      <c r="Y1015" s="38">
        <f t="shared" si="283"/>
        <v>2777377.2297836537</v>
      </c>
      <c r="Z1015" s="112">
        <f t="shared" si="274"/>
        <v>2777.3772297836535</v>
      </c>
      <c r="AA1015" s="82">
        <f t="shared" si="275"/>
        <v>125.0281557</v>
      </c>
      <c r="AB1015" s="80">
        <f t="shared" si="284"/>
        <v>1226290.2259254439</v>
      </c>
      <c r="AG1015" s="125">
        <f t="shared" si="285"/>
        <v>103.77336923099999</v>
      </c>
      <c r="AH1015" s="47">
        <f t="shared" si="276"/>
        <v>101.69790184637999</v>
      </c>
      <c r="AI1015" s="125">
        <f t="shared" si="276"/>
        <v>99.663943809452391</v>
      </c>
      <c r="AJ1015" s="47">
        <f t="shared" si="277"/>
        <v>89.697549428507159</v>
      </c>
      <c r="AK1015" s="125">
        <f t="shared" si="277"/>
        <v>80.727794485656446</v>
      </c>
      <c r="AL1015" s="47">
        <f t="shared" si="278"/>
        <v>77.498682706230184</v>
      </c>
      <c r="AM1015" s="125">
        <f t="shared" si="278"/>
        <v>74.398735397980971</v>
      </c>
      <c r="AN1015" s="47">
        <f t="shared" si="286"/>
        <v>99308.552467755027</v>
      </c>
      <c r="AO1015" s="125">
        <f t="shared" si="287"/>
        <v>24407458.684216298</v>
      </c>
      <c r="AP1015" s="47">
        <f t="shared" si="279"/>
        <v>795.86235662561319</v>
      </c>
      <c r="AQ1015" s="52">
        <f t="shared" si="280"/>
        <v>1981.5148731580402</v>
      </c>
    </row>
    <row r="1016" spans="4:43" x14ac:dyDescent="0.25">
      <c r="D1016" s="12" t="s">
        <v>10</v>
      </c>
      <c r="E1016" s="20">
        <v>1008</v>
      </c>
      <c r="F1016" s="12">
        <v>419</v>
      </c>
      <c r="G1016" s="27">
        <v>0</v>
      </c>
      <c r="H1016" s="31">
        <f t="shared" si="281"/>
        <v>0</v>
      </c>
      <c r="I1016" s="55"/>
      <c r="J1016" s="39">
        <f t="shared" si="282"/>
        <v>0</v>
      </c>
      <c r="K1016" s="38">
        <f>0.5*$J$3*(J1017)^2</f>
        <v>0</v>
      </c>
      <c r="L1016" s="38">
        <f t="shared" si="270"/>
        <v>0</v>
      </c>
      <c r="M1016" s="40" t="str">
        <f t="shared" si="271"/>
        <v>NO</v>
      </c>
      <c r="N1016" s="38">
        <f>0.5*$N$3*$L$3*$O$3*((J1016)^2)</f>
        <v>0</v>
      </c>
      <c r="O1016" s="38">
        <f>$M$3*$J$3*$P$3</f>
        <v>125.0281557</v>
      </c>
      <c r="P1016" s="38">
        <f>H1016*$J$3</f>
        <v>0</v>
      </c>
      <c r="Q1016" s="38">
        <f t="shared" si="272"/>
        <v>125.0281557</v>
      </c>
      <c r="R1016" s="44">
        <f t="shared" si="273"/>
        <v>0</v>
      </c>
      <c r="S1016" s="80">
        <f>Q1016*J1016</f>
        <v>0</v>
      </c>
      <c r="T1016" s="43"/>
      <c r="U1016" s="43"/>
      <c r="V1016" s="80">
        <f>R1016*1</f>
        <v>0</v>
      </c>
      <c r="W1016" s="77">
        <f>(L1016-Q1016)*-1</f>
        <v>125.0281557</v>
      </c>
      <c r="X1016" s="38">
        <f>IF((H1016&gt;0),0,$J$3*H1016)*-1</f>
        <v>0</v>
      </c>
      <c r="Y1016" s="38">
        <f t="shared" si="283"/>
        <v>2777377.2297836537</v>
      </c>
      <c r="Z1016" s="112">
        <f t="shared" si="274"/>
        <v>2777.3772297836535</v>
      </c>
      <c r="AA1016" s="82">
        <f t="shared" si="275"/>
        <v>125.0281557</v>
      </c>
      <c r="AB1016" s="80">
        <f t="shared" si="284"/>
        <v>1226290.2259254439</v>
      </c>
      <c r="AG1016" s="125">
        <f t="shared" si="285"/>
        <v>103.77336923099999</v>
      </c>
      <c r="AH1016" s="47">
        <f t="shared" si="276"/>
        <v>101.69790184637999</v>
      </c>
      <c r="AI1016" s="125">
        <f t="shared" si="276"/>
        <v>99.663943809452391</v>
      </c>
      <c r="AJ1016" s="47">
        <f t="shared" si="277"/>
        <v>89.697549428507159</v>
      </c>
      <c r="AK1016" s="125">
        <f t="shared" si="277"/>
        <v>80.727794485656446</v>
      </c>
      <c r="AL1016" s="47">
        <f t="shared" si="278"/>
        <v>77.498682706230184</v>
      </c>
      <c r="AM1016" s="125">
        <f t="shared" si="278"/>
        <v>74.398735397980971</v>
      </c>
      <c r="AN1016" s="47">
        <f t="shared" si="286"/>
        <v>99382.951203153003</v>
      </c>
      <c r="AO1016" s="125">
        <f t="shared" si="287"/>
        <v>24506841.635419451</v>
      </c>
      <c r="AP1016" s="47">
        <f t="shared" si="279"/>
        <v>795.86235662561319</v>
      </c>
      <c r="AQ1016" s="52">
        <f t="shared" si="280"/>
        <v>1981.5148731580402</v>
      </c>
    </row>
    <row r="1017" spans="4:43" x14ac:dyDescent="0.25">
      <c r="D1017" s="12" t="s">
        <v>10</v>
      </c>
      <c r="E1017" s="20">
        <v>1009</v>
      </c>
      <c r="F1017" s="12">
        <v>420</v>
      </c>
      <c r="G1017" s="27">
        <v>0</v>
      </c>
      <c r="H1017" s="31">
        <f t="shared" si="281"/>
        <v>0</v>
      </c>
      <c r="I1017" s="55"/>
      <c r="J1017" s="39">
        <f t="shared" si="282"/>
        <v>0</v>
      </c>
      <c r="K1017" s="38">
        <f>0.5*$J$3*(J1018)^2</f>
        <v>0</v>
      </c>
      <c r="L1017" s="38">
        <f t="shared" si="270"/>
        <v>0</v>
      </c>
      <c r="M1017" s="40" t="str">
        <f t="shared" si="271"/>
        <v>NO</v>
      </c>
      <c r="N1017" s="38">
        <f>0.5*$N$3*$L$3*$O$3*((J1017)^2)</f>
        <v>0</v>
      </c>
      <c r="O1017" s="38">
        <f>$M$3*$J$3*$P$3</f>
        <v>125.0281557</v>
      </c>
      <c r="P1017" s="38">
        <f>H1017*$J$3</f>
        <v>0</v>
      </c>
      <c r="Q1017" s="38">
        <f t="shared" si="272"/>
        <v>125.0281557</v>
      </c>
      <c r="R1017" s="44">
        <f t="shared" si="273"/>
        <v>0</v>
      </c>
      <c r="S1017" s="80">
        <f>Q1017*J1017</f>
        <v>0</v>
      </c>
      <c r="T1017" s="43"/>
      <c r="U1017" s="43"/>
      <c r="V1017" s="80">
        <f>R1017*1</f>
        <v>0</v>
      </c>
      <c r="W1017" s="77">
        <f>(L1017-Q1017)*-1</f>
        <v>125.0281557</v>
      </c>
      <c r="X1017" s="38">
        <f>IF((H1017&gt;0),0,$J$3*H1017)*-1</f>
        <v>0</v>
      </c>
      <c r="Y1017" s="38">
        <f t="shared" si="283"/>
        <v>2777377.2297836537</v>
      </c>
      <c r="Z1017" s="112">
        <f t="shared" si="274"/>
        <v>2777.3772297836535</v>
      </c>
      <c r="AA1017" s="82">
        <f t="shared" si="275"/>
        <v>125.0281557</v>
      </c>
      <c r="AB1017" s="80">
        <f t="shared" si="284"/>
        <v>1226290.2259254439</v>
      </c>
      <c r="AG1017" s="125">
        <f t="shared" si="285"/>
        <v>103.77336923099999</v>
      </c>
      <c r="AH1017" s="47">
        <f t="shared" si="276"/>
        <v>101.69790184637999</v>
      </c>
      <c r="AI1017" s="125">
        <f t="shared" si="276"/>
        <v>99.663943809452391</v>
      </c>
      <c r="AJ1017" s="47">
        <f t="shared" si="277"/>
        <v>89.697549428507159</v>
      </c>
      <c r="AK1017" s="125">
        <f t="shared" si="277"/>
        <v>80.727794485656446</v>
      </c>
      <c r="AL1017" s="47">
        <f t="shared" si="278"/>
        <v>77.498682706230184</v>
      </c>
      <c r="AM1017" s="125">
        <f t="shared" si="278"/>
        <v>74.398735397980971</v>
      </c>
      <c r="AN1017" s="47">
        <f t="shared" si="286"/>
        <v>99457.349938550979</v>
      </c>
      <c r="AO1017" s="125">
        <f t="shared" si="287"/>
        <v>24606298.985358004</v>
      </c>
      <c r="AP1017" s="47">
        <f t="shared" si="279"/>
        <v>795.86235662561319</v>
      </c>
      <c r="AQ1017" s="52">
        <f t="shared" si="280"/>
        <v>1981.5148731580402</v>
      </c>
    </row>
    <row r="1018" spans="4:43" x14ac:dyDescent="0.25">
      <c r="D1018" s="12" t="s">
        <v>10</v>
      </c>
      <c r="E1018" s="20">
        <v>1010</v>
      </c>
      <c r="F1018" s="12">
        <v>421</v>
      </c>
      <c r="G1018" s="27">
        <v>0</v>
      </c>
      <c r="H1018" s="31">
        <f t="shared" si="281"/>
        <v>0</v>
      </c>
      <c r="I1018" s="55"/>
      <c r="J1018" s="39">
        <f t="shared" si="282"/>
        <v>0</v>
      </c>
      <c r="K1018" s="38">
        <f>0.5*$J$3*(J1019)^2</f>
        <v>0</v>
      </c>
      <c r="L1018" s="38">
        <f t="shared" si="270"/>
        <v>0</v>
      </c>
      <c r="M1018" s="40" t="str">
        <f t="shared" si="271"/>
        <v>NO</v>
      </c>
      <c r="N1018" s="38">
        <f>0.5*$N$3*$L$3*$O$3*((J1018)^2)</f>
        <v>0</v>
      </c>
      <c r="O1018" s="38">
        <f>$M$3*$J$3*$P$3</f>
        <v>125.0281557</v>
      </c>
      <c r="P1018" s="38">
        <f>H1018*$J$3</f>
        <v>0</v>
      </c>
      <c r="Q1018" s="38">
        <f t="shared" si="272"/>
        <v>125.0281557</v>
      </c>
      <c r="R1018" s="44">
        <f t="shared" si="273"/>
        <v>0</v>
      </c>
      <c r="S1018" s="80">
        <f>Q1018*J1018</f>
        <v>0</v>
      </c>
      <c r="T1018" s="43"/>
      <c r="U1018" s="43"/>
      <c r="V1018" s="80">
        <f>R1018*1</f>
        <v>0</v>
      </c>
      <c r="W1018" s="77">
        <f>(L1018-Q1018)*-1</f>
        <v>125.0281557</v>
      </c>
      <c r="X1018" s="38">
        <f>IF((H1018&gt;0),0,$J$3*H1018)*-1</f>
        <v>0</v>
      </c>
      <c r="Y1018" s="38">
        <f t="shared" si="283"/>
        <v>2777377.2297836537</v>
      </c>
      <c r="Z1018" s="112">
        <f t="shared" si="274"/>
        <v>2777.3772297836535</v>
      </c>
      <c r="AA1018" s="82">
        <f t="shared" si="275"/>
        <v>125.0281557</v>
      </c>
      <c r="AB1018" s="80">
        <f t="shared" si="284"/>
        <v>1226290.2259254439</v>
      </c>
      <c r="AG1018" s="125">
        <f t="shared" si="285"/>
        <v>103.77336923099999</v>
      </c>
      <c r="AH1018" s="47">
        <f t="shared" si="276"/>
        <v>101.69790184637999</v>
      </c>
      <c r="AI1018" s="125">
        <f t="shared" si="276"/>
        <v>99.663943809452391</v>
      </c>
      <c r="AJ1018" s="47">
        <f t="shared" si="277"/>
        <v>89.697549428507159</v>
      </c>
      <c r="AK1018" s="125">
        <f t="shared" si="277"/>
        <v>80.727794485656446</v>
      </c>
      <c r="AL1018" s="47">
        <f t="shared" si="278"/>
        <v>77.498682706230184</v>
      </c>
      <c r="AM1018" s="125">
        <f t="shared" si="278"/>
        <v>74.398735397980971</v>
      </c>
      <c r="AN1018" s="47">
        <f t="shared" si="286"/>
        <v>99531.748673948954</v>
      </c>
      <c r="AO1018" s="125">
        <f t="shared" si="287"/>
        <v>24705830.734031953</v>
      </c>
      <c r="AP1018" s="47">
        <f t="shared" si="279"/>
        <v>795.86235662561319</v>
      </c>
      <c r="AQ1018" s="52">
        <f t="shared" si="280"/>
        <v>1981.5148731580402</v>
      </c>
    </row>
    <row r="1019" spans="4:43" x14ac:dyDescent="0.25">
      <c r="D1019" s="12" t="s">
        <v>10</v>
      </c>
      <c r="E1019" s="20">
        <v>1011</v>
      </c>
      <c r="F1019" s="12">
        <v>422</v>
      </c>
      <c r="G1019" s="27">
        <v>0</v>
      </c>
      <c r="H1019" s="31">
        <f t="shared" si="281"/>
        <v>0</v>
      </c>
      <c r="I1019" s="55"/>
      <c r="J1019" s="39">
        <f t="shared" si="282"/>
        <v>0</v>
      </c>
      <c r="K1019" s="38">
        <f>0.5*$J$3*(J1020)^2</f>
        <v>0</v>
      </c>
      <c r="L1019" s="38">
        <f t="shared" si="270"/>
        <v>0</v>
      </c>
      <c r="M1019" s="40" t="str">
        <f t="shared" si="271"/>
        <v>NO</v>
      </c>
      <c r="N1019" s="38">
        <f>0.5*$N$3*$L$3*$O$3*((J1019)^2)</f>
        <v>0</v>
      </c>
      <c r="O1019" s="38">
        <f>$M$3*$J$3*$P$3</f>
        <v>125.0281557</v>
      </c>
      <c r="P1019" s="38">
        <f>H1019*$J$3</f>
        <v>0</v>
      </c>
      <c r="Q1019" s="38">
        <f t="shared" si="272"/>
        <v>125.0281557</v>
      </c>
      <c r="R1019" s="44">
        <f t="shared" si="273"/>
        <v>0</v>
      </c>
      <c r="S1019" s="80">
        <f>Q1019*J1019</f>
        <v>0</v>
      </c>
      <c r="T1019" s="43"/>
      <c r="U1019" s="43"/>
      <c r="V1019" s="80">
        <f>R1019*1</f>
        <v>0</v>
      </c>
      <c r="W1019" s="77">
        <f>(L1019-Q1019)*-1</f>
        <v>125.0281557</v>
      </c>
      <c r="X1019" s="38">
        <f>IF((H1019&gt;0),0,$J$3*H1019)*-1</f>
        <v>0</v>
      </c>
      <c r="Y1019" s="38">
        <f t="shared" si="283"/>
        <v>2777377.2297836537</v>
      </c>
      <c r="Z1019" s="112">
        <f t="shared" si="274"/>
        <v>2777.3772297836535</v>
      </c>
      <c r="AA1019" s="82">
        <f t="shared" si="275"/>
        <v>125.0281557</v>
      </c>
      <c r="AB1019" s="80">
        <f t="shared" si="284"/>
        <v>1226290.2259254439</v>
      </c>
      <c r="AG1019" s="125">
        <f t="shared" si="285"/>
        <v>103.77336923099999</v>
      </c>
      <c r="AH1019" s="47">
        <f t="shared" si="276"/>
        <v>101.69790184637999</v>
      </c>
      <c r="AI1019" s="125">
        <f t="shared" si="276"/>
        <v>99.663943809452391</v>
      </c>
      <c r="AJ1019" s="47">
        <f t="shared" si="277"/>
        <v>89.697549428507159</v>
      </c>
      <c r="AK1019" s="125">
        <f t="shared" si="277"/>
        <v>80.727794485656446</v>
      </c>
      <c r="AL1019" s="47">
        <f t="shared" si="278"/>
        <v>77.498682706230184</v>
      </c>
      <c r="AM1019" s="125">
        <f t="shared" si="278"/>
        <v>74.398735397980971</v>
      </c>
      <c r="AN1019" s="47">
        <f t="shared" si="286"/>
        <v>99606.14740934693</v>
      </c>
      <c r="AO1019" s="125">
        <f t="shared" si="287"/>
        <v>24805436.881441299</v>
      </c>
      <c r="AP1019" s="47">
        <f t="shared" si="279"/>
        <v>795.86235662561319</v>
      </c>
      <c r="AQ1019" s="52">
        <f t="shared" si="280"/>
        <v>1981.5148731580402</v>
      </c>
    </row>
    <row r="1020" spans="4:43" x14ac:dyDescent="0.25">
      <c r="D1020" s="12" t="s">
        <v>10</v>
      </c>
      <c r="E1020" s="20">
        <v>1012</v>
      </c>
      <c r="F1020" s="12">
        <v>423</v>
      </c>
      <c r="G1020" s="27">
        <v>0</v>
      </c>
      <c r="H1020" s="31">
        <f t="shared" si="281"/>
        <v>0</v>
      </c>
      <c r="I1020" s="55"/>
      <c r="J1020" s="39">
        <f t="shared" si="282"/>
        <v>0</v>
      </c>
      <c r="K1020" s="38">
        <f>0.5*$J$3*(J1021)^2</f>
        <v>0</v>
      </c>
      <c r="L1020" s="38">
        <f t="shared" si="270"/>
        <v>0</v>
      </c>
      <c r="M1020" s="40" t="str">
        <f t="shared" si="271"/>
        <v>NO</v>
      </c>
      <c r="N1020" s="38">
        <f>0.5*$N$3*$L$3*$O$3*((J1020)^2)</f>
        <v>0</v>
      </c>
      <c r="O1020" s="38">
        <f>$M$3*$J$3*$P$3</f>
        <v>125.0281557</v>
      </c>
      <c r="P1020" s="38">
        <f>H1020*$J$3</f>
        <v>0</v>
      </c>
      <c r="Q1020" s="38">
        <f t="shared" si="272"/>
        <v>125.0281557</v>
      </c>
      <c r="R1020" s="44">
        <f t="shared" si="273"/>
        <v>0</v>
      </c>
      <c r="S1020" s="80">
        <f>Q1020*J1020</f>
        <v>0</v>
      </c>
      <c r="T1020" s="43"/>
      <c r="U1020" s="43"/>
      <c r="V1020" s="80">
        <f>R1020*1</f>
        <v>0</v>
      </c>
      <c r="W1020" s="77">
        <f>(L1020-Q1020)*-1</f>
        <v>125.0281557</v>
      </c>
      <c r="X1020" s="38">
        <f>IF((H1020&gt;0),0,$J$3*H1020)*-1</f>
        <v>0</v>
      </c>
      <c r="Y1020" s="38">
        <f t="shared" si="283"/>
        <v>2777377.2297836537</v>
      </c>
      <c r="Z1020" s="112">
        <f t="shared" si="274"/>
        <v>2777.3772297836535</v>
      </c>
      <c r="AA1020" s="82">
        <f t="shared" si="275"/>
        <v>125.0281557</v>
      </c>
      <c r="AB1020" s="80">
        <f t="shared" si="284"/>
        <v>1226290.2259254439</v>
      </c>
      <c r="AG1020" s="125">
        <f t="shared" si="285"/>
        <v>103.77336923099999</v>
      </c>
      <c r="AH1020" s="47">
        <f t="shared" si="276"/>
        <v>101.69790184637999</v>
      </c>
      <c r="AI1020" s="125">
        <f t="shared" si="276"/>
        <v>99.663943809452391</v>
      </c>
      <c r="AJ1020" s="47">
        <f t="shared" si="277"/>
        <v>89.697549428507159</v>
      </c>
      <c r="AK1020" s="125">
        <f t="shared" si="277"/>
        <v>80.727794485656446</v>
      </c>
      <c r="AL1020" s="47">
        <f t="shared" si="278"/>
        <v>77.498682706230184</v>
      </c>
      <c r="AM1020" s="125">
        <f t="shared" si="278"/>
        <v>74.398735397980971</v>
      </c>
      <c r="AN1020" s="47">
        <f t="shared" si="286"/>
        <v>99680.546144744905</v>
      </c>
      <c r="AO1020" s="125">
        <f t="shared" si="287"/>
        <v>24905117.427586045</v>
      </c>
      <c r="AP1020" s="47">
        <f t="shared" si="279"/>
        <v>795.86235662561319</v>
      </c>
      <c r="AQ1020" s="52">
        <f t="shared" si="280"/>
        <v>1981.5148731580402</v>
      </c>
    </row>
    <row r="1021" spans="4:43" x14ac:dyDescent="0.25">
      <c r="D1021" s="12" t="s">
        <v>10</v>
      </c>
      <c r="E1021" s="20">
        <v>1013</v>
      </c>
      <c r="F1021" s="12">
        <v>424</v>
      </c>
      <c r="G1021" s="27">
        <v>0</v>
      </c>
      <c r="H1021" s="31">
        <f t="shared" si="281"/>
        <v>0</v>
      </c>
      <c r="I1021" s="55"/>
      <c r="J1021" s="39">
        <f t="shared" si="282"/>
        <v>0</v>
      </c>
      <c r="K1021" s="38">
        <f>0.5*$J$3*(J1022)^2</f>
        <v>0</v>
      </c>
      <c r="L1021" s="38">
        <f t="shared" si="270"/>
        <v>0</v>
      </c>
      <c r="M1021" s="40" t="str">
        <f t="shared" si="271"/>
        <v>NO</v>
      </c>
      <c r="N1021" s="38">
        <f>0.5*$N$3*$L$3*$O$3*((J1021)^2)</f>
        <v>0</v>
      </c>
      <c r="O1021" s="38">
        <f>$M$3*$J$3*$P$3</f>
        <v>125.0281557</v>
      </c>
      <c r="P1021" s="38">
        <f>H1021*$J$3</f>
        <v>0</v>
      </c>
      <c r="Q1021" s="38">
        <f t="shared" si="272"/>
        <v>125.0281557</v>
      </c>
      <c r="R1021" s="44">
        <f t="shared" si="273"/>
        <v>0</v>
      </c>
      <c r="S1021" s="80">
        <f>Q1021*J1021</f>
        <v>0</v>
      </c>
      <c r="T1021" s="43"/>
      <c r="U1021" s="43"/>
      <c r="V1021" s="80">
        <f>R1021*1</f>
        <v>0</v>
      </c>
      <c r="W1021" s="77">
        <f>(L1021-Q1021)*-1</f>
        <v>125.0281557</v>
      </c>
      <c r="X1021" s="38">
        <f>IF((H1021&gt;0),0,$J$3*H1021)*-1</f>
        <v>0</v>
      </c>
      <c r="Y1021" s="38">
        <f t="shared" si="283"/>
        <v>2777377.2297836537</v>
      </c>
      <c r="Z1021" s="112">
        <f t="shared" si="274"/>
        <v>2777.3772297836535</v>
      </c>
      <c r="AA1021" s="82">
        <f t="shared" si="275"/>
        <v>125.0281557</v>
      </c>
      <c r="AB1021" s="80">
        <f t="shared" si="284"/>
        <v>1226290.2259254439</v>
      </c>
      <c r="AG1021" s="125">
        <f t="shared" si="285"/>
        <v>103.77336923099999</v>
      </c>
      <c r="AH1021" s="47">
        <f t="shared" si="276"/>
        <v>101.69790184637999</v>
      </c>
      <c r="AI1021" s="125">
        <f t="shared" si="276"/>
        <v>99.663943809452391</v>
      </c>
      <c r="AJ1021" s="47">
        <f t="shared" si="277"/>
        <v>89.697549428507159</v>
      </c>
      <c r="AK1021" s="125">
        <f t="shared" si="277"/>
        <v>80.727794485656446</v>
      </c>
      <c r="AL1021" s="47">
        <f t="shared" si="278"/>
        <v>77.498682706230184</v>
      </c>
      <c r="AM1021" s="125">
        <f t="shared" si="278"/>
        <v>74.398735397980971</v>
      </c>
      <c r="AN1021" s="47">
        <f t="shared" si="286"/>
        <v>99754.944880142881</v>
      </c>
      <c r="AO1021" s="125">
        <f t="shared" si="287"/>
        <v>25004872.372466188</v>
      </c>
      <c r="AP1021" s="47">
        <f t="shared" si="279"/>
        <v>795.86235662561319</v>
      </c>
      <c r="AQ1021" s="52">
        <f t="shared" si="280"/>
        <v>1981.5148731580402</v>
      </c>
    </row>
    <row r="1022" spans="4:43" x14ac:dyDescent="0.25">
      <c r="D1022" s="12" t="s">
        <v>10</v>
      </c>
      <c r="E1022" s="20">
        <v>1014</v>
      </c>
      <c r="F1022" s="12">
        <v>425</v>
      </c>
      <c r="G1022" s="27">
        <v>0</v>
      </c>
      <c r="H1022" s="31">
        <f t="shared" si="281"/>
        <v>0</v>
      </c>
      <c r="I1022" s="55"/>
      <c r="J1022" s="39">
        <f t="shared" si="282"/>
        <v>0</v>
      </c>
      <c r="K1022" s="38">
        <f>0.5*$J$3*(J1023)^2</f>
        <v>0</v>
      </c>
      <c r="L1022" s="38">
        <f t="shared" si="270"/>
        <v>0</v>
      </c>
      <c r="M1022" s="40" t="str">
        <f t="shared" si="271"/>
        <v>NO</v>
      </c>
      <c r="N1022" s="38">
        <f>0.5*$N$3*$L$3*$O$3*((J1022)^2)</f>
        <v>0</v>
      </c>
      <c r="O1022" s="38">
        <f>$M$3*$J$3*$P$3</f>
        <v>125.0281557</v>
      </c>
      <c r="P1022" s="38">
        <f>H1022*$J$3</f>
        <v>0</v>
      </c>
      <c r="Q1022" s="38">
        <f t="shared" si="272"/>
        <v>125.0281557</v>
      </c>
      <c r="R1022" s="44">
        <f t="shared" si="273"/>
        <v>0</v>
      </c>
      <c r="S1022" s="80">
        <f>Q1022*J1022</f>
        <v>0</v>
      </c>
      <c r="T1022" s="43"/>
      <c r="U1022" s="43"/>
      <c r="V1022" s="80">
        <f>R1022*1</f>
        <v>0</v>
      </c>
      <c r="W1022" s="77">
        <f>(L1022-Q1022)*-1</f>
        <v>125.0281557</v>
      </c>
      <c r="X1022" s="38">
        <f>IF((H1022&gt;0),0,$J$3*H1022)*-1</f>
        <v>0</v>
      </c>
      <c r="Y1022" s="38">
        <f t="shared" si="283"/>
        <v>2777377.2297836537</v>
      </c>
      <c r="Z1022" s="112">
        <f t="shared" si="274"/>
        <v>2777.3772297836535</v>
      </c>
      <c r="AA1022" s="82">
        <f t="shared" si="275"/>
        <v>125.0281557</v>
      </c>
      <c r="AB1022" s="80">
        <f t="shared" si="284"/>
        <v>1226290.2259254439</v>
      </c>
      <c r="AG1022" s="125">
        <f t="shared" si="285"/>
        <v>103.77336923099999</v>
      </c>
      <c r="AH1022" s="47">
        <f t="shared" si="276"/>
        <v>101.69790184637999</v>
      </c>
      <c r="AI1022" s="125">
        <f t="shared" si="276"/>
        <v>99.663943809452391</v>
      </c>
      <c r="AJ1022" s="47">
        <f t="shared" si="277"/>
        <v>89.697549428507159</v>
      </c>
      <c r="AK1022" s="125">
        <f t="shared" si="277"/>
        <v>80.727794485656446</v>
      </c>
      <c r="AL1022" s="47">
        <f t="shared" si="278"/>
        <v>77.498682706230184</v>
      </c>
      <c r="AM1022" s="125">
        <f t="shared" si="278"/>
        <v>74.398735397980971</v>
      </c>
      <c r="AN1022" s="47">
        <f t="shared" si="286"/>
        <v>99829.343615540856</v>
      </c>
      <c r="AO1022" s="125">
        <f t="shared" si="287"/>
        <v>25104701.716081727</v>
      </c>
      <c r="AP1022" s="47">
        <f t="shared" si="279"/>
        <v>795.86235662561319</v>
      </c>
      <c r="AQ1022" s="52">
        <f t="shared" si="280"/>
        <v>1981.5148731580402</v>
      </c>
    </row>
    <row r="1023" spans="4:43" x14ac:dyDescent="0.25">
      <c r="D1023" s="12" t="s">
        <v>10</v>
      </c>
      <c r="E1023" s="20">
        <v>1015</v>
      </c>
      <c r="F1023" s="12">
        <v>426</v>
      </c>
      <c r="G1023" s="27">
        <v>0</v>
      </c>
      <c r="H1023" s="31">
        <f t="shared" si="281"/>
        <v>0</v>
      </c>
      <c r="I1023" s="55"/>
      <c r="J1023" s="39">
        <f t="shared" si="282"/>
        <v>0</v>
      </c>
      <c r="K1023" s="38">
        <f>0.5*$J$3*(J1024)^2</f>
        <v>0</v>
      </c>
      <c r="L1023" s="38">
        <f t="shared" si="270"/>
        <v>0</v>
      </c>
      <c r="M1023" s="40" t="str">
        <f t="shared" si="271"/>
        <v>NO</v>
      </c>
      <c r="N1023" s="38">
        <f>0.5*$N$3*$L$3*$O$3*((J1023)^2)</f>
        <v>0</v>
      </c>
      <c r="O1023" s="38">
        <f>$M$3*$J$3*$P$3</f>
        <v>125.0281557</v>
      </c>
      <c r="P1023" s="38">
        <f>H1023*$J$3</f>
        <v>0</v>
      </c>
      <c r="Q1023" s="38">
        <f t="shared" si="272"/>
        <v>125.0281557</v>
      </c>
      <c r="R1023" s="44">
        <f t="shared" si="273"/>
        <v>0</v>
      </c>
      <c r="S1023" s="80">
        <f>Q1023*J1023</f>
        <v>0</v>
      </c>
      <c r="T1023" s="43"/>
      <c r="U1023" s="43"/>
      <c r="V1023" s="80">
        <f>R1023*1</f>
        <v>0</v>
      </c>
      <c r="W1023" s="77">
        <f>(L1023-Q1023)*-1</f>
        <v>125.0281557</v>
      </c>
      <c r="X1023" s="38">
        <f>IF((H1023&gt;0),0,$J$3*H1023)*-1</f>
        <v>0</v>
      </c>
      <c r="Y1023" s="38">
        <f t="shared" si="283"/>
        <v>2777377.2297836537</v>
      </c>
      <c r="Z1023" s="112">
        <f t="shared" si="274"/>
        <v>2777.3772297836535</v>
      </c>
      <c r="AA1023" s="82">
        <f t="shared" si="275"/>
        <v>125.0281557</v>
      </c>
      <c r="AB1023" s="80">
        <f t="shared" si="284"/>
        <v>1226290.2259254439</v>
      </c>
      <c r="AG1023" s="125">
        <f t="shared" si="285"/>
        <v>103.77336923099999</v>
      </c>
      <c r="AH1023" s="47">
        <f t="shared" si="276"/>
        <v>101.69790184637999</v>
      </c>
      <c r="AI1023" s="125">
        <f t="shared" si="276"/>
        <v>99.663943809452391</v>
      </c>
      <c r="AJ1023" s="47">
        <f t="shared" si="277"/>
        <v>89.697549428507159</v>
      </c>
      <c r="AK1023" s="125">
        <f t="shared" si="277"/>
        <v>80.727794485656446</v>
      </c>
      <c r="AL1023" s="47">
        <f t="shared" si="278"/>
        <v>77.498682706230184</v>
      </c>
      <c r="AM1023" s="125">
        <f t="shared" si="278"/>
        <v>74.398735397980971</v>
      </c>
      <c r="AN1023" s="47">
        <f t="shared" si="286"/>
        <v>99903.742350938832</v>
      </c>
      <c r="AO1023" s="125">
        <f t="shared" si="287"/>
        <v>25204605.458432667</v>
      </c>
      <c r="AP1023" s="47">
        <f t="shared" si="279"/>
        <v>795.86235662561319</v>
      </c>
      <c r="AQ1023" s="52">
        <f t="shared" si="280"/>
        <v>1981.5148731580402</v>
      </c>
    </row>
    <row r="1024" spans="4:43" x14ac:dyDescent="0.25">
      <c r="D1024" s="12" t="s">
        <v>10</v>
      </c>
      <c r="E1024" s="20">
        <v>1016</v>
      </c>
      <c r="F1024" s="12">
        <v>427</v>
      </c>
      <c r="G1024" s="27">
        <v>0</v>
      </c>
      <c r="H1024" s="31">
        <f t="shared" si="281"/>
        <v>0</v>
      </c>
      <c r="I1024" s="55"/>
      <c r="J1024" s="39">
        <f t="shared" si="282"/>
        <v>0</v>
      </c>
      <c r="K1024" s="38">
        <f>0.5*$J$3*(J1025)^2</f>
        <v>0</v>
      </c>
      <c r="L1024" s="38">
        <f t="shared" si="270"/>
        <v>0</v>
      </c>
      <c r="M1024" s="40" t="str">
        <f t="shared" si="271"/>
        <v>NO</v>
      </c>
      <c r="N1024" s="38">
        <f>0.5*$N$3*$L$3*$O$3*((J1024)^2)</f>
        <v>0</v>
      </c>
      <c r="O1024" s="38">
        <f>$M$3*$J$3*$P$3</f>
        <v>125.0281557</v>
      </c>
      <c r="P1024" s="38">
        <f>H1024*$J$3</f>
        <v>0</v>
      </c>
      <c r="Q1024" s="38">
        <f t="shared" si="272"/>
        <v>125.0281557</v>
      </c>
      <c r="R1024" s="44">
        <f t="shared" si="273"/>
        <v>0</v>
      </c>
      <c r="S1024" s="80">
        <f>Q1024*J1024</f>
        <v>0</v>
      </c>
      <c r="T1024" s="43"/>
      <c r="U1024" s="43"/>
      <c r="V1024" s="80">
        <f>R1024*1</f>
        <v>0</v>
      </c>
      <c r="W1024" s="77">
        <f>(L1024-Q1024)*-1</f>
        <v>125.0281557</v>
      </c>
      <c r="X1024" s="38">
        <f>IF((H1024&gt;0),0,$J$3*H1024)*-1</f>
        <v>0</v>
      </c>
      <c r="Y1024" s="38">
        <f t="shared" si="283"/>
        <v>2777377.2297836537</v>
      </c>
      <c r="Z1024" s="112">
        <f t="shared" si="274"/>
        <v>2777.3772297836535</v>
      </c>
      <c r="AA1024" s="82">
        <f t="shared" si="275"/>
        <v>125.0281557</v>
      </c>
      <c r="AB1024" s="80">
        <f t="shared" si="284"/>
        <v>1226290.2259254439</v>
      </c>
      <c r="AG1024" s="125">
        <f t="shared" si="285"/>
        <v>103.77336923099999</v>
      </c>
      <c r="AH1024" s="47">
        <f t="shared" si="276"/>
        <v>101.69790184637999</v>
      </c>
      <c r="AI1024" s="125">
        <f t="shared" si="276"/>
        <v>99.663943809452391</v>
      </c>
      <c r="AJ1024" s="47">
        <f t="shared" si="277"/>
        <v>89.697549428507159</v>
      </c>
      <c r="AK1024" s="125">
        <f t="shared" si="277"/>
        <v>80.727794485656446</v>
      </c>
      <c r="AL1024" s="47">
        <f t="shared" si="278"/>
        <v>77.498682706230184</v>
      </c>
      <c r="AM1024" s="125">
        <f t="shared" si="278"/>
        <v>74.398735397980971</v>
      </c>
      <c r="AN1024" s="47">
        <f t="shared" si="286"/>
        <v>99978.141086336807</v>
      </c>
      <c r="AO1024" s="125">
        <f t="shared" si="287"/>
        <v>25304583.599519003</v>
      </c>
      <c r="AP1024" s="47">
        <f t="shared" si="279"/>
        <v>795.86235662561319</v>
      </c>
      <c r="AQ1024" s="52">
        <f t="shared" si="280"/>
        <v>1981.5148731580402</v>
      </c>
    </row>
    <row r="1025" spans="4:43" x14ac:dyDescent="0.25">
      <c r="D1025" s="12" t="s">
        <v>10</v>
      </c>
      <c r="E1025" s="20">
        <v>1017</v>
      </c>
      <c r="F1025" s="12">
        <v>428</v>
      </c>
      <c r="G1025" s="27">
        <v>0</v>
      </c>
      <c r="H1025" s="31">
        <f t="shared" si="281"/>
        <v>0</v>
      </c>
      <c r="I1025" s="55"/>
      <c r="J1025" s="39">
        <f t="shared" si="282"/>
        <v>0</v>
      </c>
      <c r="K1025" s="38">
        <f>0.5*$J$3*(J1026)^2</f>
        <v>0</v>
      </c>
      <c r="L1025" s="38">
        <f t="shared" si="270"/>
        <v>0</v>
      </c>
      <c r="M1025" s="40" t="str">
        <f t="shared" si="271"/>
        <v>NO</v>
      </c>
      <c r="N1025" s="38">
        <f>0.5*$N$3*$L$3*$O$3*((J1025)^2)</f>
        <v>0</v>
      </c>
      <c r="O1025" s="38">
        <f>$M$3*$J$3*$P$3</f>
        <v>125.0281557</v>
      </c>
      <c r="P1025" s="38">
        <f>H1025*$J$3</f>
        <v>0</v>
      </c>
      <c r="Q1025" s="38">
        <f t="shared" si="272"/>
        <v>125.0281557</v>
      </c>
      <c r="R1025" s="44">
        <f t="shared" si="273"/>
        <v>0</v>
      </c>
      <c r="S1025" s="80">
        <f>Q1025*J1025</f>
        <v>0</v>
      </c>
      <c r="T1025" s="43"/>
      <c r="U1025" s="43"/>
      <c r="V1025" s="80">
        <f>R1025*1</f>
        <v>0</v>
      </c>
      <c r="W1025" s="77">
        <f>(L1025-Q1025)*-1</f>
        <v>125.0281557</v>
      </c>
      <c r="X1025" s="38">
        <f>IF((H1025&gt;0),0,$J$3*H1025)*-1</f>
        <v>0</v>
      </c>
      <c r="Y1025" s="38">
        <f t="shared" si="283"/>
        <v>2777377.2297836537</v>
      </c>
      <c r="Z1025" s="112">
        <f t="shared" si="274"/>
        <v>2777.3772297836535</v>
      </c>
      <c r="AA1025" s="82">
        <f t="shared" si="275"/>
        <v>125.0281557</v>
      </c>
      <c r="AB1025" s="80">
        <f t="shared" si="284"/>
        <v>1226290.2259254439</v>
      </c>
      <c r="AG1025" s="125">
        <f t="shared" si="285"/>
        <v>103.77336923099999</v>
      </c>
      <c r="AH1025" s="47">
        <f t="shared" si="276"/>
        <v>101.69790184637999</v>
      </c>
      <c r="AI1025" s="125">
        <f t="shared" si="276"/>
        <v>99.663943809452391</v>
      </c>
      <c r="AJ1025" s="47">
        <f t="shared" si="277"/>
        <v>89.697549428507159</v>
      </c>
      <c r="AK1025" s="125">
        <f t="shared" si="277"/>
        <v>80.727794485656446</v>
      </c>
      <c r="AL1025" s="47">
        <f t="shared" si="278"/>
        <v>77.498682706230184</v>
      </c>
      <c r="AM1025" s="125">
        <f t="shared" si="278"/>
        <v>74.398735397980971</v>
      </c>
      <c r="AN1025" s="47">
        <f t="shared" si="286"/>
        <v>100052.53982173478</v>
      </c>
      <c r="AO1025" s="125">
        <f t="shared" si="287"/>
        <v>25404636.13934074</v>
      </c>
      <c r="AP1025" s="47">
        <f t="shared" si="279"/>
        <v>795.86235662561319</v>
      </c>
      <c r="AQ1025" s="52">
        <f t="shared" si="280"/>
        <v>1981.5148731580402</v>
      </c>
    </row>
    <row r="1026" spans="4:43" x14ac:dyDescent="0.25">
      <c r="D1026" s="12" t="s">
        <v>10</v>
      </c>
      <c r="E1026" s="20">
        <v>1018</v>
      </c>
      <c r="F1026" s="12">
        <v>429</v>
      </c>
      <c r="G1026" s="27">
        <v>0</v>
      </c>
      <c r="H1026" s="31">
        <f t="shared" si="281"/>
        <v>0</v>
      </c>
      <c r="I1026" s="55"/>
      <c r="J1026" s="39">
        <f t="shared" si="282"/>
        <v>0</v>
      </c>
      <c r="K1026" s="38">
        <f>0.5*$J$3*(J1027)^2</f>
        <v>0</v>
      </c>
      <c r="L1026" s="38">
        <f t="shared" si="270"/>
        <v>0</v>
      </c>
      <c r="M1026" s="40" t="str">
        <f t="shared" si="271"/>
        <v>NO</v>
      </c>
      <c r="N1026" s="38">
        <f>0.5*$N$3*$L$3*$O$3*((J1026)^2)</f>
        <v>0</v>
      </c>
      <c r="O1026" s="38">
        <f>$M$3*$J$3*$P$3</f>
        <v>125.0281557</v>
      </c>
      <c r="P1026" s="38">
        <f>H1026*$J$3</f>
        <v>0</v>
      </c>
      <c r="Q1026" s="38">
        <f t="shared" si="272"/>
        <v>125.0281557</v>
      </c>
      <c r="R1026" s="44">
        <f t="shared" si="273"/>
        <v>0</v>
      </c>
      <c r="S1026" s="80">
        <f>Q1026*J1026</f>
        <v>0</v>
      </c>
      <c r="T1026" s="43"/>
      <c r="U1026" s="43"/>
      <c r="V1026" s="80">
        <f>R1026*1</f>
        <v>0</v>
      </c>
      <c r="W1026" s="77">
        <f>(L1026-Q1026)*-1</f>
        <v>125.0281557</v>
      </c>
      <c r="X1026" s="38">
        <f>IF((H1026&gt;0),0,$J$3*H1026)*-1</f>
        <v>0</v>
      </c>
      <c r="Y1026" s="38">
        <f t="shared" si="283"/>
        <v>2777377.2297836537</v>
      </c>
      <c r="Z1026" s="112">
        <f t="shared" si="274"/>
        <v>2777.3772297836535</v>
      </c>
      <c r="AA1026" s="82">
        <f t="shared" si="275"/>
        <v>125.0281557</v>
      </c>
      <c r="AB1026" s="80">
        <f t="shared" si="284"/>
        <v>1226290.2259254439</v>
      </c>
      <c r="AG1026" s="125">
        <f t="shared" si="285"/>
        <v>103.77336923099999</v>
      </c>
      <c r="AH1026" s="47">
        <f t="shared" si="276"/>
        <v>101.69790184637999</v>
      </c>
      <c r="AI1026" s="125">
        <f t="shared" si="276"/>
        <v>99.663943809452391</v>
      </c>
      <c r="AJ1026" s="47">
        <f t="shared" si="277"/>
        <v>89.697549428507159</v>
      </c>
      <c r="AK1026" s="125">
        <f t="shared" si="277"/>
        <v>80.727794485656446</v>
      </c>
      <c r="AL1026" s="47">
        <f t="shared" si="278"/>
        <v>77.498682706230184</v>
      </c>
      <c r="AM1026" s="125">
        <f t="shared" si="278"/>
        <v>74.398735397980971</v>
      </c>
      <c r="AN1026" s="47">
        <f t="shared" si="286"/>
        <v>100126.93855713276</v>
      </c>
      <c r="AO1026" s="125">
        <f t="shared" si="287"/>
        <v>25504763.077897873</v>
      </c>
      <c r="AP1026" s="47">
        <f t="shared" si="279"/>
        <v>795.86235662561319</v>
      </c>
      <c r="AQ1026" s="52">
        <f t="shared" si="280"/>
        <v>1981.5148731580402</v>
      </c>
    </row>
    <row r="1027" spans="4:43" x14ac:dyDescent="0.25">
      <c r="D1027" s="12" t="s">
        <v>10</v>
      </c>
      <c r="E1027" s="20">
        <v>1019</v>
      </c>
      <c r="F1027" s="12">
        <v>430</v>
      </c>
      <c r="G1027" s="27">
        <v>0</v>
      </c>
      <c r="H1027" s="31">
        <f t="shared" si="281"/>
        <v>0</v>
      </c>
      <c r="I1027" s="55"/>
      <c r="J1027" s="39">
        <f t="shared" si="282"/>
        <v>0</v>
      </c>
      <c r="K1027" s="38">
        <f>0.5*$J$3*(J1028)^2</f>
        <v>0</v>
      </c>
      <c r="L1027" s="38">
        <f t="shared" si="270"/>
        <v>0</v>
      </c>
      <c r="M1027" s="40" t="str">
        <f t="shared" si="271"/>
        <v>NO</v>
      </c>
      <c r="N1027" s="38">
        <f>0.5*$N$3*$L$3*$O$3*((J1027)^2)</f>
        <v>0</v>
      </c>
      <c r="O1027" s="38">
        <f>$M$3*$J$3*$P$3</f>
        <v>125.0281557</v>
      </c>
      <c r="P1027" s="38">
        <f>H1027*$J$3</f>
        <v>0</v>
      </c>
      <c r="Q1027" s="38">
        <f t="shared" si="272"/>
        <v>125.0281557</v>
      </c>
      <c r="R1027" s="44">
        <f t="shared" si="273"/>
        <v>0</v>
      </c>
      <c r="S1027" s="80">
        <f>Q1027*J1027</f>
        <v>0</v>
      </c>
      <c r="T1027" s="43"/>
      <c r="U1027" s="43"/>
      <c r="V1027" s="80">
        <f>R1027*1</f>
        <v>0</v>
      </c>
      <c r="W1027" s="77">
        <f>(L1027-Q1027)*-1</f>
        <v>125.0281557</v>
      </c>
      <c r="X1027" s="38">
        <f>IF((H1027&gt;0),0,$J$3*H1027)*-1</f>
        <v>0</v>
      </c>
      <c r="Y1027" s="38">
        <f t="shared" si="283"/>
        <v>2777377.2297836537</v>
      </c>
      <c r="Z1027" s="112">
        <f t="shared" si="274"/>
        <v>2777.3772297836535</v>
      </c>
      <c r="AA1027" s="82">
        <f t="shared" si="275"/>
        <v>125.0281557</v>
      </c>
      <c r="AB1027" s="80">
        <f t="shared" si="284"/>
        <v>1226290.2259254439</v>
      </c>
      <c r="AG1027" s="125">
        <f t="shared" si="285"/>
        <v>103.77336923099999</v>
      </c>
      <c r="AH1027" s="47">
        <f t="shared" si="276"/>
        <v>101.69790184637999</v>
      </c>
      <c r="AI1027" s="125">
        <f t="shared" si="276"/>
        <v>99.663943809452391</v>
      </c>
      <c r="AJ1027" s="47">
        <f t="shared" si="277"/>
        <v>89.697549428507159</v>
      </c>
      <c r="AK1027" s="125">
        <f t="shared" si="277"/>
        <v>80.727794485656446</v>
      </c>
      <c r="AL1027" s="47">
        <f t="shared" si="278"/>
        <v>77.498682706230184</v>
      </c>
      <c r="AM1027" s="125">
        <f t="shared" si="278"/>
        <v>74.398735397980971</v>
      </c>
      <c r="AN1027" s="47">
        <f t="shared" si="286"/>
        <v>100201.33729253073</v>
      </c>
      <c r="AO1027" s="125">
        <f t="shared" si="287"/>
        <v>25604964.415190402</v>
      </c>
      <c r="AP1027" s="47">
        <f t="shared" si="279"/>
        <v>795.86235662561319</v>
      </c>
      <c r="AQ1027" s="52">
        <f t="shared" si="280"/>
        <v>1981.5148731580402</v>
      </c>
    </row>
    <row r="1028" spans="4:43" x14ac:dyDescent="0.25">
      <c r="D1028" s="12" t="s">
        <v>10</v>
      </c>
      <c r="E1028" s="20">
        <v>1020</v>
      </c>
      <c r="F1028" s="12">
        <v>431</v>
      </c>
      <c r="G1028" s="27">
        <v>0</v>
      </c>
      <c r="H1028" s="31">
        <f t="shared" si="281"/>
        <v>0</v>
      </c>
      <c r="I1028" s="55"/>
      <c r="J1028" s="39">
        <f t="shared" si="282"/>
        <v>0</v>
      </c>
      <c r="K1028" s="38">
        <f>0.5*$J$3*(J1029)^2</f>
        <v>0</v>
      </c>
      <c r="L1028" s="38">
        <f t="shared" si="270"/>
        <v>0</v>
      </c>
      <c r="M1028" s="40" t="str">
        <f t="shared" si="271"/>
        <v>NO</v>
      </c>
      <c r="N1028" s="38">
        <f>0.5*$N$3*$L$3*$O$3*((J1028)^2)</f>
        <v>0</v>
      </c>
      <c r="O1028" s="38">
        <f>$M$3*$J$3*$P$3</f>
        <v>125.0281557</v>
      </c>
      <c r="P1028" s="38">
        <f>H1028*$J$3</f>
        <v>0</v>
      </c>
      <c r="Q1028" s="38">
        <f t="shared" si="272"/>
        <v>125.0281557</v>
      </c>
      <c r="R1028" s="44">
        <f t="shared" si="273"/>
        <v>0</v>
      </c>
      <c r="S1028" s="80">
        <f>Q1028*J1028</f>
        <v>0</v>
      </c>
      <c r="T1028" s="43"/>
      <c r="U1028" s="43"/>
      <c r="V1028" s="80">
        <f>R1028*1</f>
        <v>0</v>
      </c>
      <c r="W1028" s="77">
        <f>(L1028-Q1028)*-1</f>
        <v>125.0281557</v>
      </c>
      <c r="X1028" s="38">
        <f>IF((H1028&gt;0),0,$J$3*H1028)*-1</f>
        <v>0</v>
      </c>
      <c r="Y1028" s="38">
        <f t="shared" si="283"/>
        <v>2777377.2297836537</v>
      </c>
      <c r="Z1028" s="112">
        <f t="shared" si="274"/>
        <v>2777.3772297836535</v>
      </c>
      <c r="AA1028" s="82">
        <f t="shared" si="275"/>
        <v>125.0281557</v>
      </c>
      <c r="AB1028" s="80">
        <f t="shared" si="284"/>
        <v>1226290.2259254439</v>
      </c>
      <c r="AG1028" s="125">
        <f t="shared" si="285"/>
        <v>103.77336923099999</v>
      </c>
      <c r="AH1028" s="47">
        <f t="shared" si="276"/>
        <v>101.69790184637999</v>
      </c>
      <c r="AI1028" s="125">
        <f t="shared" si="276"/>
        <v>99.663943809452391</v>
      </c>
      <c r="AJ1028" s="47">
        <f t="shared" si="277"/>
        <v>89.697549428507159</v>
      </c>
      <c r="AK1028" s="125">
        <f t="shared" si="277"/>
        <v>80.727794485656446</v>
      </c>
      <c r="AL1028" s="47">
        <f t="shared" si="278"/>
        <v>77.498682706230184</v>
      </c>
      <c r="AM1028" s="125">
        <f t="shared" si="278"/>
        <v>74.398735397980971</v>
      </c>
      <c r="AN1028" s="47">
        <f t="shared" si="286"/>
        <v>100275.73602792871</v>
      </c>
      <c r="AO1028" s="125">
        <f t="shared" si="287"/>
        <v>25705240.151218332</v>
      </c>
      <c r="AP1028" s="47">
        <f t="shared" si="279"/>
        <v>795.86235662561319</v>
      </c>
      <c r="AQ1028" s="52">
        <f t="shared" si="280"/>
        <v>1981.5148731580402</v>
      </c>
    </row>
    <row r="1029" spans="4:43" x14ac:dyDescent="0.25">
      <c r="D1029" s="12" t="s">
        <v>10</v>
      </c>
      <c r="E1029" s="20">
        <v>1021</v>
      </c>
      <c r="F1029" s="12">
        <v>432</v>
      </c>
      <c r="G1029" s="27">
        <v>0</v>
      </c>
      <c r="H1029" s="31">
        <f t="shared" si="281"/>
        <v>0</v>
      </c>
      <c r="I1029" s="55"/>
      <c r="J1029" s="39">
        <f t="shared" si="282"/>
        <v>0</v>
      </c>
      <c r="K1029" s="38">
        <f>0.5*$J$3*(J1030)^2</f>
        <v>0</v>
      </c>
      <c r="L1029" s="38">
        <f t="shared" si="270"/>
        <v>0</v>
      </c>
      <c r="M1029" s="40" t="str">
        <f t="shared" si="271"/>
        <v>NO</v>
      </c>
      <c r="N1029" s="38">
        <f>0.5*$N$3*$L$3*$O$3*((J1029)^2)</f>
        <v>0</v>
      </c>
      <c r="O1029" s="38">
        <f>$M$3*$J$3*$P$3</f>
        <v>125.0281557</v>
      </c>
      <c r="P1029" s="38">
        <f>H1029*$J$3</f>
        <v>0</v>
      </c>
      <c r="Q1029" s="38">
        <f t="shared" si="272"/>
        <v>125.0281557</v>
      </c>
      <c r="R1029" s="44">
        <f t="shared" si="273"/>
        <v>0</v>
      </c>
      <c r="S1029" s="80">
        <f>Q1029*J1029</f>
        <v>0</v>
      </c>
      <c r="T1029" s="43"/>
      <c r="U1029" s="43"/>
      <c r="V1029" s="80">
        <f>R1029*1</f>
        <v>0</v>
      </c>
      <c r="W1029" s="77">
        <f>(L1029-Q1029)*-1</f>
        <v>125.0281557</v>
      </c>
      <c r="X1029" s="38">
        <f>IF((H1029&gt;0),0,$J$3*H1029)*-1</f>
        <v>0</v>
      </c>
      <c r="Y1029" s="38">
        <f t="shared" si="283"/>
        <v>2777377.2297836537</v>
      </c>
      <c r="Z1029" s="112">
        <f t="shared" si="274"/>
        <v>2777.3772297836535</v>
      </c>
      <c r="AA1029" s="82">
        <f t="shared" si="275"/>
        <v>125.0281557</v>
      </c>
      <c r="AB1029" s="80">
        <f t="shared" si="284"/>
        <v>1226290.2259254439</v>
      </c>
      <c r="AG1029" s="125">
        <f t="shared" si="285"/>
        <v>103.77336923099999</v>
      </c>
      <c r="AH1029" s="47">
        <f t="shared" si="276"/>
        <v>101.69790184637999</v>
      </c>
      <c r="AI1029" s="125">
        <f t="shared" si="276"/>
        <v>99.663943809452391</v>
      </c>
      <c r="AJ1029" s="47">
        <f t="shared" si="277"/>
        <v>89.697549428507159</v>
      </c>
      <c r="AK1029" s="125">
        <f t="shared" si="277"/>
        <v>80.727794485656446</v>
      </c>
      <c r="AL1029" s="47">
        <f t="shared" si="278"/>
        <v>77.498682706230184</v>
      </c>
      <c r="AM1029" s="125">
        <f t="shared" si="278"/>
        <v>74.398735397980971</v>
      </c>
      <c r="AN1029" s="47">
        <f t="shared" si="286"/>
        <v>100350.13476332669</v>
      </c>
      <c r="AO1029" s="125">
        <f t="shared" si="287"/>
        <v>25805590.285981659</v>
      </c>
      <c r="AP1029" s="47">
        <f t="shared" si="279"/>
        <v>795.86235662561319</v>
      </c>
      <c r="AQ1029" s="52">
        <f t="shared" si="280"/>
        <v>1981.5148731580402</v>
      </c>
    </row>
    <row r="1030" spans="4:43" x14ac:dyDescent="0.25">
      <c r="D1030" s="12" t="s">
        <v>10</v>
      </c>
      <c r="E1030" s="20">
        <v>1022</v>
      </c>
      <c r="F1030" s="12">
        <v>433</v>
      </c>
      <c r="G1030" s="27">
        <v>0</v>
      </c>
      <c r="H1030" s="31">
        <f t="shared" si="281"/>
        <v>0</v>
      </c>
      <c r="I1030" s="55"/>
      <c r="J1030" s="39">
        <f t="shared" si="282"/>
        <v>0</v>
      </c>
      <c r="K1030" s="38">
        <f>0.5*$J$3*(J1031)^2</f>
        <v>0</v>
      </c>
      <c r="L1030" s="38">
        <f t="shared" si="270"/>
        <v>0</v>
      </c>
      <c r="M1030" s="40" t="str">
        <f t="shared" si="271"/>
        <v>NO</v>
      </c>
      <c r="N1030" s="38">
        <f>0.5*$N$3*$L$3*$O$3*((J1030)^2)</f>
        <v>0</v>
      </c>
      <c r="O1030" s="38">
        <f>$M$3*$J$3*$P$3</f>
        <v>125.0281557</v>
      </c>
      <c r="P1030" s="38">
        <f>H1030*$J$3</f>
        <v>0</v>
      </c>
      <c r="Q1030" s="38">
        <f t="shared" si="272"/>
        <v>125.0281557</v>
      </c>
      <c r="R1030" s="44">
        <f t="shared" si="273"/>
        <v>0</v>
      </c>
      <c r="S1030" s="80">
        <f>Q1030*J1030</f>
        <v>0</v>
      </c>
      <c r="T1030" s="43"/>
      <c r="U1030" s="43"/>
      <c r="V1030" s="80">
        <f>R1030*1</f>
        <v>0</v>
      </c>
      <c r="W1030" s="77">
        <f>(L1030-Q1030)*-1</f>
        <v>125.0281557</v>
      </c>
      <c r="X1030" s="38">
        <f>IF((H1030&gt;0),0,$J$3*H1030)*-1</f>
        <v>0</v>
      </c>
      <c r="Y1030" s="38">
        <f t="shared" si="283"/>
        <v>2777377.2297836537</v>
      </c>
      <c r="Z1030" s="112">
        <f t="shared" si="274"/>
        <v>2777.3772297836535</v>
      </c>
      <c r="AA1030" s="82">
        <f t="shared" si="275"/>
        <v>125.0281557</v>
      </c>
      <c r="AB1030" s="80">
        <f t="shared" si="284"/>
        <v>1226290.2259254439</v>
      </c>
      <c r="AG1030" s="125">
        <f t="shared" si="285"/>
        <v>103.77336923099999</v>
      </c>
      <c r="AH1030" s="47">
        <f t="shared" si="276"/>
        <v>101.69790184637999</v>
      </c>
      <c r="AI1030" s="125">
        <f t="shared" si="276"/>
        <v>99.663943809452391</v>
      </c>
      <c r="AJ1030" s="47">
        <f t="shared" si="277"/>
        <v>89.697549428507159</v>
      </c>
      <c r="AK1030" s="125">
        <f t="shared" si="277"/>
        <v>80.727794485656446</v>
      </c>
      <c r="AL1030" s="47">
        <f t="shared" si="278"/>
        <v>77.498682706230184</v>
      </c>
      <c r="AM1030" s="125">
        <f t="shared" si="278"/>
        <v>74.398735397980971</v>
      </c>
      <c r="AN1030" s="47">
        <f t="shared" si="286"/>
        <v>100424.53349872466</v>
      </c>
      <c r="AO1030" s="125">
        <f t="shared" si="287"/>
        <v>25906014.819480382</v>
      </c>
      <c r="AP1030" s="47">
        <f t="shared" si="279"/>
        <v>795.86235662561319</v>
      </c>
      <c r="AQ1030" s="52">
        <f t="shared" si="280"/>
        <v>1981.5148731580402</v>
      </c>
    </row>
    <row r="1031" spans="4:43" x14ac:dyDescent="0.25">
      <c r="D1031" s="14" t="s">
        <v>11</v>
      </c>
      <c r="E1031" s="21">
        <v>1023</v>
      </c>
      <c r="F1031" s="14">
        <v>1</v>
      </c>
      <c r="G1031" s="28">
        <v>0</v>
      </c>
      <c r="H1031" s="31">
        <f t="shared" si="281"/>
        <v>0</v>
      </c>
      <c r="I1031" s="55"/>
      <c r="J1031" s="39">
        <f t="shared" si="282"/>
        <v>0</v>
      </c>
      <c r="K1031" s="38">
        <f>0.5*$J$3*(J1032)^2</f>
        <v>0</v>
      </c>
      <c r="L1031" s="38">
        <f t="shared" si="270"/>
        <v>0</v>
      </c>
      <c r="M1031" s="40" t="str">
        <f t="shared" si="271"/>
        <v>NO</v>
      </c>
      <c r="N1031" s="38">
        <f>0.5*$N$3*$L$3*$O$3*((J1031)^2)</f>
        <v>0</v>
      </c>
      <c r="O1031" s="38">
        <f>$M$3*$J$3*$P$3</f>
        <v>125.0281557</v>
      </c>
      <c r="P1031" s="38">
        <f>H1031*$J$3</f>
        <v>0</v>
      </c>
      <c r="Q1031" s="38">
        <f t="shared" si="272"/>
        <v>125.0281557</v>
      </c>
      <c r="R1031" s="44">
        <f t="shared" si="273"/>
        <v>0</v>
      </c>
      <c r="S1031" s="80">
        <f>Q1031*J1031</f>
        <v>0</v>
      </c>
      <c r="T1031" s="43"/>
      <c r="U1031" s="43"/>
      <c r="V1031" s="80">
        <f>R1031*1</f>
        <v>0</v>
      </c>
      <c r="W1031" s="77">
        <f>(L1031-Q1031)*-1</f>
        <v>125.0281557</v>
      </c>
      <c r="X1031" s="38">
        <f>IF((H1031&gt;0),0,$J$3*H1031)*-1</f>
        <v>0</v>
      </c>
      <c r="Y1031" s="38">
        <f t="shared" si="283"/>
        <v>2777377.2297836537</v>
      </c>
      <c r="Z1031" s="112">
        <f t="shared" si="274"/>
        <v>2777.3772297836535</v>
      </c>
      <c r="AA1031" s="82">
        <f t="shared" si="275"/>
        <v>125.0281557</v>
      </c>
      <c r="AB1031" s="80">
        <f t="shared" si="284"/>
        <v>1226290.2259254439</v>
      </c>
      <c r="AG1031" s="125">
        <f t="shared" si="285"/>
        <v>103.77336923099999</v>
      </c>
      <c r="AH1031" s="47">
        <f t="shared" si="276"/>
        <v>101.69790184637999</v>
      </c>
      <c r="AI1031" s="125">
        <f t="shared" si="276"/>
        <v>99.663943809452391</v>
      </c>
      <c r="AJ1031" s="47">
        <f t="shared" si="277"/>
        <v>89.697549428507159</v>
      </c>
      <c r="AK1031" s="125">
        <f t="shared" si="277"/>
        <v>80.727794485656446</v>
      </c>
      <c r="AL1031" s="47">
        <f t="shared" si="278"/>
        <v>77.498682706230184</v>
      </c>
      <c r="AM1031" s="125">
        <f t="shared" si="278"/>
        <v>74.398735397980971</v>
      </c>
      <c r="AN1031" s="47">
        <f t="shared" si="286"/>
        <v>100498.93223412264</v>
      </c>
      <c r="AO1031" s="125">
        <f t="shared" si="287"/>
        <v>26006513.751714505</v>
      </c>
      <c r="AP1031" s="47">
        <f t="shared" si="279"/>
        <v>795.86235662561319</v>
      </c>
      <c r="AQ1031" s="52">
        <f t="shared" si="280"/>
        <v>1981.5148731580402</v>
      </c>
    </row>
    <row r="1032" spans="4:43" x14ac:dyDescent="0.25">
      <c r="D1032" s="14" t="s">
        <v>11</v>
      </c>
      <c r="E1032" s="21">
        <v>1024</v>
      </c>
      <c r="F1032" s="14">
        <v>2</v>
      </c>
      <c r="G1032" s="28">
        <v>0</v>
      </c>
      <c r="H1032" s="31">
        <f t="shared" si="281"/>
        <v>0</v>
      </c>
      <c r="I1032" s="55"/>
      <c r="J1032" s="39">
        <f t="shared" si="282"/>
        <v>0</v>
      </c>
      <c r="K1032" s="38">
        <f>0.5*$J$3*(J1033)^2</f>
        <v>0</v>
      </c>
      <c r="L1032" s="38">
        <f t="shared" si="270"/>
        <v>0</v>
      </c>
      <c r="M1032" s="40" t="str">
        <f t="shared" si="271"/>
        <v>NO</v>
      </c>
      <c r="N1032" s="38">
        <f>0.5*$N$3*$L$3*$O$3*((J1032)^2)</f>
        <v>0</v>
      </c>
      <c r="O1032" s="38">
        <f>$M$3*$J$3*$P$3</f>
        <v>125.0281557</v>
      </c>
      <c r="P1032" s="38">
        <f>H1032*$J$3</f>
        <v>0</v>
      </c>
      <c r="Q1032" s="38">
        <f t="shared" si="272"/>
        <v>125.0281557</v>
      </c>
      <c r="R1032" s="44">
        <f t="shared" si="273"/>
        <v>0</v>
      </c>
      <c r="S1032" s="80">
        <f>Q1032*J1032</f>
        <v>0</v>
      </c>
      <c r="T1032" s="43"/>
      <c r="U1032" s="43"/>
      <c r="V1032" s="80">
        <f>R1032*1</f>
        <v>0</v>
      </c>
      <c r="W1032" s="77">
        <f>(L1032-Q1032)*-1</f>
        <v>125.0281557</v>
      </c>
      <c r="X1032" s="38">
        <f>IF((H1032&gt;0),0,$J$3*H1032)*-1</f>
        <v>0</v>
      </c>
      <c r="Y1032" s="38">
        <f t="shared" si="283"/>
        <v>2777377.2297836537</v>
      </c>
      <c r="Z1032" s="112">
        <f t="shared" si="274"/>
        <v>2777.3772297836535</v>
      </c>
      <c r="AA1032" s="82">
        <f t="shared" si="275"/>
        <v>125.0281557</v>
      </c>
      <c r="AB1032" s="80">
        <f t="shared" si="284"/>
        <v>1226290.2259254439</v>
      </c>
      <c r="AG1032" s="125">
        <f t="shared" si="285"/>
        <v>103.77336923099999</v>
      </c>
      <c r="AH1032" s="47">
        <f t="shared" si="276"/>
        <v>101.69790184637999</v>
      </c>
      <c r="AI1032" s="125">
        <f t="shared" si="276"/>
        <v>99.663943809452391</v>
      </c>
      <c r="AJ1032" s="47">
        <f t="shared" si="277"/>
        <v>89.697549428507159</v>
      </c>
      <c r="AK1032" s="125">
        <f t="shared" si="277"/>
        <v>80.727794485656446</v>
      </c>
      <c r="AL1032" s="47">
        <f t="shared" si="278"/>
        <v>77.498682706230184</v>
      </c>
      <c r="AM1032" s="125">
        <f t="shared" si="278"/>
        <v>74.398735397980971</v>
      </c>
      <c r="AN1032" s="47">
        <f t="shared" si="286"/>
        <v>100573.33096952061</v>
      </c>
      <c r="AO1032" s="125">
        <f t="shared" si="287"/>
        <v>26107087.082684025</v>
      </c>
      <c r="AP1032" s="47">
        <f t="shared" si="279"/>
        <v>795.86235662561319</v>
      </c>
      <c r="AQ1032" s="52">
        <f t="shared" si="280"/>
        <v>1981.5148731580402</v>
      </c>
    </row>
    <row r="1033" spans="4:43" x14ac:dyDescent="0.25">
      <c r="D1033" s="14" t="s">
        <v>11</v>
      </c>
      <c r="E1033" s="21">
        <v>1025</v>
      </c>
      <c r="F1033" s="14">
        <v>3</v>
      </c>
      <c r="G1033" s="28">
        <v>0</v>
      </c>
      <c r="H1033" s="31">
        <f t="shared" si="281"/>
        <v>0</v>
      </c>
      <c r="I1033" s="55"/>
      <c r="J1033" s="39">
        <f t="shared" si="282"/>
        <v>0</v>
      </c>
      <c r="K1033" s="38">
        <f>0.5*$J$3*(J1034)^2</f>
        <v>0</v>
      </c>
      <c r="L1033" s="38">
        <f t="shared" ref="L1033:L1096" si="288">K1034-K1033</f>
        <v>28.172839506172838</v>
      </c>
      <c r="M1033" s="40" t="str">
        <f t="shared" ref="M1033:M1096" si="289">IF((H1033)&lt;0,"YES","NO")</f>
        <v>NO</v>
      </c>
      <c r="N1033" s="38">
        <f>0.5*$N$3*$L$3*$O$3*((J1033)^2)</f>
        <v>0</v>
      </c>
      <c r="O1033" s="38">
        <f>$M$3*$J$3*$P$3</f>
        <v>125.0281557</v>
      </c>
      <c r="P1033" s="38">
        <f>H1033*$J$3</f>
        <v>0</v>
      </c>
      <c r="Q1033" s="38">
        <f t="shared" ref="Q1033:Q1096" si="290">P1033+O1033+N1033</f>
        <v>125.0281557</v>
      </c>
      <c r="R1033" s="44">
        <f t="shared" ref="R1033:R1096" si="291">Q1033*J1033</f>
        <v>0</v>
      </c>
      <c r="S1033" s="80">
        <f>Q1033*J1033</f>
        <v>0</v>
      </c>
      <c r="T1033" s="43"/>
      <c r="U1033" s="43"/>
      <c r="V1033" s="80">
        <f>R1033*1</f>
        <v>0</v>
      </c>
      <c r="W1033" s="77">
        <f>(L1033-Q1033)*-1</f>
        <v>96.855316193827164</v>
      </c>
      <c r="X1033" s="38">
        <f>IF((H1033&gt;0),0,$J$3*H1033)*-1</f>
        <v>0</v>
      </c>
      <c r="Y1033" s="38">
        <f t="shared" si="283"/>
        <v>2777377.2297836537</v>
      </c>
      <c r="Z1033" s="112">
        <f t="shared" ref="Z1033:Z1096" si="292">Y1033/1000</f>
        <v>2777.3772297836535</v>
      </c>
      <c r="AA1033" s="82">
        <f t="shared" ref="AA1033:AA1096" si="293">Q1033</f>
        <v>125.0281557</v>
      </c>
      <c r="AB1033" s="80">
        <f t="shared" si="284"/>
        <v>1226290.2259254439</v>
      </c>
      <c r="AG1033" s="125">
        <f t="shared" si="285"/>
        <v>80.389912440876543</v>
      </c>
      <c r="AH1033" s="47">
        <f t="shared" ref="AH1033:AI1096" si="294">AG1033*0.98</f>
        <v>78.782114192059012</v>
      </c>
      <c r="AI1033" s="125">
        <f t="shared" si="294"/>
        <v>77.206471908217836</v>
      </c>
      <c r="AJ1033" s="47">
        <f t="shared" ref="AJ1033:AK1096" si="295">AI1033*0.9</f>
        <v>69.485824717396056</v>
      </c>
      <c r="AK1033" s="125">
        <f t="shared" si="295"/>
        <v>62.537242245656451</v>
      </c>
      <c r="AL1033" s="47">
        <f t="shared" ref="AL1033:AM1096" si="296">AK1033*0.96</f>
        <v>60.035752555830193</v>
      </c>
      <c r="AM1033" s="125">
        <f t="shared" si="296"/>
        <v>57.63432245359698</v>
      </c>
      <c r="AN1033" s="47">
        <f t="shared" si="286"/>
        <v>100630.96529197421</v>
      </c>
      <c r="AO1033" s="125">
        <f t="shared" si="287"/>
        <v>26207718.047975998</v>
      </c>
      <c r="AP1033" s="47">
        <f t="shared" ref="AP1033:AP1096" si="297">0.649*AB1033/1000</f>
        <v>795.86235662561319</v>
      </c>
      <c r="AQ1033" s="52">
        <f t="shared" ref="AQ1033:AQ1096" si="298">Z1033-AP1033</f>
        <v>1981.5148731580402</v>
      </c>
    </row>
    <row r="1034" spans="4:43" x14ac:dyDescent="0.25">
      <c r="D1034" s="14" t="s">
        <v>11</v>
      </c>
      <c r="E1034" s="21">
        <v>1026</v>
      </c>
      <c r="F1034" s="14">
        <v>4</v>
      </c>
      <c r="G1034" s="28">
        <v>0</v>
      </c>
      <c r="H1034" s="31">
        <f t="shared" ref="H1034:H1097" si="299">($G1035-$G1033)/2/3.6</f>
        <v>0.11111111111111112</v>
      </c>
      <c r="I1034" s="55"/>
      <c r="J1034" s="39">
        <f t="shared" ref="J1034:J1097" si="300">G1034*1000/3600</f>
        <v>0</v>
      </c>
      <c r="K1034" s="38">
        <f>0.5*$J$3*(J1035)^2</f>
        <v>28.172839506172838</v>
      </c>
      <c r="L1034" s="38">
        <f t="shared" si="288"/>
        <v>542.32716049382714</v>
      </c>
      <c r="M1034" s="40" t="str">
        <f t="shared" si="289"/>
        <v>NO</v>
      </c>
      <c r="N1034" s="38">
        <f>0.5*$N$3*$L$3*$O$3*((J1034)^2)</f>
        <v>0</v>
      </c>
      <c r="O1034" s="38">
        <f>$M$3*$J$3*$P$3</f>
        <v>125.0281557</v>
      </c>
      <c r="P1034" s="38">
        <f>H1034*$J$3</f>
        <v>126.77777777777779</v>
      </c>
      <c r="Q1034" s="38">
        <f t="shared" si="290"/>
        <v>251.80593347777778</v>
      </c>
      <c r="R1034" s="44">
        <f t="shared" si="291"/>
        <v>0</v>
      </c>
      <c r="S1034" s="80">
        <f>Q1034*J1034</f>
        <v>0</v>
      </c>
      <c r="T1034" s="43"/>
      <c r="U1034" s="43"/>
      <c r="V1034" s="80">
        <f>R1034*1</f>
        <v>0</v>
      </c>
      <c r="W1034" s="77">
        <f>(L1034-Q1034)*-1</f>
        <v>-290.52122701604935</v>
      </c>
      <c r="X1034" s="38">
        <f>IF((H1034&gt;0),0,$J$3*H1034)*-1</f>
        <v>0</v>
      </c>
      <c r="Y1034" s="38">
        <f t="shared" ref="Y1034:Y1097" si="301">Y1033+ IF(S1034&gt;0, S1034, 0)</f>
        <v>2777377.2297836537</v>
      </c>
      <c r="Z1034" s="112">
        <f t="shared" si="292"/>
        <v>2777.3772297836535</v>
      </c>
      <c r="AA1034" s="82">
        <f t="shared" si="293"/>
        <v>251.80593347777778</v>
      </c>
      <c r="AB1034" s="80">
        <f t="shared" ref="AB1034:AB1097" si="302">AB1033 + IF(S1034&lt;0, ABS(S1034), 0)</f>
        <v>1226290.2259254439</v>
      </c>
      <c r="AG1034" s="125">
        <f t="shared" ref="AG1034:AG1097" si="303">W1034*0.83</f>
        <v>-241.13261842332096</v>
      </c>
      <c r="AH1034" s="47">
        <f t="shared" si="294"/>
        <v>-236.30996605485453</v>
      </c>
      <c r="AI1034" s="125">
        <f t="shared" si="294"/>
        <v>-231.58376673375744</v>
      </c>
      <c r="AJ1034" s="47">
        <f t="shared" si="295"/>
        <v>-208.42539006038172</v>
      </c>
      <c r="AK1034" s="125">
        <f t="shared" si="295"/>
        <v>-187.58285105434354</v>
      </c>
      <c r="AL1034" s="47">
        <f t="shared" si="296"/>
        <v>-180.07953701216979</v>
      </c>
      <c r="AM1034" s="125">
        <f t="shared" si="296"/>
        <v>-172.876355531683</v>
      </c>
      <c r="AN1034" s="47">
        <f t="shared" ref="AN1034:AN1097" si="304">AM1034+AN1033</f>
        <v>100458.08893644252</v>
      </c>
      <c r="AO1034" s="125">
        <f t="shared" ref="AO1034:AO1097" si="305">IF((AN1034)&lt;0,AO1033,AN1034+AO1033)</f>
        <v>26308176.136912443</v>
      </c>
      <c r="AP1034" s="47">
        <f t="shared" si="297"/>
        <v>795.86235662561319</v>
      </c>
      <c r="AQ1034" s="52">
        <f t="shared" si="298"/>
        <v>1981.5148731580402</v>
      </c>
    </row>
    <row r="1035" spans="4:43" x14ac:dyDescent="0.25">
      <c r="D1035" s="14" t="s">
        <v>11</v>
      </c>
      <c r="E1035" s="21">
        <v>1027</v>
      </c>
      <c r="F1035" s="14">
        <v>5</v>
      </c>
      <c r="G1035" s="28">
        <v>0.8</v>
      </c>
      <c r="H1035" s="31">
        <f t="shared" si="299"/>
        <v>0.5</v>
      </c>
      <c r="I1035" s="55"/>
      <c r="J1035" s="39">
        <f t="shared" si="300"/>
        <v>0.22222222222222221</v>
      </c>
      <c r="K1035" s="38">
        <f>0.5*$J$3*(J1036)^2</f>
        <v>570.5</v>
      </c>
      <c r="L1035" s="38">
        <f t="shared" si="288"/>
        <v>2685.2237654320984</v>
      </c>
      <c r="M1035" s="40" t="str">
        <f t="shared" si="289"/>
        <v>NO</v>
      </c>
      <c r="N1035" s="38">
        <f>0.5*$N$3*$L$3*$O$3*((J1035)^2)</f>
        <v>2.123540222222222E-2</v>
      </c>
      <c r="O1035" s="38">
        <f>$M$3*$J$3*$P$3</f>
        <v>125.0281557</v>
      </c>
      <c r="P1035" s="38">
        <f>H1035*$J$3</f>
        <v>570.5</v>
      </c>
      <c r="Q1035" s="38">
        <f t="shared" si="290"/>
        <v>695.54939110222222</v>
      </c>
      <c r="R1035" s="44">
        <f t="shared" si="291"/>
        <v>154.56653135604938</v>
      </c>
      <c r="S1035" s="80">
        <f>Q1035*J1035</f>
        <v>154.56653135604938</v>
      </c>
      <c r="T1035" s="43"/>
      <c r="U1035" s="43"/>
      <c r="V1035" s="80">
        <f>R1035*1</f>
        <v>154.56653135604938</v>
      </c>
      <c r="W1035" s="77">
        <f>(L1035-Q1035)*-1</f>
        <v>-1989.6743743298762</v>
      </c>
      <c r="X1035" s="38">
        <f>IF((H1035&gt;0),0,$J$3*H1035)*-1</f>
        <v>0</v>
      </c>
      <c r="Y1035" s="38">
        <f t="shared" si="301"/>
        <v>2777531.7963150097</v>
      </c>
      <c r="Z1035" s="112">
        <f t="shared" si="292"/>
        <v>2777.5317963150096</v>
      </c>
      <c r="AA1035" s="82">
        <f t="shared" si="293"/>
        <v>695.54939110222222</v>
      </c>
      <c r="AB1035" s="80">
        <f t="shared" si="302"/>
        <v>1226290.2259254439</v>
      </c>
      <c r="AG1035" s="125">
        <f t="shared" si="303"/>
        <v>-1651.4297306937972</v>
      </c>
      <c r="AH1035" s="47">
        <f t="shared" si="294"/>
        <v>-1618.4011360799211</v>
      </c>
      <c r="AI1035" s="125">
        <f t="shared" si="294"/>
        <v>-1586.0331133583227</v>
      </c>
      <c r="AJ1035" s="47">
        <f t="shared" si="295"/>
        <v>-1427.4298020224905</v>
      </c>
      <c r="AK1035" s="125">
        <f t="shared" si="295"/>
        <v>-1284.6868218202414</v>
      </c>
      <c r="AL1035" s="47">
        <f t="shared" si="296"/>
        <v>-1233.2993489474318</v>
      </c>
      <c r="AM1035" s="125">
        <f t="shared" si="296"/>
        <v>-1183.9673749895344</v>
      </c>
      <c r="AN1035" s="47">
        <f t="shared" si="304"/>
        <v>99274.121561452994</v>
      </c>
      <c r="AO1035" s="125">
        <f t="shared" si="305"/>
        <v>26407450.258473895</v>
      </c>
      <c r="AP1035" s="47">
        <f t="shared" si="297"/>
        <v>795.86235662561319</v>
      </c>
      <c r="AQ1035" s="52">
        <f t="shared" si="298"/>
        <v>1981.6694396893963</v>
      </c>
    </row>
    <row r="1036" spans="4:43" x14ac:dyDescent="0.25">
      <c r="D1036" s="14" t="s">
        <v>11</v>
      </c>
      <c r="E1036" s="21">
        <v>1028</v>
      </c>
      <c r="F1036" s="14">
        <v>6</v>
      </c>
      <c r="G1036" s="28">
        <v>3.6</v>
      </c>
      <c r="H1036" s="31">
        <f t="shared" si="299"/>
        <v>1.0833333333333333</v>
      </c>
      <c r="I1036" s="55"/>
      <c r="J1036" s="39">
        <f t="shared" si="300"/>
        <v>1</v>
      </c>
      <c r="K1036" s="38">
        <f>0.5*$J$3*(J1037)^2</f>
        <v>3255.7237654320984</v>
      </c>
      <c r="L1036" s="38">
        <f t="shared" si="288"/>
        <v>6127.5925925925912</v>
      </c>
      <c r="M1036" s="40" t="str">
        <f t="shared" si="289"/>
        <v>NO</v>
      </c>
      <c r="N1036" s="38">
        <f>0.5*$N$3*$L$3*$O$3*((J1036)^2)</f>
        <v>0.43001689500000001</v>
      </c>
      <c r="O1036" s="38">
        <f>$M$3*$J$3*$P$3</f>
        <v>125.0281557</v>
      </c>
      <c r="P1036" s="38">
        <f>H1036*$J$3</f>
        <v>1236.0833333333333</v>
      </c>
      <c r="Q1036" s="38">
        <f t="shared" si="290"/>
        <v>1361.5415059283334</v>
      </c>
      <c r="R1036" s="44">
        <f t="shared" si="291"/>
        <v>1361.5415059283334</v>
      </c>
      <c r="S1036" s="80">
        <f>Q1036*J1036</f>
        <v>1361.5415059283334</v>
      </c>
      <c r="T1036" s="43"/>
      <c r="U1036" s="43"/>
      <c r="V1036" s="80">
        <f>R1036*1</f>
        <v>1361.5415059283334</v>
      </c>
      <c r="W1036" s="77">
        <f>(L1036-Q1036)*-1</f>
        <v>-4766.051086664258</v>
      </c>
      <c r="X1036" s="38">
        <f>IF((H1036&gt;0),0,$J$3*H1036)*-1</f>
        <v>0</v>
      </c>
      <c r="Y1036" s="38">
        <f t="shared" si="301"/>
        <v>2778893.3378209379</v>
      </c>
      <c r="Z1036" s="112">
        <f t="shared" si="292"/>
        <v>2778.8933378209376</v>
      </c>
      <c r="AA1036" s="82">
        <f t="shared" si="293"/>
        <v>1361.5415059283334</v>
      </c>
      <c r="AB1036" s="80">
        <f t="shared" si="302"/>
        <v>1226290.2259254439</v>
      </c>
      <c r="AG1036" s="125">
        <f t="shared" si="303"/>
        <v>-3955.8224019313338</v>
      </c>
      <c r="AH1036" s="47">
        <f t="shared" si="294"/>
        <v>-3876.7059538927069</v>
      </c>
      <c r="AI1036" s="125">
        <f t="shared" si="294"/>
        <v>-3799.1718348148529</v>
      </c>
      <c r="AJ1036" s="47">
        <f t="shared" si="295"/>
        <v>-3419.2546513333677</v>
      </c>
      <c r="AK1036" s="125">
        <f t="shared" si="295"/>
        <v>-3077.329186200031</v>
      </c>
      <c r="AL1036" s="47">
        <f t="shared" si="296"/>
        <v>-2954.2360187520298</v>
      </c>
      <c r="AM1036" s="125">
        <f t="shared" si="296"/>
        <v>-2836.0665780019485</v>
      </c>
      <c r="AN1036" s="47">
        <f t="shared" si="304"/>
        <v>96438.054983451046</v>
      </c>
      <c r="AO1036" s="125">
        <f t="shared" si="305"/>
        <v>26503888.313457347</v>
      </c>
      <c r="AP1036" s="47">
        <f t="shared" si="297"/>
        <v>795.86235662561319</v>
      </c>
      <c r="AQ1036" s="52">
        <f t="shared" si="298"/>
        <v>1983.0309811953243</v>
      </c>
    </row>
    <row r="1037" spans="4:43" x14ac:dyDescent="0.25">
      <c r="D1037" s="14" t="s">
        <v>11</v>
      </c>
      <c r="E1037" s="21">
        <v>1029</v>
      </c>
      <c r="F1037" s="14">
        <v>7</v>
      </c>
      <c r="G1037" s="28">
        <v>8.6</v>
      </c>
      <c r="H1037" s="31">
        <f t="shared" si="299"/>
        <v>1.5277777777777777</v>
      </c>
      <c r="I1037" s="55"/>
      <c r="J1037" s="39">
        <f t="shared" si="300"/>
        <v>2.3888888888888888</v>
      </c>
      <c r="K1037" s="38">
        <f>0.5*$J$3*(J1038)^2</f>
        <v>9383.3163580246892</v>
      </c>
      <c r="L1037" s="38">
        <f t="shared" si="288"/>
        <v>8224.7083333333339</v>
      </c>
      <c r="M1037" s="40" t="str">
        <f t="shared" si="289"/>
        <v>NO</v>
      </c>
      <c r="N1037" s="38">
        <f>0.5*$N$3*$L$3*$O$3*((J1037)^2)</f>
        <v>2.4540161693055556</v>
      </c>
      <c r="O1037" s="38">
        <f>$M$3*$J$3*$P$3</f>
        <v>125.0281557</v>
      </c>
      <c r="P1037" s="38">
        <f>H1037*$J$3</f>
        <v>1743.1944444444443</v>
      </c>
      <c r="Q1037" s="38">
        <f t="shared" si="290"/>
        <v>1870.6766163137499</v>
      </c>
      <c r="R1037" s="44">
        <f t="shared" si="291"/>
        <v>4468.83858341618</v>
      </c>
      <c r="S1037" s="80">
        <f>Q1037*J1037</f>
        <v>4468.83858341618</v>
      </c>
      <c r="T1037" s="43"/>
      <c r="U1037" s="43"/>
      <c r="V1037" s="80">
        <f>R1037*1</f>
        <v>4468.83858341618</v>
      </c>
      <c r="W1037" s="77">
        <f>(L1037-Q1037)*-1</f>
        <v>-6354.031717019584</v>
      </c>
      <c r="X1037" s="38">
        <f>IF((H1037&gt;0),0,$J$3*H1037)*-1</f>
        <v>0</v>
      </c>
      <c r="Y1037" s="38">
        <f t="shared" si="301"/>
        <v>2783362.1764043542</v>
      </c>
      <c r="Z1037" s="112">
        <f t="shared" si="292"/>
        <v>2783.3621764043542</v>
      </c>
      <c r="AA1037" s="82">
        <f t="shared" si="293"/>
        <v>1870.6766163137499</v>
      </c>
      <c r="AB1037" s="80">
        <f t="shared" si="302"/>
        <v>1226290.2259254439</v>
      </c>
      <c r="AG1037" s="125">
        <f t="shared" si="303"/>
        <v>-5273.8463251262547</v>
      </c>
      <c r="AH1037" s="47">
        <f t="shared" si="294"/>
        <v>-5168.3693986237295</v>
      </c>
      <c r="AI1037" s="125">
        <f t="shared" si="294"/>
        <v>-5065.0020106512547</v>
      </c>
      <c r="AJ1037" s="47">
        <f t="shared" si="295"/>
        <v>-4558.5018095861296</v>
      </c>
      <c r="AK1037" s="125">
        <f t="shared" si="295"/>
        <v>-4102.6516286275164</v>
      </c>
      <c r="AL1037" s="47">
        <f t="shared" si="296"/>
        <v>-3938.5455634824157</v>
      </c>
      <c r="AM1037" s="125">
        <f t="shared" si="296"/>
        <v>-3781.0037409431188</v>
      </c>
      <c r="AN1037" s="47">
        <f t="shared" si="304"/>
        <v>92657.051242507921</v>
      </c>
      <c r="AO1037" s="125">
        <f t="shared" si="305"/>
        <v>26596545.364699855</v>
      </c>
      <c r="AP1037" s="47">
        <f t="shared" si="297"/>
        <v>795.86235662561319</v>
      </c>
      <c r="AQ1037" s="52">
        <f t="shared" si="298"/>
        <v>1987.4998197787409</v>
      </c>
    </row>
    <row r="1038" spans="4:43" x14ac:dyDescent="0.25">
      <c r="D1038" s="14" t="s">
        <v>11</v>
      </c>
      <c r="E1038" s="21">
        <v>1030</v>
      </c>
      <c r="F1038" s="14">
        <v>8</v>
      </c>
      <c r="G1038" s="28">
        <v>14.6</v>
      </c>
      <c r="H1038" s="31">
        <f t="shared" si="299"/>
        <v>1.5833333333333333</v>
      </c>
      <c r="I1038" s="55"/>
      <c r="J1038" s="39">
        <f t="shared" si="300"/>
        <v>4.0555555555555554</v>
      </c>
      <c r="K1038" s="38">
        <f>0.5*$J$3*(J1039)^2</f>
        <v>17608.024691358023</v>
      </c>
      <c r="L1038" s="38">
        <f t="shared" si="288"/>
        <v>8599.7592592592628</v>
      </c>
      <c r="M1038" s="40" t="str">
        <f t="shared" si="289"/>
        <v>NO</v>
      </c>
      <c r="N1038" s="38">
        <f>0.5*$N$3*$L$3*$O$3*((J1038)^2)</f>
        <v>7.072716152638888</v>
      </c>
      <c r="O1038" s="38">
        <f>$M$3*$J$3*$P$3</f>
        <v>125.0281557</v>
      </c>
      <c r="P1038" s="38">
        <f>H1038*$J$3</f>
        <v>1806.5833333333333</v>
      </c>
      <c r="Q1038" s="38">
        <f t="shared" si="290"/>
        <v>1938.6842051859721</v>
      </c>
      <c r="R1038" s="44">
        <f t="shared" si="291"/>
        <v>7862.4414988097751</v>
      </c>
      <c r="S1038" s="80">
        <f>Q1038*J1038</f>
        <v>7862.4414988097751</v>
      </c>
      <c r="T1038" s="43"/>
      <c r="U1038" s="43"/>
      <c r="V1038" s="80">
        <f>R1038*1</f>
        <v>7862.4414988097751</v>
      </c>
      <c r="W1038" s="77">
        <f>(L1038-Q1038)*-1</f>
        <v>-6661.0750540732906</v>
      </c>
      <c r="X1038" s="38">
        <f>IF((H1038&gt;0),0,$J$3*H1038)*-1</f>
        <v>0</v>
      </c>
      <c r="Y1038" s="38">
        <f t="shared" si="301"/>
        <v>2791224.6179031641</v>
      </c>
      <c r="Z1038" s="112">
        <f t="shared" si="292"/>
        <v>2791.224617903164</v>
      </c>
      <c r="AA1038" s="82">
        <f t="shared" si="293"/>
        <v>1938.6842051859721</v>
      </c>
      <c r="AB1038" s="80">
        <f t="shared" si="302"/>
        <v>1226290.2259254439</v>
      </c>
      <c r="AG1038" s="125">
        <f t="shared" si="303"/>
        <v>-5528.6922948808306</v>
      </c>
      <c r="AH1038" s="47">
        <f t="shared" si="294"/>
        <v>-5418.118448983214</v>
      </c>
      <c r="AI1038" s="125">
        <f t="shared" si="294"/>
        <v>-5309.7560800035499</v>
      </c>
      <c r="AJ1038" s="47">
        <f t="shared" si="295"/>
        <v>-4778.7804720031954</v>
      </c>
      <c r="AK1038" s="125">
        <f t="shared" si="295"/>
        <v>-4300.9024248028763</v>
      </c>
      <c r="AL1038" s="47">
        <f t="shared" si="296"/>
        <v>-4128.8663278107615</v>
      </c>
      <c r="AM1038" s="125">
        <f t="shared" si="296"/>
        <v>-3963.7116746983311</v>
      </c>
      <c r="AN1038" s="47">
        <f t="shared" si="304"/>
        <v>88693.339567809584</v>
      </c>
      <c r="AO1038" s="125">
        <f t="shared" si="305"/>
        <v>26685238.704267666</v>
      </c>
      <c r="AP1038" s="47">
        <f t="shared" si="297"/>
        <v>795.86235662561319</v>
      </c>
      <c r="AQ1038" s="52">
        <f t="shared" si="298"/>
        <v>1995.3622612775507</v>
      </c>
    </row>
    <row r="1039" spans="4:43" x14ac:dyDescent="0.25">
      <c r="D1039" s="14" t="s">
        <v>11</v>
      </c>
      <c r="E1039" s="21">
        <v>1031</v>
      </c>
      <c r="F1039" s="14">
        <v>9</v>
      </c>
      <c r="G1039" s="28">
        <v>20</v>
      </c>
      <c r="H1039" s="31">
        <f t="shared" si="299"/>
        <v>1.3611111111111109</v>
      </c>
      <c r="I1039" s="55"/>
      <c r="J1039" s="39">
        <f t="shared" si="300"/>
        <v>5.5555555555555554</v>
      </c>
      <c r="K1039" s="38">
        <f>0.5*$J$3*(J1040)^2</f>
        <v>26207.783950617286</v>
      </c>
      <c r="L1039" s="38">
        <f t="shared" si="288"/>
        <v>8798.7299382715973</v>
      </c>
      <c r="M1039" s="40" t="str">
        <f t="shared" si="289"/>
        <v>NO</v>
      </c>
      <c r="N1039" s="38">
        <f>0.5*$N$3*$L$3*$O$3*((J1039)^2)</f>
        <v>13.272126388888889</v>
      </c>
      <c r="O1039" s="38">
        <f>$M$3*$J$3*$P$3</f>
        <v>125.0281557</v>
      </c>
      <c r="P1039" s="38">
        <f>H1039*$J$3</f>
        <v>1553.0277777777776</v>
      </c>
      <c r="Q1039" s="38">
        <f t="shared" si="290"/>
        <v>1691.3280598666665</v>
      </c>
      <c r="R1039" s="44">
        <f t="shared" si="291"/>
        <v>9396.2669992592582</v>
      </c>
      <c r="S1039" s="80">
        <f>Q1039*J1039</f>
        <v>9396.2669992592582</v>
      </c>
      <c r="T1039" s="43"/>
      <c r="U1039" s="43"/>
      <c r="V1039" s="80">
        <f>R1039*1</f>
        <v>9396.2669992592582</v>
      </c>
      <c r="W1039" s="77">
        <f>(L1039-Q1039)*-1</f>
        <v>-7107.4018784049313</v>
      </c>
      <c r="X1039" s="38">
        <f>IF((H1039&gt;0),0,$J$3*H1039)*-1</f>
        <v>0</v>
      </c>
      <c r="Y1039" s="38">
        <f t="shared" si="301"/>
        <v>2800620.8849024232</v>
      </c>
      <c r="Z1039" s="112">
        <f t="shared" si="292"/>
        <v>2800.6208849024233</v>
      </c>
      <c r="AA1039" s="82">
        <f t="shared" si="293"/>
        <v>1691.3280598666665</v>
      </c>
      <c r="AB1039" s="80">
        <f t="shared" si="302"/>
        <v>1226290.2259254439</v>
      </c>
      <c r="AG1039" s="125">
        <f t="shared" si="303"/>
        <v>-5899.143559076093</v>
      </c>
      <c r="AH1039" s="47">
        <f t="shared" si="294"/>
        <v>-5781.1606878945713</v>
      </c>
      <c r="AI1039" s="125">
        <f t="shared" si="294"/>
        <v>-5665.5374741366795</v>
      </c>
      <c r="AJ1039" s="47">
        <f t="shared" si="295"/>
        <v>-5098.9837267230114</v>
      </c>
      <c r="AK1039" s="125">
        <f t="shared" si="295"/>
        <v>-4589.0853540507105</v>
      </c>
      <c r="AL1039" s="47">
        <f t="shared" si="296"/>
        <v>-4405.521939888682</v>
      </c>
      <c r="AM1039" s="125">
        <f t="shared" si="296"/>
        <v>-4229.3010622931342</v>
      </c>
      <c r="AN1039" s="47">
        <f t="shared" si="304"/>
        <v>84464.038505516452</v>
      </c>
      <c r="AO1039" s="125">
        <f t="shared" si="305"/>
        <v>26769702.742773183</v>
      </c>
      <c r="AP1039" s="47">
        <f t="shared" si="297"/>
        <v>795.86235662561319</v>
      </c>
      <c r="AQ1039" s="52">
        <f t="shared" si="298"/>
        <v>2004.75852827681</v>
      </c>
    </row>
    <row r="1040" spans="4:43" x14ac:dyDescent="0.25">
      <c r="D1040" s="14" t="s">
        <v>11</v>
      </c>
      <c r="E1040" s="21">
        <v>1032</v>
      </c>
      <c r="F1040" s="14">
        <v>10</v>
      </c>
      <c r="G1040" s="28">
        <v>24.4</v>
      </c>
      <c r="H1040" s="31">
        <f t="shared" si="299"/>
        <v>1.1388888888888888</v>
      </c>
      <c r="I1040" s="55"/>
      <c r="J1040" s="39">
        <f t="shared" si="300"/>
        <v>6.7777777777777777</v>
      </c>
      <c r="K1040" s="38">
        <f>0.5*$J$3*(J1041)^2</f>
        <v>35006.513888888883</v>
      </c>
      <c r="L1040" s="38">
        <f t="shared" si="288"/>
        <v>9228.8059413580268</v>
      </c>
      <c r="M1040" s="40" t="str">
        <f t="shared" si="289"/>
        <v>NO</v>
      </c>
      <c r="N1040" s="38">
        <f>0.5*$N$3*$L$3*$O$3*((J1040)^2)</f>
        <v>19.754232917222222</v>
      </c>
      <c r="O1040" s="38">
        <f>$M$3*$J$3*$P$3</f>
        <v>125.0281557</v>
      </c>
      <c r="P1040" s="38">
        <f>H1040*$J$3</f>
        <v>1299.4722222222222</v>
      </c>
      <c r="Q1040" s="38">
        <f t="shared" si="290"/>
        <v>1444.2546108394445</v>
      </c>
      <c r="R1040" s="44">
        <f t="shared" si="291"/>
        <v>9788.8368068006785</v>
      </c>
      <c r="S1040" s="80">
        <f>Q1040*J1040</f>
        <v>9788.8368068006785</v>
      </c>
      <c r="T1040" s="43"/>
      <c r="U1040" s="43"/>
      <c r="V1040" s="80">
        <f>R1040*1</f>
        <v>9788.8368068006785</v>
      </c>
      <c r="W1040" s="77">
        <f>(L1040-Q1040)*-1</f>
        <v>-7784.5513305185823</v>
      </c>
      <c r="X1040" s="38">
        <f>IF((H1040&gt;0),0,$J$3*H1040)*-1</f>
        <v>0</v>
      </c>
      <c r="Y1040" s="38">
        <f t="shared" si="301"/>
        <v>2810409.7217092239</v>
      </c>
      <c r="Z1040" s="112">
        <f t="shared" si="292"/>
        <v>2810.409721709224</v>
      </c>
      <c r="AA1040" s="82">
        <f t="shared" si="293"/>
        <v>1444.2546108394445</v>
      </c>
      <c r="AB1040" s="80">
        <f t="shared" si="302"/>
        <v>1226290.2259254439</v>
      </c>
      <c r="AG1040" s="125">
        <f t="shared" si="303"/>
        <v>-6461.1776043304226</v>
      </c>
      <c r="AH1040" s="47">
        <f t="shared" si="294"/>
        <v>-6331.9540522438137</v>
      </c>
      <c r="AI1040" s="125">
        <f t="shared" si="294"/>
        <v>-6205.3149711989372</v>
      </c>
      <c r="AJ1040" s="47">
        <f t="shared" si="295"/>
        <v>-5584.783474079044</v>
      </c>
      <c r="AK1040" s="125">
        <f t="shared" si="295"/>
        <v>-5026.30512667114</v>
      </c>
      <c r="AL1040" s="47">
        <f t="shared" si="296"/>
        <v>-4825.252921604294</v>
      </c>
      <c r="AM1040" s="125">
        <f t="shared" si="296"/>
        <v>-4632.2428047401218</v>
      </c>
      <c r="AN1040" s="47">
        <f t="shared" si="304"/>
        <v>79831.795700776333</v>
      </c>
      <c r="AO1040" s="125">
        <f t="shared" si="305"/>
        <v>26849534.53847396</v>
      </c>
      <c r="AP1040" s="47">
        <f t="shared" si="297"/>
        <v>795.86235662561319</v>
      </c>
      <c r="AQ1040" s="52">
        <f t="shared" si="298"/>
        <v>2014.5473650836107</v>
      </c>
    </row>
    <row r="1041" spans="4:43" x14ac:dyDescent="0.25">
      <c r="D1041" s="14" t="s">
        <v>11</v>
      </c>
      <c r="E1041" s="21">
        <v>1033</v>
      </c>
      <c r="F1041" s="14">
        <v>11</v>
      </c>
      <c r="G1041" s="28">
        <v>28.2</v>
      </c>
      <c r="H1041" s="31">
        <f t="shared" si="299"/>
        <v>1.0138888888888891</v>
      </c>
      <c r="I1041" s="55"/>
      <c r="J1041" s="39">
        <f t="shared" si="300"/>
        <v>7.833333333333333</v>
      </c>
      <c r="K1041" s="38">
        <f>0.5*$J$3*(J1042)^2</f>
        <v>44235.31983024691</v>
      </c>
      <c r="L1041" s="38">
        <f t="shared" si="288"/>
        <v>9689.2557870370365</v>
      </c>
      <c r="M1041" s="40" t="str">
        <f t="shared" si="289"/>
        <v>NO</v>
      </c>
      <c r="N1041" s="38">
        <f>0.5*$N$3*$L$3*$O$3*((J1041)^2)</f>
        <v>26.386314473749998</v>
      </c>
      <c r="O1041" s="38">
        <f>$M$3*$J$3*$P$3</f>
        <v>125.0281557</v>
      </c>
      <c r="P1041" s="38">
        <f>H1041*$J$3</f>
        <v>1156.8472222222224</v>
      </c>
      <c r="Q1041" s="38">
        <f t="shared" si="290"/>
        <v>1308.2616923959724</v>
      </c>
      <c r="R1041" s="44">
        <f t="shared" si="291"/>
        <v>10248.049923768451</v>
      </c>
      <c r="S1041" s="80">
        <f>Q1041*J1041</f>
        <v>10248.049923768451</v>
      </c>
      <c r="T1041" s="43"/>
      <c r="U1041" s="43"/>
      <c r="V1041" s="80">
        <f>R1041*1</f>
        <v>10248.049923768451</v>
      </c>
      <c r="W1041" s="77">
        <f>(L1041-Q1041)*-1</f>
        <v>-8380.9940946410643</v>
      </c>
      <c r="X1041" s="38">
        <f>IF((H1041&gt;0),0,$J$3*H1041)*-1</f>
        <v>0</v>
      </c>
      <c r="Y1041" s="38">
        <f t="shared" si="301"/>
        <v>2820657.7716329922</v>
      </c>
      <c r="Z1041" s="112">
        <f t="shared" si="292"/>
        <v>2820.6577716329921</v>
      </c>
      <c r="AA1041" s="82">
        <f t="shared" si="293"/>
        <v>1308.2616923959724</v>
      </c>
      <c r="AB1041" s="80">
        <f t="shared" si="302"/>
        <v>1226290.2259254439</v>
      </c>
      <c r="AG1041" s="125">
        <f t="shared" si="303"/>
        <v>-6956.2250985520832</v>
      </c>
      <c r="AH1041" s="47">
        <f t="shared" si="294"/>
        <v>-6817.1005965810418</v>
      </c>
      <c r="AI1041" s="125">
        <f t="shared" si="294"/>
        <v>-6680.7585846494212</v>
      </c>
      <c r="AJ1041" s="47">
        <f t="shared" si="295"/>
        <v>-6012.6827261844792</v>
      </c>
      <c r="AK1041" s="125">
        <f t="shared" si="295"/>
        <v>-5411.4144535660316</v>
      </c>
      <c r="AL1041" s="47">
        <f t="shared" si="296"/>
        <v>-5194.9578754233899</v>
      </c>
      <c r="AM1041" s="125">
        <f t="shared" si="296"/>
        <v>-4987.1595604064541</v>
      </c>
      <c r="AN1041" s="47">
        <f t="shared" si="304"/>
        <v>74844.636140369883</v>
      </c>
      <c r="AO1041" s="125">
        <f t="shared" si="305"/>
        <v>26924379.174614329</v>
      </c>
      <c r="AP1041" s="47">
        <f t="shared" si="297"/>
        <v>795.86235662561319</v>
      </c>
      <c r="AQ1041" s="52">
        <f t="shared" si="298"/>
        <v>2024.7954150073788</v>
      </c>
    </row>
    <row r="1042" spans="4:43" x14ac:dyDescent="0.25">
      <c r="D1042" s="14" t="s">
        <v>11</v>
      </c>
      <c r="E1042" s="21">
        <v>1034</v>
      </c>
      <c r="F1042" s="14">
        <v>12</v>
      </c>
      <c r="G1042" s="28">
        <v>31.7</v>
      </c>
      <c r="H1042" s="31">
        <f t="shared" si="299"/>
        <v>0.94444444444444453</v>
      </c>
      <c r="I1042" s="55"/>
      <c r="J1042" s="39">
        <f t="shared" si="300"/>
        <v>8.8055555555555554</v>
      </c>
      <c r="K1042" s="38">
        <f>0.5*$J$3*(J1043)^2</f>
        <v>53924.575617283946</v>
      </c>
      <c r="L1042" s="38">
        <f t="shared" si="288"/>
        <v>8309.226851851854</v>
      </c>
      <c r="M1042" s="40" t="str">
        <f t="shared" si="289"/>
        <v>NO</v>
      </c>
      <c r="N1042" s="38">
        <f>0.5*$N$3*$L$3*$O$3*((J1042)^2)</f>
        <v>33.342567717326389</v>
      </c>
      <c r="O1042" s="38">
        <f>$M$3*$J$3*$P$3</f>
        <v>125.0281557</v>
      </c>
      <c r="P1042" s="38">
        <f>H1042*$J$3</f>
        <v>1077.6111111111113</v>
      </c>
      <c r="Q1042" s="38">
        <f t="shared" si="290"/>
        <v>1235.9818345284377</v>
      </c>
      <c r="R1042" s="44">
        <f t="shared" si="291"/>
        <v>10883.506709597632</v>
      </c>
      <c r="S1042" s="80">
        <f>Q1042*J1042</f>
        <v>10883.506709597632</v>
      </c>
      <c r="T1042" s="43"/>
      <c r="U1042" s="43"/>
      <c r="V1042" s="80">
        <f>R1042*1</f>
        <v>10883.506709597632</v>
      </c>
      <c r="W1042" s="77">
        <f>(L1042-Q1042)*-1</f>
        <v>-7073.2450173234165</v>
      </c>
      <c r="X1042" s="38">
        <f>IF((H1042&gt;0),0,$J$3*H1042)*-1</f>
        <v>0</v>
      </c>
      <c r="Y1042" s="38">
        <f t="shared" si="301"/>
        <v>2831541.2783425897</v>
      </c>
      <c r="Z1042" s="112">
        <f t="shared" si="292"/>
        <v>2831.5412783425895</v>
      </c>
      <c r="AA1042" s="82">
        <f t="shared" si="293"/>
        <v>1235.9818345284377</v>
      </c>
      <c r="AB1042" s="80">
        <f t="shared" si="302"/>
        <v>1226290.2259254439</v>
      </c>
      <c r="AG1042" s="125">
        <f t="shared" si="303"/>
        <v>-5870.7933643784354</v>
      </c>
      <c r="AH1042" s="47">
        <f t="shared" si="294"/>
        <v>-5753.3774970908662</v>
      </c>
      <c r="AI1042" s="125">
        <f t="shared" si="294"/>
        <v>-5638.3099471490486</v>
      </c>
      <c r="AJ1042" s="47">
        <f t="shared" si="295"/>
        <v>-5074.478952434144</v>
      </c>
      <c r="AK1042" s="125">
        <f t="shared" si="295"/>
        <v>-4567.0310571907294</v>
      </c>
      <c r="AL1042" s="47">
        <f t="shared" si="296"/>
        <v>-4384.3498149031002</v>
      </c>
      <c r="AM1042" s="125">
        <f t="shared" si="296"/>
        <v>-4208.9758223069757</v>
      </c>
      <c r="AN1042" s="47">
        <f t="shared" si="304"/>
        <v>70635.660318062903</v>
      </c>
      <c r="AO1042" s="125">
        <f t="shared" si="305"/>
        <v>26995014.834932391</v>
      </c>
      <c r="AP1042" s="47">
        <f t="shared" si="297"/>
        <v>795.86235662561319</v>
      </c>
      <c r="AQ1042" s="52">
        <f t="shared" si="298"/>
        <v>2035.6789217169762</v>
      </c>
    </row>
    <row r="1043" spans="4:43" x14ac:dyDescent="0.25">
      <c r="D1043" s="14" t="s">
        <v>11</v>
      </c>
      <c r="E1043" s="21">
        <v>1035</v>
      </c>
      <c r="F1043" s="14">
        <v>13</v>
      </c>
      <c r="G1043" s="28">
        <v>35</v>
      </c>
      <c r="H1043" s="31">
        <f t="shared" si="299"/>
        <v>0.81944444444444475</v>
      </c>
      <c r="I1043" s="55"/>
      <c r="J1043" s="39">
        <f t="shared" si="300"/>
        <v>9.7222222222222214</v>
      </c>
      <c r="K1043" s="38">
        <f>0.5*$J$3*(J1044)^2</f>
        <v>62233.8024691358</v>
      </c>
      <c r="L1043" s="38">
        <f t="shared" si="288"/>
        <v>7145.7766203703795</v>
      </c>
      <c r="M1043" s="40" t="str">
        <f t="shared" si="289"/>
        <v>NO</v>
      </c>
      <c r="N1043" s="38">
        <f>0.5*$N$3*$L$3*$O$3*((J1043)^2)</f>
        <v>40.645887065972218</v>
      </c>
      <c r="O1043" s="38">
        <f>$M$3*$J$3*$P$3</f>
        <v>125.0281557</v>
      </c>
      <c r="P1043" s="38">
        <f>H1043*$J$3</f>
        <v>934.98611111111143</v>
      </c>
      <c r="Q1043" s="38">
        <f t="shared" si="290"/>
        <v>1100.6601538770835</v>
      </c>
      <c r="R1043" s="44">
        <f t="shared" si="291"/>
        <v>10700.862607138311</v>
      </c>
      <c r="S1043" s="80">
        <f>Q1043*J1043</f>
        <v>10700.862607138311</v>
      </c>
      <c r="T1043" s="43"/>
      <c r="U1043" s="43"/>
      <c r="V1043" s="80">
        <f>R1043*1</f>
        <v>10700.862607138311</v>
      </c>
      <c r="W1043" s="77">
        <f>(L1043-Q1043)*-1</f>
        <v>-6045.1164664932958</v>
      </c>
      <c r="X1043" s="38">
        <f>IF((H1043&gt;0),0,$J$3*H1043)*-1</f>
        <v>0</v>
      </c>
      <c r="Y1043" s="38">
        <f t="shared" si="301"/>
        <v>2842242.140949728</v>
      </c>
      <c r="Z1043" s="112">
        <f t="shared" si="292"/>
        <v>2842.2421409497279</v>
      </c>
      <c r="AA1043" s="82">
        <f t="shared" si="293"/>
        <v>1100.6601538770835</v>
      </c>
      <c r="AB1043" s="80">
        <f t="shared" si="302"/>
        <v>1226290.2259254439</v>
      </c>
      <c r="AG1043" s="125">
        <f t="shared" si="303"/>
        <v>-5017.4466671894352</v>
      </c>
      <c r="AH1043" s="47">
        <f t="shared" si="294"/>
        <v>-4917.097733845646</v>
      </c>
      <c r="AI1043" s="125">
        <f t="shared" si="294"/>
        <v>-4818.7557791687332</v>
      </c>
      <c r="AJ1043" s="47">
        <f t="shared" si="295"/>
        <v>-4336.8802012518599</v>
      </c>
      <c r="AK1043" s="125">
        <f t="shared" si="295"/>
        <v>-3903.1921811266739</v>
      </c>
      <c r="AL1043" s="47">
        <f t="shared" si="296"/>
        <v>-3747.0644938816067</v>
      </c>
      <c r="AM1043" s="125">
        <f t="shared" si="296"/>
        <v>-3597.1819141263422</v>
      </c>
      <c r="AN1043" s="47">
        <f t="shared" si="304"/>
        <v>67038.478403936562</v>
      </c>
      <c r="AO1043" s="125">
        <f t="shared" si="305"/>
        <v>27062053.313336328</v>
      </c>
      <c r="AP1043" s="47">
        <f t="shared" si="297"/>
        <v>795.86235662561319</v>
      </c>
      <c r="AQ1043" s="52">
        <f t="shared" si="298"/>
        <v>2046.3797843241146</v>
      </c>
    </row>
    <row r="1044" spans="4:43" x14ac:dyDescent="0.25">
      <c r="D1044" s="14" t="s">
        <v>11</v>
      </c>
      <c r="E1044" s="21">
        <v>1036</v>
      </c>
      <c r="F1044" s="14">
        <v>14</v>
      </c>
      <c r="G1044" s="28">
        <v>37.6</v>
      </c>
      <c r="H1044" s="31">
        <f t="shared" si="299"/>
        <v>0.65277777777777812</v>
      </c>
      <c r="I1044" s="55"/>
      <c r="J1044" s="39">
        <f t="shared" si="300"/>
        <v>10.444444444444445</v>
      </c>
      <c r="K1044" s="38">
        <f>0.5*$J$3*(J1045)^2</f>
        <v>69379.57908950618</v>
      </c>
      <c r="L1044" s="38">
        <f t="shared" si="288"/>
        <v>6433.972222222219</v>
      </c>
      <c r="M1044" s="40" t="str">
        <f t="shared" si="289"/>
        <v>NO</v>
      </c>
      <c r="N1044" s="38">
        <f>0.5*$N$3*$L$3*$O$3*((J1044)^2)</f>
        <v>46.909003508888887</v>
      </c>
      <c r="O1044" s="38">
        <f>$M$3*$J$3*$P$3</f>
        <v>125.0281557</v>
      </c>
      <c r="P1044" s="38">
        <f>H1044*$J$3</f>
        <v>744.8194444444448</v>
      </c>
      <c r="Q1044" s="38">
        <f t="shared" si="290"/>
        <v>916.75660365333363</v>
      </c>
      <c r="R1044" s="44">
        <f t="shared" si="291"/>
        <v>9575.0134159348181</v>
      </c>
      <c r="S1044" s="80">
        <f>Q1044*J1044</f>
        <v>9575.0134159348181</v>
      </c>
      <c r="T1044" s="43"/>
      <c r="U1044" s="43"/>
      <c r="V1044" s="80">
        <f>R1044*1</f>
        <v>9575.0134159348181</v>
      </c>
      <c r="W1044" s="77">
        <f>(L1044-Q1044)*-1</f>
        <v>-5517.2156185688855</v>
      </c>
      <c r="X1044" s="38">
        <f>IF((H1044&gt;0),0,$J$3*H1044)*-1</f>
        <v>0</v>
      </c>
      <c r="Y1044" s="38">
        <f t="shared" si="301"/>
        <v>2851817.154365663</v>
      </c>
      <c r="Z1044" s="112">
        <f t="shared" si="292"/>
        <v>2851.8171543656631</v>
      </c>
      <c r="AA1044" s="82">
        <f t="shared" si="293"/>
        <v>916.75660365333363</v>
      </c>
      <c r="AB1044" s="80">
        <f t="shared" si="302"/>
        <v>1226290.2259254439</v>
      </c>
      <c r="AG1044" s="125">
        <f t="shared" si="303"/>
        <v>-4579.2889634121748</v>
      </c>
      <c r="AH1044" s="47">
        <f t="shared" si="294"/>
        <v>-4487.7031841439311</v>
      </c>
      <c r="AI1044" s="125">
        <f t="shared" si="294"/>
        <v>-4397.9491204610522</v>
      </c>
      <c r="AJ1044" s="47">
        <f t="shared" si="295"/>
        <v>-3958.1542084149469</v>
      </c>
      <c r="AK1044" s="125">
        <f t="shared" si="295"/>
        <v>-3562.3387875734525</v>
      </c>
      <c r="AL1044" s="47">
        <f t="shared" si="296"/>
        <v>-3419.8452360705141</v>
      </c>
      <c r="AM1044" s="125">
        <f t="shared" si="296"/>
        <v>-3283.0514266276937</v>
      </c>
      <c r="AN1044" s="47">
        <f t="shared" si="304"/>
        <v>63755.426977308867</v>
      </c>
      <c r="AO1044" s="125">
        <f t="shared" si="305"/>
        <v>27125808.740313638</v>
      </c>
      <c r="AP1044" s="47">
        <f t="shared" si="297"/>
        <v>795.86235662561319</v>
      </c>
      <c r="AQ1044" s="52">
        <f t="shared" si="298"/>
        <v>2055.9547977400498</v>
      </c>
    </row>
    <row r="1045" spans="4:43" x14ac:dyDescent="0.25">
      <c r="D1045" s="14" t="s">
        <v>11</v>
      </c>
      <c r="E1045" s="21">
        <v>1037</v>
      </c>
      <c r="F1045" s="14">
        <v>15</v>
      </c>
      <c r="G1045" s="28">
        <v>39.700000000000003</v>
      </c>
      <c r="H1045" s="31">
        <f t="shared" si="299"/>
        <v>0.54166666666666641</v>
      </c>
      <c r="I1045" s="55"/>
      <c r="J1045" s="39">
        <f t="shared" si="300"/>
        <v>11.027777777777779</v>
      </c>
      <c r="K1045" s="38">
        <f>0.5*$J$3*(J1046)^2</f>
        <v>75813.551311728399</v>
      </c>
      <c r="L1045" s="38">
        <f t="shared" si="288"/>
        <v>7866.8252314814745</v>
      </c>
      <c r="M1045" s="40" t="str">
        <f t="shared" si="289"/>
        <v>NO</v>
      </c>
      <c r="N1045" s="38">
        <f>0.5*$N$3*$L$3*$O$3*((J1045)^2)</f>
        <v>52.295164200659727</v>
      </c>
      <c r="O1045" s="38">
        <f>$M$3*$J$3*$P$3</f>
        <v>125.0281557</v>
      </c>
      <c r="P1045" s="38">
        <f>H1045*$J$3</f>
        <v>618.0416666666664</v>
      </c>
      <c r="Q1045" s="38">
        <f t="shared" si="290"/>
        <v>795.36498656732613</v>
      </c>
      <c r="R1045" s="44">
        <f t="shared" si="291"/>
        <v>8771.1083240896805</v>
      </c>
      <c r="S1045" s="80">
        <f>Q1045*J1045</f>
        <v>8771.1083240896805</v>
      </c>
      <c r="T1045" s="43"/>
      <c r="U1045" s="43"/>
      <c r="V1045" s="80">
        <f>R1045*1</f>
        <v>8771.1083240896805</v>
      </c>
      <c r="W1045" s="77">
        <f>(L1045-Q1045)*-1</f>
        <v>-7071.4602449141485</v>
      </c>
      <c r="X1045" s="38">
        <f>IF((H1045&gt;0),0,$J$3*H1045)*-1</f>
        <v>0</v>
      </c>
      <c r="Y1045" s="38">
        <f t="shared" si="301"/>
        <v>2860588.2626897525</v>
      </c>
      <c r="Z1045" s="112">
        <f t="shared" si="292"/>
        <v>2860.5882626897524</v>
      </c>
      <c r="AA1045" s="82">
        <f t="shared" si="293"/>
        <v>795.36498656732613</v>
      </c>
      <c r="AB1045" s="80">
        <f t="shared" si="302"/>
        <v>1226290.2259254439</v>
      </c>
      <c r="AG1045" s="125">
        <f t="shared" si="303"/>
        <v>-5869.3120032787428</v>
      </c>
      <c r="AH1045" s="47">
        <f t="shared" si="294"/>
        <v>-5751.9257632131676</v>
      </c>
      <c r="AI1045" s="125">
        <f t="shared" si="294"/>
        <v>-5636.8872479489037</v>
      </c>
      <c r="AJ1045" s="47">
        <f t="shared" si="295"/>
        <v>-5073.1985231540139</v>
      </c>
      <c r="AK1045" s="125">
        <f t="shared" si="295"/>
        <v>-4565.8786708386124</v>
      </c>
      <c r="AL1045" s="47">
        <f t="shared" si="296"/>
        <v>-4383.2435240050681</v>
      </c>
      <c r="AM1045" s="125">
        <f t="shared" si="296"/>
        <v>-4207.9137830448653</v>
      </c>
      <c r="AN1045" s="47">
        <f t="shared" si="304"/>
        <v>59547.513194264</v>
      </c>
      <c r="AO1045" s="125">
        <f t="shared" si="305"/>
        <v>27185356.253507901</v>
      </c>
      <c r="AP1045" s="47">
        <f t="shared" si="297"/>
        <v>795.86235662561319</v>
      </c>
      <c r="AQ1045" s="52">
        <f t="shared" si="298"/>
        <v>2064.7259060641391</v>
      </c>
    </row>
    <row r="1046" spans="4:43" x14ac:dyDescent="0.25">
      <c r="D1046" s="14" t="s">
        <v>11</v>
      </c>
      <c r="E1046" s="21">
        <v>1038</v>
      </c>
      <c r="F1046" s="14">
        <v>16</v>
      </c>
      <c r="G1046" s="28">
        <v>41.5</v>
      </c>
      <c r="H1046" s="31">
        <f t="shared" si="299"/>
        <v>0.54166666666666641</v>
      </c>
      <c r="I1046" s="55"/>
      <c r="J1046" s="39">
        <f t="shared" si="300"/>
        <v>11.527777777777779</v>
      </c>
      <c r="K1046" s="38">
        <f>0.5*$J$3*(J1047)^2</f>
        <v>83680.376543209873</v>
      </c>
      <c r="L1046" s="38">
        <f t="shared" si="288"/>
        <v>9466.0740740740875</v>
      </c>
      <c r="M1046" s="40" t="str">
        <f t="shared" si="289"/>
        <v>NO</v>
      </c>
      <c r="N1046" s="38">
        <f>0.5*$N$3*$L$3*$O$3*((J1046)^2)</f>
        <v>57.144799183159726</v>
      </c>
      <c r="O1046" s="38">
        <f>$M$3*$J$3*$P$3</f>
        <v>125.0281557</v>
      </c>
      <c r="P1046" s="38">
        <f>H1046*$J$3</f>
        <v>618.0416666666664</v>
      </c>
      <c r="Q1046" s="38">
        <f t="shared" si="290"/>
        <v>800.21462154982612</v>
      </c>
      <c r="R1046" s="44">
        <f t="shared" si="291"/>
        <v>9224.6963317549398</v>
      </c>
      <c r="S1046" s="80">
        <f>Q1046*J1046</f>
        <v>9224.6963317549398</v>
      </c>
      <c r="T1046" s="43"/>
      <c r="U1046" s="43"/>
      <c r="V1046" s="80">
        <f>R1046*1</f>
        <v>9224.6963317549398</v>
      </c>
      <c r="W1046" s="77">
        <f>(L1046-Q1046)*-1</f>
        <v>-8665.8594525242606</v>
      </c>
      <c r="X1046" s="38">
        <f>IF((H1046&gt;0),0,$J$3*H1046)*-1</f>
        <v>0</v>
      </c>
      <c r="Y1046" s="38">
        <f t="shared" si="301"/>
        <v>2869812.9590215073</v>
      </c>
      <c r="Z1046" s="112">
        <f t="shared" si="292"/>
        <v>2869.8129590215071</v>
      </c>
      <c r="AA1046" s="82">
        <f t="shared" si="293"/>
        <v>800.21462154982612</v>
      </c>
      <c r="AB1046" s="80">
        <f t="shared" si="302"/>
        <v>1226290.2259254439</v>
      </c>
      <c r="AG1046" s="125">
        <f t="shared" si="303"/>
        <v>-7192.663345595136</v>
      </c>
      <c r="AH1046" s="47">
        <f t="shared" si="294"/>
        <v>-7048.8100786832329</v>
      </c>
      <c r="AI1046" s="125">
        <f t="shared" si="294"/>
        <v>-6907.8338771095678</v>
      </c>
      <c r="AJ1046" s="47">
        <f t="shared" si="295"/>
        <v>-6217.0504893986108</v>
      </c>
      <c r="AK1046" s="125">
        <f t="shared" si="295"/>
        <v>-5595.3454404587501</v>
      </c>
      <c r="AL1046" s="47">
        <f t="shared" si="296"/>
        <v>-5371.5316228403999</v>
      </c>
      <c r="AM1046" s="125">
        <f t="shared" si="296"/>
        <v>-5156.6703579267842</v>
      </c>
      <c r="AN1046" s="47">
        <f t="shared" si="304"/>
        <v>54390.842836337215</v>
      </c>
      <c r="AO1046" s="125">
        <f t="shared" si="305"/>
        <v>27239747.09634424</v>
      </c>
      <c r="AP1046" s="47">
        <f t="shared" si="297"/>
        <v>795.86235662561319</v>
      </c>
      <c r="AQ1046" s="52">
        <f t="shared" si="298"/>
        <v>2073.9506023958938</v>
      </c>
    </row>
    <row r="1047" spans="4:43" x14ac:dyDescent="0.25">
      <c r="D1047" s="14" t="s">
        <v>11</v>
      </c>
      <c r="E1047" s="21">
        <v>1039</v>
      </c>
      <c r="F1047" s="14">
        <v>17</v>
      </c>
      <c r="G1047" s="28">
        <v>43.6</v>
      </c>
      <c r="H1047" s="31">
        <f t="shared" si="299"/>
        <v>0.625</v>
      </c>
      <c r="I1047" s="55"/>
      <c r="J1047" s="39">
        <f t="shared" si="300"/>
        <v>12.111111111111111</v>
      </c>
      <c r="K1047" s="38">
        <f>0.5*$J$3*(J1048)^2</f>
        <v>93146.450617283961</v>
      </c>
      <c r="L1047" s="38">
        <f t="shared" si="288"/>
        <v>9973.1851851851825</v>
      </c>
      <c r="M1047" s="40" t="str">
        <f t="shared" si="289"/>
        <v>NO</v>
      </c>
      <c r="N1047" s="38">
        <f>0.5*$N$3*$L$3*$O$3*((J1047)^2)</f>
        <v>63.074453450555559</v>
      </c>
      <c r="O1047" s="38">
        <f>$M$3*$J$3*$P$3</f>
        <v>125.0281557</v>
      </c>
      <c r="P1047" s="38">
        <f>H1047*$J$3</f>
        <v>713.125</v>
      </c>
      <c r="Q1047" s="38">
        <f t="shared" si="290"/>
        <v>901.22760915055551</v>
      </c>
      <c r="R1047" s="44">
        <f t="shared" si="291"/>
        <v>10914.867710823393</v>
      </c>
      <c r="S1047" s="80">
        <f>Q1047*J1047</f>
        <v>10914.867710823393</v>
      </c>
      <c r="T1047" s="43"/>
      <c r="U1047" s="43"/>
      <c r="V1047" s="80">
        <f>R1047*1</f>
        <v>10914.867710823393</v>
      </c>
      <c r="W1047" s="77">
        <f>(L1047-Q1047)*-1</f>
        <v>-9071.957576034627</v>
      </c>
      <c r="X1047" s="38">
        <f>IF((H1047&gt;0),0,$J$3*H1047)*-1</f>
        <v>0</v>
      </c>
      <c r="Y1047" s="38">
        <f t="shared" si="301"/>
        <v>2880727.8267323305</v>
      </c>
      <c r="Z1047" s="112">
        <f t="shared" si="292"/>
        <v>2880.7278267323304</v>
      </c>
      <c r="AA1047" s="82">
        <f t="shared" si="293"/>
        <v>901.22760915055551</v>
      </c>
      <c r="AB1047" s="80">
        <f t="shared" si="302"/>
        <v>1226290.2259254439</v>
      </c>
      <c r="AG1047" s="125">
        <f t="shared" si="303"/>
        <v>-7529.7247881087396</v>
      </c>
      <c r="AH1047" s="47">
        <f t="shared" si="294"/>
        <v>-7379.1302923465646</v>
      </c>
      <c r="AI1047" s="125">
        <f t="shared" si="294"/>
        <v>-7231.5476864996335</v>
      </c>
      <c r="AJ1047" s="47">
        <f t="shared" si="295"/>
        <v>-6508.3929178496701</v>
      </c>
      <c r="AK1047" s="125">
        <f t="shared" si="295"/>
        <v>-5857.5536260647032</v>
      </c>
      <c r="AL1047" s="47">
        <f t="shared" si="296"/>
        <v>-5623.2514810221146</v>
      </c>
      <c r="AM1047" s="125">
        <f t="shared" si="296"/>
        <v>-5398.3214217812301</v>
      </c>
      <c r="AN1047" s="47">
        <f t="shared" si="304"/>
        <v>48992.521414555988</v>
      </c>
      <c r="AO1047" s="125">
        <f t="shared" si="305"/>
        <v>27288739.617758796</v>
      </c>
      <c r="AP1047" s="47">
        <f t="shared" si="297"/>
        <v>795.86235662561319</v>
      </c>
      <c r="AQ1047" s="52">
        <f t="shared" si="298"/>
        <v>2084.8654701067171</v>
      </c>
    </row>
    <row r="1048" spans="4:43" x14ac:dyDescent="0.25">
      <c r="D1048" s="14" t="s">
        <v>11</v>
      </c>
      <c r="E1048" s="21">
        <v>1040</v>
      </c>
      <c r="F1048" s="14">
        <v>18</v>
      </c>
      <c r="G1048" s="28">
        <v>46</v>
      </c>
      <c r="H1048" s="31">
        <f t="shared" si="299"/>
        <v>0.6666666666666663</v>
      </c>
      <c r="I1048" s="55"/>
      <c r="J1048" s="39">
        <f t="shared" si="300"/>
        <v>12.777777777777779</v>
      </c>
      <c r="K1048" s="38">
        <f>0.5*$J$3*(J1049)^2</f>
        <v>103119.63580246914</v>
      </c>
      <c r="L1048" s="38">
        <f t="shared" si="288"/>
        <v>9142.5266203703795</v>
      </c>
      <c r="M1048" s="40" t="str">
        <f t="shared" si="289"/>
        <v>NO</v>
      </c>
      <c r="N1048" s="38">
        <f>0.5*$N$3*$L$3*$O$3*((J1048)^2)</f>
        <v>70.209548597222238</v>
      </c>
      <c r="O1048" s="38">
        <f>$M$3*$J$3*$P$3</f>
        <v>125.0281557</v>
      </c>
      <c r="P1048" s="38">
        <f>H1048*$J$3</f>
        <v>760.66666666666629</v>
      </c>
      <c r="Q1048" s="38">
        <f t="shared" si="290"/>
        <v>955.90437096388848</v>
      </c>
      <c r="R1048" s="44">
        <f t="shared" si="291"/>
        <v>12214.33362898302</v>
      </c>
      <c r="S1048" s="80">
        <f>Q1048*J1048</f>
        <v>12214.33362898302</v>
      </c>
      <c r="T1048" s="43"/>
      <c r="U1048" s="43"/>
      <c r="V1048" s="80">
        <f>R1048*1</f>
        <v>12214.33362898302</v>
      </c>
      <c r="W1048" s="77">
        <f>(L1048-Q1048)*-1</f>
        <v>-8186.6222494064914</v>
      </c>
      <c r="X1048" s="38">
        <f>IF((H1048&gt;0),0,$J$3*H1048)*-1</f>
        <v>0</v>
      </c>
      <c r="Y1048" s="38">
        <f t="shared" si="301"/>
        <v>2892942.1603613137</v>
      </c>
      <c r="Z1048" s="112">
        <f t="shared" si="292"/>
        <v>2892.9421603613137</v>
      </c>
      <c r="AA1048" s="82">
        <f t="shared" si="293"/>
        <v>955.90437096388848</v>
      </c>
      <c r="AB1048" s="80">
        <f t="shared" si="302"/>
        <v>1226290.2259254439</v>
      </c>
      <c r="AG1048" s="125">
        <f t="shared" si="303"/>
        <v>-6794.8964670073874</v>
      </c>
      <c r="AH1048" s="47">
        <f t="shared" si="294"/>
        <v>-6658.9985376672394</v>
      </c>
      <c r="AI1048" s="125">
        <f t="shared" si="294"/>
        <v>-6525.8185669138948</v>
      </c>
      <c r="AJ1048" s="47">
        <f t="shared" si="295"/>
        <v>-5873.2367102225053</v>
      </c>
      <c r="AK1048" s="125">
        <f t="shared" si="295"/>
        <v>-5285.9130392002553</v>
      </c>
      <c r="AL1048" s="47">
        <f t="shared" si="296"/>
        <v>-5074.4765176322453</v>
      </c>
      <c r="AM1048" s="125">
        <f t="shared" si="296"/>
        <v>-4871.4974569269552</v>
      </c>
      <c r="AN1048" s="47">
        <f t="shared" si="304"/>
        <v>44121.023957629033</v>
      </c>
      <c r="AO1048" s="125">
        <f t="shared" si="305"/>
        <v>27332860.641716424</v>
      </c>
      <c r="AP1048" s="47">
        <f t="shared" si="297"/>
        <v>795.86235662561319</v>
      </c>
      <c r="AQ1048" s="52">
        <f t="shared" si="298"/>
        <v>2097.0798037357004</v>
      </c>
    </row>
    <row r="1049" spans="4:43" x14ac:dyDescent="0.25">
      <c r="D1049" s="14" t="s">
        <v>11</v>
      </c>
      <c r="E1049" s="21">
        <v>1041</v>
      </c>
      <c r="F1049" s="14">
        <v>19</v>
      </c>
      <c r="G1049" s="28">
        <v>48.4</v>
      </c>
      <c r="H1049" s="31">
        <f t="shared" si="299"/>
        <v>0.625</v>
      </c>
      <c r="I1049" s="55"/>
      <c r="J1049" s="39">
        <f t="shared" si="300"/>
        <v>13.444444444444445</v>
      </c>
      <c r="K1049" s="38">
        <f>0.5*$J$3*(J1050)^2</f>
        <v>112262.16242283952</v>
      </c>
      <c r="L1049" s="38">
        <f t="shared" si="288"/>
        <v>6310.7160493826959</v>
      </c>
      <c r="M1049" s="40" t="str">
        <f t="shared" si="289"/>
        <v>NO</v>
      </c>
      <c r="N1049" s="38">
        <f>0.5*$N$3*$L$3*$O$3*((J1049)^2)</f>
        <v>77.72688098388889</v>
      </c>
      <c r="O1049" s="38">
        <f>$M$3*$J$3*$P$3</f>
        <v>125.0281557</v>
      </c>
      <c r="P1049" s="38">
        <f>H1049*$J$3</f>
        <v>713.125</v>
      </c>
      <c r="Q1049" s="38">
        <f t="shared" si="290"/>
        <v>915.88003668388887</v>
      </c>
      <c r="R1049" s="44">
        <f t="shared" si="291"/>
        <v>12313.498270972284</v>
      </c>
      <c r="S1049" s="80">
        <f>Q1049*J1049</f>
        <v>12313.498270972284</v>
      </c>
      <c r="T1049" s="43"/>
      <c r="U1049" s="43"/>
      <c r="V1049" s="80">
        <f>R1049*1</f>
        <v>12313.498270972284</v>
      </c>
      <c r="W1049" s="77">
        <f>(L1049-Q1049)*-1</f>
        <v>-5394.8360126988073</v>
      </c>
      <c r="X1049" s="38">
        <f>IF((H1049&gt;0),0,$J$3*H1049)*-1</f>
        <v>0</v>
      </c>
      <c r="Y1049" s="38">
        <f t="shared" si="301"/>
        <v>2905255.6586322859</v>
      </c>
      <c r="Z1049" s="112">
        <f t="shared" si="292"/>
        <v>2905.2556586322858</v>
      </c>
      <c r="AA1049" s="82">
        <f t="shared" si="293"/>
        <v>915.88003668388887</v>
      </c>
      <c r="AB1049" s="80">
        <f t="shared" si="302"/>
        <v>1226290.2259254439</v>
      </c>
      <c r="AG1049" s="125">
        <f t="shared" si="303"/>
        <v>-4477.7138905400097</v>
      </c>
      <c r="AH1049" s="47">
        <f t="shared" si="294"/>
        <v>-4388.1596127292096</v>
      </c>
      <c r="AI1049" s="125">
        <f t="shared" si="294"/>
        <v>-4300.3964204746253</v>
      </c>
      <c r="AJ1049" s="47">
        <f t="shared" si="295"/>
        <v>-3870.3567784271627</v>
      </c>
      <c r="AK1049" s="125">
        <f t="shared" si="295"/>
        <v>-3483.3211005844464</v>
      </c>
      <c r="AL1049" s="47">
        <f t="shared" si="296"/>
        <v>-3343.9882565610683</v>
      </c>
      <c r="AM1049" s="125">
        <f t="shared" si="296"/>
        <v>-3210.2287262986256</v>
      </c>
      <c r="AN1049" s="47">
        <f t="shared" si="304"/>
        <v>40910.795231330405</v>
      </c>
      <c r="AO1049" s="125">
        <f t="shared" si="305"/>
        <v>27373771.436947756</v>
      </c>
      <c r="AP1049" s="47">
        <f t="shared" si="297"/>
        <v>795.86235662561319</v>
      </c>
      <c r="AQ1049" s="52">
        <f t="shared" si="298"/>
        <v>2109.3933020066725</v>
      </c>
    </row>
    <row r="1050" spans="4:43" x14ac:dyDescent="0.25">
      <c r="D1050" s="14" t="s">
        <v>11</v>
      </c>
      <c r="E1050" s="21">
        <v>1042</v>
      </c>
      <c r="F1050" s="14">
        <v>20</v>
      </c>
      <c r="G1050" s="28">
        <v>50.5</v>
      </c>
      <c r="H1050" s="31">
        <f t="shared" si="299"/>
        <v>0.4861111111111111</v>
      </c>
      <c r="I1050" s="55"/>
      <c r="J1050" s="39">
        <f t="shared" si="300"/>
        <v>14.027777777777779</v>
      </c>
      <c r="K1050" s="38">
        <f>0.5*$J$3*(J1051)^2</f>
        <v>118572.87847222222</v>
      </c>
      <c r="L1050" s="38">
        <f t="shared" si="288"/>
        <v>3220.0675154320925</v>
      </c>
      <c r="M1050" s="40" t="str">
        <f t="shared" si="289"/>
        <v>NO</v>
      </c>
      <c r="N1050" s="38">
        <f>0.5*$N$3*$L$3*$O$3*((J1050)^2)</f>
        <v>84.618100808159738</v>
      </c>
      <c r="O1050" s="38">
        <f>$M$3*$J$3*$P$3</f>
        <v>125.0281557</v>
      </c>
      <c r="P1050" s="38">
        <f>H1050*$J$3</f>
        <v>554.65277777777771</v>
      </c>
      <c r="Q1050" s="38">
        <f t="shared" si="290"/>
        <v>764.29903428593741</v>
      </c>
      <c r="R1050" s="44">
        <f t="shared" si="291"/>
        <v>10721.41700873329</v>
      </c>
      <c r="S1050" s="80">
        <f>Q1050*J1050</f>
        <v>10721.41700873329</v>
      </c>
      <c r="T1050" s="43"/>
      <c r="U1050" s="43"/>
      <c r="V1050" s="80">
        <f>R1050*1</f>
        <v>10721.41700873329</v>
      </c>
      <c r="W1050" s="77">
        <f>(L1050-Q1050)*-1</f>
        <v>-2455.768481146155</v>
      </c>
      <c r="X1050" s="38">
        <f>IF((H1050&gt;0),0,$J$3*H1050)*-1</f>
        <v>0</v>
      </c>
      <c r="Y1050" s="38">
        <f t="shared" si="301"/>
        <v>2915977.0756410193</v>
      </c>
      <c r="Z1050" s="112">
        <f t="shared" si="292"/>
        <v>2915.9770756410194</v>
      </c>
      <c r="AA1050" s="82">
        <f t="shared" si="293"/>
        <v>764.29903428593741</v>
      </c>
      <c r="AB1050" s="80">
        <f t="shared" si="302"/>
        <v>1226290.2259254439</v>
      </c>
      <c r="AG1050" s="125">
        <f t="shared" si="303"/>
        <v>-2038.2878393513085</v>
      </c>
      <c r="AH1050" s="47">
        <f t="shared" si="294"/>
        <v>-1997.5220825642823</v>
      </c>
      <c r="AI1050" s="125">
        <f t="shared" si="294"/>
        <v>-1957.5716409129966</v>
      </c>
      <c r="AJ1050" s="47">
        <f t="shared" si="295"/>
        <v>-1761.8144768216969</v>
      </c>
      <c r="AK1050" s="125">
        <f t="shared" si="295"/>
        <v>-1585.6330291395273</v>
      </c>
      <c r="AL1050" s="47">
        <f t="shared" si="296"/>
        <v>-1522.2077079739461</v>
      </c>
      <c r="AM1050" s="125">
        <f t="shared" si="296"/>
        <v>-1461.3193996549883</v>
      </c>
      <c r="AN1050" s="47">
        <f t="shared" si="304"/>
        <v>39449.475831675416</v>
      </c>
      <c r="AO1050" s="125">
        <f t="shared" si="305"/>
        <v>27413220.912779432</v>
      </c>
      <c r="AP1050" s="47">
        <f t="shared" si="297"/>
        <v>795.86235662561319</v>
      </c>
      <c r="AQ1050" s="52">
        <f t="shared" si="298"/>
        <v>2120.1147190154061</v>
      </c>
    </row>
    <row r="1051" spans="4:43" x14ac:dyDescent="0.25">
      <c r="D1051" s="14" t="s">
        <v>11</v>
      </c>
      <c r="E1051" s="21">
        <v>1043</v>
      </c>
      <c r="F1051" s="14">
        <v>21</v>
      </c>
      <c r="G1051" s="28">
        <v>51.9</v>
      </c>
      <c r="H1051" s="31">
        <f t="shared" si="299"/>
        <v>0.29166666666666685</v>
      </c>
      <c r="I1051" s="55"/>
      <c r="J1051" s="39">
        <f t="shared" si="300"/>
        <v>14.416666666666666</v>
      </c>
      <c r="K1051" s="38">
        <f>0.5*$J$3*(J1052)^2</f>
        <v>121792.94598765431</v>
      </c>
      <c r="L1051" s="38">
        <f t="shared" si="288"/>
        <v>927.94290123456449</v>
      </c>
      <c r="M1051" s="40" t="str">
        <f t="shared" si="289"/>
        <v>NO</v>
      </c>
      <c r="N1051" s="38">
        <f>0.5*$N$3*$L$3*$O$3*((J1051)^2)</f>
        <v>89.3748309059375</v>
      </c>
      <c r="O1051" s="38">
        <f>$M$3*$J$3*$P$3</f>
        <v>125.0281557</v>
      </c>
      <c r="P1051" s="38">
        <f>H1051*$J$3</f>
        <v>332.79166666666686</v>
      </c>
      <c r="Q1051" s="38">
        <f t="shared" si="290"/>
        <v>547.19465327260434</v>
      </c>
      <c r="R1051" s="44">
        <f t="shared" si="291"/>
        <v>7888.7229180133791</v>
      </c>
      <c r="S1051" s="80">
        <f>Q1051*J1051</f>
        <v>7888.7229180133791</v>
      </c>
      <c r="T1051" s="43"/>
      <c r="U1051" s="43"/>
      <c r="V1051" s="80">
        <f>R1051*1</f>
        <v>7888.7229180133791</v>
      </c>
      <c r="W1051" s="77">
        <f>(L1051-Q1051)*-1</f>
        <v>-380.74824796196015</v>
      </c>
      <c r="X1051" s="38">
        <f>IF((H1051&gt;0),0,$J$3*H1051)*-1</f>
        <v>0</v>
      </c>
      <c r="Y1051" s="38">
        <f t="shared" si="301"/>
        <v>2923865.7985590328</v>
      </c>
      <c r="Z1051" s="112">
        <f t="shared" si="292"/>
        <v>2923.865798559033</v>
      </c>
      <c r="AA1051" s="82">
        <f t="shared" si="293"/>
        <v>547.19465327260434</v>
      </c>
      <c r="AB1051" s="80">
        <f t="shared" si="302"/>
        <v>1226290.2259254439</v>
      </c>
      <c r="AG1051" s="125">
        <f t="shared" si="303"/>
        <v>-316.02104580842689</v>
      </c>
      <c r="AH1051" s="47">
        <f t="shared" si="294"/>
        <v>-309.70062489225836</v>
      </c>
      <c r="AI1051" s="125">
        <f t="shared" si="294"/>
        <v>-303.5066123944132</v>
      </c>
      <c r="AJ1051" s="47">
        <f t="shared" si="295"/>
        <v>-273.15595115497189</v>
      </c>
      <c r="AK1051" s="125">
        <f t="shared" si="295"/>
        <v>-245.8403560394747</v>
      </c>
      <c r="AL1051" s="47">
        <f t="shared" si="296"/>
        <v>-236.0067417978957</v>
      </c>
      <c r="AM1051" s="125">
        <f t="shared" si="296"/>
        <v>-226.56647212597986</v>
      </c>
      <c r="AN1051" s="47">
        <f t="shared" si="304"/>
        <v>39222.909359549434</v>
      </c>
      <c r="AO1051" s="125">
        <f t="shared" si="305"/>
        <v>27452443.82213898</v>
      </c>
      <c r="AP1051" s="47">
        <f t="shared" si="297"/>
        <v>795.86235662561319</v>
      </c>
      <c r="AQ1051" s="52">
        <f t="shared" si="298"/>
        <v>2128.0034419334197</v>
      </c>
    </row>
    <row r="1052" spans="4:43" x14ac:dyDescent="0.25">
      <c r="D1052" s="14" t="s">
        <v>11</v>
      </c>
      <c r="E1052" s="21">
        <v>1044</v>
      </c>
      <c r="F1052" s="14">
        <v>22</v>
      </c>
      <c r="G1052" s="28">
        <v>52.6</v>
      </c>
      <c r="H1052" s="31">
        <f t="shared" si="299"/>
        <v>0.12499999999999981</v>
      </c>
      <c r="I1052" s="55"/>
      <c r="J1052" s="39">
        <f t="shared" si="300"/>
        <v>14.611111111111111</v>
      </c>
      <c r="K1052" s="38">
        <f>0.5*$J$3*(J1053)^2</f>
        <v>122720.88888888888</v>
      </c>
      <c r="L1052" s="38">
        <f t="shared" si="288"/>
        <v>465.29205246915808</v>
      </c>
      <c r="M1052" s="40" t="str">
        <f t="shared" si="289"/>
        <v>NO</v>
      </c>
      <c r="N1052" s="38">
        <f>0.5*$N$3*$L$3*$O$3*((J1052)^2)</f>
        <v>91.801971019305554</v>
      </c>
      <c r="O1052" s="38">
        <f>$M$3*$J$3*$P$3</f>
        <v>125.0281557</v>
      </c>
      <c r="P1052" s="38">
        <f>H1052*$J$3</f>
        <v>142.62499999999977</v>
      </c>
      <c r="Q1052" s="38">
        <f t="shared" si="290"/>
        <v>359.45512671930533</v>
      </c>
      <c r="R1052" s="44">
        <f t="shared" si="291"/>
        <v>5252.0387959542941</v>
      </c>
      <c r="S1052" s="80">
        <f>Q1052*J1052</f>
        <v>5252.0387959542941</v>
      </c>
      <c r="T1052" s="43"/>
      <c r="U1052" s="43"/>
      <c r="V1052" s="80">
        <f>R1052*1</f>
        <v>5252.0387959542941</v>
      </c>
      <c r="W1052" s="77">
        <f>(L1052-Q1052)*-1</f>
        <v>-105.83692574985275</v>
      </c>
      <c r="X1052" s="38">
        <f>IF((H1052&gt;0),0,$J$3*H1052)*-1</f>
        <v>0</v>
      </c>
      <c r="Y1052" s="38">
        <f t="shared" si="301"/>
        <v>2929117.8373549869</v>
      </c>
      <c r="Z1052" s="112">
        <f t="shared" si="292"/>
        <v>2929.1178373549869</v>
      </c>
      <c r="AA1052" s="82">
        <f t="shared" si="293"/>
        <v>359.45512671930533</v>
      </c>
      <c r="AB1052" s="80">
        <f t="shared" si="302"/>
        <v>1226290.2259254439</v>
      </c>
      <c r="AG1052" s="125">
        <f t="shared" si="303"/>
        <v>-87.844648372377776</v>
      </c>
      <c r="AH1052" s="47">
        <f t="shared" si="294"/>
        <v>-86.08775540493022</v>
      </c>
      <c r="AI1052" s="125">
        <f t="shared" si="294"/>
        <v>-84.366000296831615</v>
      </c>
      <c r="AJ1052" s="47">
        <f t="shared" si="295"/>
        <v>-75.929400267148452</v>
      </c>
      <c r="AK1052" s="125">
        <f t="shared" si="295"/>
        <v>-68.33646024043361</v>
      </c>
      <c r="AL1052" s="47">
        <f t="shared" si="296"/>
        <v>-65.603001830816268</v>
      </c>
      <c r="AM1052" s="125">
        <f t="shared" si="296"/>
        <v>-62.978881757583615</v>
      </c>
      <c r="AN1052" s="47">
        <f t="shared" si="304"/>
        <v>39159.930477791851</v>
      </c>
      <c r="AO1052" s="125">
        <f t="shared" si="305"/>
        <v>27491603.752616771</v>
      </c>
      <c r="AP1052" s="47">
        <f t="shared" si="297"/>
        <v>795.86235662561319</v>
      </c>
      <c r="AQ1052" s="52">
        <f t="shared" si="298"/>
        <v>2133.2554807293736</v>
      </c>
    </row>
    <row r="1053" spans="4:43" x14ac:dyDescent="0.25">
      <c r="D1053" s="14" t="s">
        <v>11</v>
      </c>
      <c r="E1053" s="21">
        <v>1045</v>
      </c>
      <c r="F1053" s="14">
        <v>23</v>
      </c>
      <c r="G1053" s="28">
        <v>52.8</v>
      </c>
      <c r="H1053" s="31">
        <f t="shared" si="299"/>
        <v>4.1666666666666269E-2</v>
      </c>
      <c r="I1053" s="55"/>
      <c r="J1053" s="39">
        <f t="shared" si="300"/>
        <v>14.666666666666666</v>
      </c>
      <c r="K1053" s="38">
        <f>0.5*$J$3*(J1054)^2</f>
        <v>123186.18094135803</v>
      </c>
      <c r="L1053" s="38">
        <f t="shared" si="288"/>
        <v>933.22530864196597</v>
      </c>
      <c r="M1053" s="40" t="str">
        <f t="shared" si="289"/>
        <v>NO</v>
      </c>
      <c r="N1053" s="38">
        <f>0.5*$N$3*$L$3*$O$3*((J1053)^2)</f>
        <v>92.501412079999994</v>
      </c>
      <c r="O1053" s="38">
        <f>$M$3*$J$3*$P$3</f>
        <v>125.0281557</v>
      </c>
      <c r="P1053" s="38">
        <f>H1053*$J$3</f>
        <v>47.54166666666621</v>
      </c>
      <c r="Q1053" s="38">
        <f t="shared" si="290"/>
        <v>265.07123444666621</v>
      </c>
      <c r="R1053" s="44">
        <f t="shared" si="291"/>
        <v>3887.711438551104</v>
      </c>
      <c r="S1053" s="80">
        <f>Q1053*J1053</f>
        <v>3887.711438551104</v>
      </c>
      <c r="T1053" s="43"/>
      <c r="U1053" s="43"/>
      <c r="V1053" s="80">
        <f>R1053*1</f>
        <v>3887.711438551104</v>
      </c>
      <c r="W1053" s="77">
        <f>(L1053-Q1053)*-1</f>
        <v>-668.1540741952997</v>
      </c>
      <c r="X1053" s="38">
        <f>IF((H1053&gt;0),0,$J$3*H1053)*-1</f>
        <v>0</v>
      </c>
      <c r="Y1053" s="38">
        <f t="shared" si="301"/>
        <v>2933005.548793538</v>
      </c>
      <c r="Z1053" s="112">
        <f t="shared" si="292"/>
        <v>2933.0055487935379</v>
      </c>
      <c r="AA1053" s="82">
        <f t="shared" si="293"/>
        <v>265.07123444666621</v>
      </c>
      <c r="AB1053" s="80">
        <f t="shared" si="302"/>
        <v>1226290.2259254439</v>
      </c>
      <c r="AG1053" s="125">
        <f t="shared" si="303"/>
        <v>-554.56788158209872</v>
      </c>
      <c r="AH1053" s="47">
        <f t="shared" si="294"/>
        <v>-543.47652395045668</v>
      </c>
      <c r="AI1053" s="125">
        <f t="shared" si="294"/>
        <v>-532.60699347144748</v>
      </c>
      <c r="AJ1053" s="47">
        <f t="shared" si="295"/>
        <v>-479.34629412430274</v>
      </c>
      <c r="AK1053" s="125">
        <f t="shared" si="295"/>
        <v>-431.4116647118725</v>
      </c>
      <c r="AL1053" s="47">
        <f t="shared" si="296"/>
        <v>-414.15519812339761</v>
      </c>
      <c r="AM1053" s="125">
        <f t="shared" si="296"/>
        <v>-397.58899019846172</v>
      </c>
      <c r="AN1053" s="47">
        <f t="shared" si="304"/>
        <v>38762.341487593389</v>
      </c>
      <c r="AO1053" s="125">
        <f t="shared" si="305"/>
        <v>27530366.094104365</v>
      </c>
      <c r="AP1053" s="47">
        <f t="shared" si="297"/>
        <v>795.86235662561319</v>
      </c>
      <c r="AQ1053" s="52">
        <f t="shared" si="298"/>
        <v>2137.1431921679246</v>
      </c>
    </row>
    <row r="1054" spans="4:43" x14ac:dyDescent="0.25">
      <c r="D1054" s="14" t="s">
        <v>11</v>
      </c>
      <c r="E1054" s="21">
        <v>1046</v>
      </c>
      <c r="F1054" s="14">
        <v>24</v>
      </c>
      <c r="G1054" s="28">
        <v>52.9</v>
      </c>
      <c r="H1054" s="31">
        <f t="shared" si="299"/>
        <v>4.1666666666667261E-2</v>
      </c>
      <c r="I1054" s="55"/>
      <c r="J1054" s="39">
        <f t="shared" si="300"/>
        <v>14.694444444444445</v>
      </c>
      <c r="K1054" s="38">
        <f>0.5*$J$3*(J1055)^2</f>
        <v>124119.40625</v>
      </c>
      <c r="L1054" s="38">
        <f t="shared" si="288"/>
        <v>936.74691358025302</v>
      </c>
      <c r="M1054" s="40" t="str">
        <f t="shared" si="289"/>
        <v>NO</v>
      </c>
      <c r="N1054" s="38">
        <f>0.5*$N$3*$L$3*$O$3*((J1054)^2)</f>
        <v>92.852128019826395</v>
      </c>
      <c r="O1054" s="38">
        <f>$M$3*$J$3*$P$3</f>
        <v>125.0281557</v>
      </c>
      <c r="P1054" s="38">
        <f>H1054*$J$3</f>
        <v>47.541666666667346</v>
      </c>
      <c r="Q1054" s="38">
        <f t="shared" si="290"/>
        <v>265.42195038649373</v>
      </c>
      <c r="R1054" s="44">
        <f t="shared" si="291"/>
        <v>3900.2281042904219</v>
      </c>
      <c r="S1054" s="80">
        <f>Q1054*J1054</f>
        <v>3900.2281042904219</v>
      </c>
      <c r="T1054" s="43"/>
      <c r="U1054" s="43"/>
      <c r="V1054" s="80">
        <f>R1054*1</f>
        <v>3900.2281042904219</v>
      </c>
      <c r="W1054" s="77">
        <f>(L1054-Q1054)*-1</f>
        <v>-671.32496319375923</v>
      </c>
      <c r="X1054" s="38">
        <f>IF((H1054&gt;0),0,$J$3*H1054)*-1</f>
        <v>0</v>
      </c>
      <c r="Y1054" s="38">
        <f t="shared" si="301"/>
        <v>2936905.7768978286</v>
      </c>
      <c r="Z1054" s="112">
        <f t="shared" si="292"/>
        <v>2936.9057768978287</v>
      </c>
      <c r="AA1054" s="82">
        <f t="shared" si="293"/>
        <v>265.42195038649373</v>
      </c>
      <c r="AB1054" s="80">
        <f t="shared" si="302"/>
        <v>1226290.2259254439</v>
      </c>
      <c r="AG1054" s="125">
        <f t="shared" si="303"/>
        <v>-557.19971945082011</v>
      </c>
      <c r="AH1054" s="47">
        <f t="shared" si="294"/>
        <v>-546.05572506180374</v>
      </c>
      <c r="AI1054" s="125">
        <f t="shared" si="294"/>
        <v>-535.13461056056769</v>
      </c>
      <c r="AJ1054" s="47">
        <f t="shared" si="295"/>
        <v>-481.62114950451092</v>
      </c>
      <c r="AK1054" s="125">
        <f t="shared" si="295"/>
        <v>-433.45903455405983</v>
      </c>
      <c r="AL1054" s="47">
        <f t="shared" si="296"/>
        <v>-416.12067317189741</v>
      </c>
      <c r="AM1054" s="125">
        <f t="shared" si="296"/>
        <v>-399.4758462450215</v>
      </c>
      <c r="AN1054" s="47">
        <f t="shared" si="304"/>
        <v>38362.86564134837</v>
      </c>
      <c r="AO1054" s="125">
        <f t="shared" si="305"/>
        <v>27568728.959745713</v>
      </c>
      <c r="AP1054" s="47">
        <f t="shared" si="297"/>
        <v>795.86235662561319</v>
      </c>
      <c r="AQ1054" s="52">
        <f t="shared" si="298"/>
        <v>2141.0434202722154</v>
      </c>
    </row>
    <row r="1055" spans="4:43" x14ac:dyDescent="0.25">
      <c r="D1055" s="14" t="s">
        <v>11</v>
      </c>
      <c r="E1055" s="21">
        <v>1047</v>
      </c>
      <c r="F1055" s="14">
        <v>25</v>
      </c>
      <c r="G1055" s="28">
        <v>53.1</v>
      </c>
      <c r="H1055" s="31">
        <f t="shared" si="299"/>
        <v>5.5555555555555358E-2</v>
      </c>
      <c r="I1055" s="55"/>
      <c r="J1055" s="39">
        <f t="shared" si="300"/>
        <v>14.75</v>
      </c>
      <c r="K1055" s="38">
        <f>0.5*$J$3*(J1056)^2</f>
        <v>125056.15316358025</v>
      </c>
      <c r="L1055" s="38">
        <f t="shared" si="288"/>
        <v>-936.74691358025302</v>
      </c>
      <c r="M1055" s="40" t="str">
        <f t="shared" si="289"/>
        <v>NO</v>
      </c>
      <c r="N1055" s="38">
        <f>0.5*$N$3*$L$3*$O$3*((J1055)^2)</f>
        <v>93.555550718437502</v>
      </c>
      <c r="O1055" s="38">
        <f>$M$3*$J$3*$P$3</f>
        <v>125.0281557</v>
      </c>
      <c r="P1055" s="38">
        <f>H1055*$J$3</f>
        <v>63.388888888888665</v>
      </c>
      <c r="Q1055" s="38">
        <f t="shared" si="290"/>
        <v>281.97259530732617</v>
      </c>
      <c r="R1055" s="44">
        <f t="shared" si="291"/>
        <v>4159.0957807830609</v>
      </c>
      <c r="S1055" s="80">
        <f>Q1055*J1055</f>
        <v>4159.0957807830609</v>
      </c>
      <c r="T1055" s="43"/>
      <c r="U1055" s="43"/>
      <c r="V1055" s="80">
        <f>R1055*1</f>
        <v>4159.0957807830609</v>
      </c>
      <c r="W1055" s="77">
        <f>(L1055-Q1055)*-1</f>
        <v>1218.7195088875792</v>
      </c>
      <c r="X1055" s="38">
        <f>IF((H1055&gt;0),0,$J$3*H1055)*-1</f>
        <v>0</v>
      </c>
      <c r="Y1055" s="38">
        <f t="shared" si="301"/>
        <v>2941064.8726786114</v>
      </c>
      <c r="Z1055" s="112">
        <f t="shared" si="292"/>
        <v>2941.0648726786112</v>
      </c>
      <c r="AA1055" s="82">
        <f t="shared" si="293"/>
        <v>281.97259530732617</v>
      </c>
      <c r="AB1055" s="80">
        <f t="shared" si="302"/>
        <v>1226290.2259254439</v>
      </c>
      <c r="AG1055" s="125">
        <f t="shared" si="303"/>
        <v>1011.5371923766907</v>
      </c>
      <c r="AH1055" s="47">
        <f t="shared" si="294"/>
        <v>991.3064485291568</v>
      </c>
      <c r="AI1055" s="125">
        <f t="shared" si="294"/>
        <v>971.48031955857368</v>
      </c>
      <c r="AJ1055" s="47">
        <f t="shared" si="295"/>
        <v>874.33228760271629</v>
      </c>
      <c r="AK1055" s="125">
        <f t="shared" si="295"/>
        <v>786.89905884244467</v>
      </c>
      <c r="AL1055" s="47">
        <f t="shared" si="296"/>
        <v>755.42309648874686</v>
      </c>
      <c r="AM1055" s="125">
        <f t="shared" si="296"/>
        <v>725.206172629197</v>
      </c>
      <c r="AN1055" s="47">
        <f t="shared" si="304"/>
        <v>39088.071813977564</v>
      </c>
      <c r="AO1055" s="125">
        <f t="shared" si="305"/>
        <v>27607817.031559691</v>
      </c>
      <c r="AP1055" s="47">
        <f t="shared" si="297"/>
        <v>795.86235662561319</v>
      </c>
      <c r="AQ1055" s="52">
        <f t="shared" si="298"/>
        <v>2145.2025160529979</v>
      </c>
    </row>
    <row r="1056" spans="4:43" x14ac:dyDescent="0.25">
      <c r="D1056" s="14" t="s">
        <v>11</v>
      </c>
      <c r="E1056" s="21">
        <v>1048</v>
      </c>
      <c r="F1056" s="14">
        <v>26</v>
      </c>
      <c r="G1056" s="28">
        <v>53.3</v>
      </c>
      <c r="H1056" s="31">
        <f t="shared" si="299"/>
        <v>0</v>
      </c>
      <c r="I1056" s="55"/>
      <c r="J1056" s="39">
        <f t="shared" si="300"/>
        <v>14.805555555555555</v>
      </c>
      <c r="K1056" s="38">
        <f>0.5*$J$3*(J1057)^2</f>
        <v>124119.40625</v>
      </c>
      <c r="L1056" s="38">
        <f t="shared" si="288"/>
        <v>-3711.771604938258</v>
      </c>
      <c r="M1056" s="40" t="str">
        <f t="shared" si="289"/>
        <v>NO</v>
      </c>
      <c r="N1056" s="38">
        <f>0.5*$N$3*$L$3*$O$3*((J1056)^2)</f>
        <v>94.261627842326391</v>
      </c>
      <c r="O1056" s="38">
        <f>$M$3*$J$3*$P$3</f>
        <v>125.0281557</v>
      </c>
      <c r="P1056" s="38">
        <f>H1056*$J$3</f>
        <v>0</v>
      </c>
      <c r="Q1056" s="38">
        <f t="shared" si="290"/>
        <v>219.2897835423264</v>
      </c>
      <c r="R1056" s="44">
        <f t="shared" si="291"/>
        <v>3246.7070730016658</v>
      </c>
      <c r="S1056" s="80">
        <f>Q1056*J1056</f>
        <v>3246.7070730016658</v>
      </c>
      <c r="T1056" s="43"/>
      <c r="U1056" s="43"/>
      <c r="V1056" s="80">
        <f>R1056*1</f>
        <v>3246.7070730016658</v>
      </c>
      <c r="W1056" s="77">
        <f>(L1056-Q1056)*-1</f>
        <v>3931.0613884805844</v>
      </c>
      <c r="X1056" s="38">
        <f>IF((H1056&gt;0),0,$J$3*H1056)*-1</f>
        <v>0</v>
      </c>
      <c r="Y1056" s="38">
        <f t="shared" si="301"/>
        <v>2944311.5797516131</v>
      </c>
      <c r="Z1056" s="112">
        <f t="shared" si="292"/>
        <v>2944.311579751613</v>
      </c>
      <c r="AA1056" s="82">
        <f t="shared" si="293"/>
        <v>219.2897835423264</v>
      </c>
      <c r="AB1056" s="80">
        <f t="shared" si="302"/>
        <v>1226290.2259254439</v>
      </c>
      <c r="AG1056" s="125">
        <f t="shared" si="303"/>
        <v>3262.7809524388849</v>
      </c>
      <c r="AH1056" s="47">
        <f t="shared" si="294"/>
        <v>3197.5253333901073</v>
      </c>
      <c r="AI1056" s="125">
        <f t="shared" si="294"/>
        <v>3133.5748267223053</v>
      </c>
      <c r="AJ1056" s="47">
        <f t="shared" si="295"/>
        <v>2820.2173440500746</v>
      </c>
      <c r="AK1056" s="125">
        <f t="shared" si="295"/>
        <v>2538.1956096450672</v>
      </c>
      <c r="AL1056" s="47">
        <f t="shared" si="296"/>
        <v>2436.6677852592643</v>
      </c>
      <c r="AM1056" s="125">
        <f t="shared" si="296"/>
        <v>2339.2010738488934</v>
      </c>
      <c r="AN1056" s="47">
        <f t="shared" si="304"/>
        <v>41427.272887826461</v>
      </c>
      <c r="AO1056" s="125">
        <f t="shared" si="305"/>
        <v>27649244.304447517</v>
      </c>
      <c r="AP1056" s="47">
        <f t="shared" si="297"/>
        <v>795.86235662561319</v>
      </c>
      <c r="AQ1056" s="52">
        <f t="shared" si="298"/>
        <v>2148.4492231259997</v>
      </c>
    </row>
    <row r="1057" spans="4:43" x14ac:dyDescent="0.25">
      <c r="D1057" s="14" t="s">
        <v>11</v>
      </c>
      <c r="E1057" s="21">
        <v>1049</v>
      </c>
      <c r="F1057" s="14">
        <v>27</v>
      </c>
      <c r="G1057" s="28">
        <v>53.1</v>
      </c>
      <c r="H1057" s="31">
        <f t="shared" si="299"/>
        <v>-0.1388888888888889</v>
      </c>
      <c r="I1057" s="55"/>
      <c r="J1057" s="39">
        <f t="shared" si="300"/>
        <v>14.75</v>
      </c>
      <c r="K1057" s="38">
        <f>0.5*$J$3*(J1058)^2</f>
        <v>120407.63464506174</v>
      </c>
      <c r="L1057" s="38">
        <f t="shared" si="288"/>
        <v>-7254.5061728395085</v>
      </c>
      <c r="M1057" s="40" t="str">
        <f t="shared" si="289"/>
        <v>YES</v>
      </c>
      <c r="N1057" s="38">
        <f>0.5*$N$3*$L$3*$O$3*((J1057)^2)</f>
        <v>93.555550718437502</v>
      </c>
      <c r="O1057" s="38">
        <f>$M$3*$J$3*$P$3</f>
        <v>125.0281557</v>
      </c>
      <c r="P1057" s="38">
        <f>H1057*$J$3</f>
        <v>-158.47222222222223</v>
      </c>
      <c r="Q1057" s="38">
        <f t="shared" si="290"/>
        <v>60.111484196215272</v>
      </c>
      <c r="R1057" s="44">
        <f t="shared" si="291"/>
        <v>886.64439189417521</v>
      </c>
      <c r="S1057" s="80">
        <f>Q1057*J1057</f>
        <v>886.64439189417521</v>
      </c>
      <c r="T1057" s="43"/>
      <c r="U1057" s="43"/>
      <c r="V1057" s="80">
        <f>R1057*1</f>
        <v>886.64439189417521</v>
      </c>
      <c r="W1057" s="77">
        <f>(L1057-Q1057)*-1</f>
        <v>7314.6176570357238</v>
      </c>
      <c r="X1057" s="38">
        <f>IF((H1057&gt;0),0,$J$3*H1057)*-1</f>
        <v>158.47222222222223</v>
      </c>
      <c r="Y1057" s="38">
        <f t="shared" si="301"/>
        <v>2945198.2241435074</v>
      </c>
      <c r="Z1057" s="112">
        <f t="shared" si="292"/>
        <v>2945.1982241435076</v>
      </c>
      <c r="AA1057" s="82">
        <f t="shared" si="293"/>
        <v>60.111484196215272</v>
      </c>
      <c r="AB1057" s="80">
        <f t="shared" si="302"/>
        <v>1226290.2259254439</v>
      </c>
      <c r="AG1057" s="125">
        <f t="shared" si="303"/>
        <v>6071.1326553396502</v>
      </c>
      <c r="AH1057" s="47">
        <f t="shared" si="294"/>
        <v>5949.7100022328568</v>
      </c>
      <c r="AI1057" s="125">
        <f t="shared" si="294"/>
        <v>5830.7158021881996</v>
      </c>
      <c r="AJ1057" s="47">
        <f t="shared" si="295"/>
        <v>5247.6442219693799</v>
      </c>
      <c r="AK1057" s="125">
        <f t="shared" si="295"/>
        <v>4722.8797997724423</v>
      </c>
      <c r="AL1057" s="47">
        <f t="shared" si="296"/>
        <v>4533.9646077815441</v>
      </c>
      <c r="AM1057" s="125">
        <f t="shared" si="296"/>
        <v>4352.6060234702818</v>
      </c>
      <c r="AN1057" s="47">
        <f t="shared" si="304"/>
        <v>45779.878911296742</v>
      </c>
      <c r="AO1057" s="125">
        <f t="shared" si="305"/>
        <v>27695024.183358815</v>
      </c>
      <c r="AP1057" s="47">
        <f t="shared" si="297"/>
        <v>795.86235662561319</v>
      </c>
      <c r="AQ1057" s="52">
        <f t="shared" si="298"/>
        <v>2149.3358675178943</v>
      </c>
    </row>
    <row r="1058" spans="4:43" x14ac:dyDescent="0.25">
      <c r="D1058" s="14" t="s">
        <v>11</v>
      </c>
      <c r="E1058" s="21">
        <v>1050</v>
      </c>
      <c r="F1058" s="14">
        <v>28</v>
      </c>
      <c r="G1058" s="28">
        <v>52.3</v>
      </c>
      <c r="H1058" s="31">
        <f t="shared" si="299"/>
        <v>-0.33333333333333315</v>
      </c>
      <c r="I1058" s="55"/>
      <c r="J1058" s="39">
        <f t="shared" si="300"/>
        <v>14.527777777777779</v>
      </c>
      <c r="K1058" s="38">
        <f>0.5*$J$3*(J1059)^2</f>
        <v>113153.12847222223</v>
      </c>
      <c r="L1058" s="38">
        <f t="shared" si="288"/>
        <v>-8321.99266975309</v>
      </c>
      <c r="M1058" s="40" t="str">
        <f t="shared" si="289"/>
        <v>YES</v>
      </c>
      <c r="N1058" s="38">
        <f>0.5*$N$3*$L$3*$O$3*((J1058)^2)</f>
        <v>90.757786475659728</v>
      </c>
      <c r="O1058" s="38">
        <f>$M$3*$J$3*$P$3</f>
        <v>125.0281557</v>
      </c>
      <c r="P1058" s="38">
        <f>H1058*$J$3</f>
        <v>-380.33333333333314</v>
      </c>
      <c r="Q1058" s="38">
        <f t="shared" si="290"/>
        <v>-164.54739115767342</v>
      </c>
      <c r="R1058" s="44">
        <f t="shared" si="291"/>
        <v>-2390.5079326517557</v>
      </c>
      <c r="S1058" s="80">
        <f>Q1058*J1058</f>
        <v>-2390.5079326517557</v>
      </c>
      <c r="T1058" s="43"/>
      <c r="U1058" s="43"/>
      <c r="V1058" s="80">
        <f>R1058*1</f>
        <v>-2390.5079326517557</v>
      </c>
      <c r="W1058" s="77">
        <f>(L1058-Q1058)*-1</f>
        <v>8157.4452785954163</v>
      </c>
      <c r="X1058" s="38">
        <f>IF((H1058&gt;0),0,$J$3*H1058)*-1</f>
        <v>380.33333333333314</v>
      </c>
      <c r="Y1058" s="38">
        <f t="shared" si="301"/>
        <v>2945198.2241435074</v>
      </c>
      <c r="Z1058" s="112">
        <f t="shared" si="292"/>
        <v>2945.1982241435076</v>
      </c>
      <c r="AA1058" s="82">
        <f t="shared" si="293"/>
        <v>-164.54739115767342</v>
      </c>
      <c r="AB1058" s="80">
        <f t="shared" si="302"/>
        <v>1228680.7338580957</v>
      </c>
      <c r="AG1058" s="125">
        <f t="shared" si="303"/>
        <v>6770.6795812341952</v>
      </c>
      <c r="AH1058" s="47">
        <f t="shared" si="294"/>
        <v>6635.2659896095111</v>
      </c>
      <c r="AI1058" s="125">
        <f t="shared" si="294"/>
        <v>6502.5606698173206</v>
      </c>
      <c r="AJ1058" s="47">
        <f t="shared" si="295"/>
        <v>5852.3046028355884</v>
      </c>
      <c r="AK1058" s="125">
        <f t="shared" si="295"/>
        <v>5267.07414255203</v>
      </c>
      <c r="AL1058" s="47">
        <f t="shared" si="296"/>
        <v>5056.3911768499484</v>
      </c>
      <c r="AM1058" s="125">
        <f t="shared" si="296"/>
        <v>4854.1355297759501</v>
      </c>
      <c r="AN1058" s="47">
        <f t="shared" si="304"/>
        <v>50634.014441072693</v>
      </c>
      <c r="AO1058" s="125">
        <f t="shared" si="305"/>
        <v>27745658.197799888</v>
      </c>
      <c r="AP1058" s="47">
        <f t="shared" si="297"/>
        <v>797.41379627390415</v>
      </c>
      <c r="AQ1058" s="52">
        <f t="shared" si="298"/>
        <v>2147.7844278696034</v>
      </c>
    </row>
    <row r="1059" spans="4:43" x14ac:dyDescent="0.25">
      <c r="D1059" s="14" t="s">
        <v>11</v>
      </c>
      <c r="E1059" s="21">
        <v>1051</v>
      </c>
      <c r="F1059" s="14">
        <v>29</v>
      </c>
      <c r="G1059" s="28">
        <v>50.7</v>
      </c>
      <c r="H1059" s="31">
        <f t="shared" si="299"/>
        <v>-0.4861111111111111</v>
      </c>
      <c r="I1059" s="55"/>
      <c r="J1059" s="39">
        <f t="shared" si="300"/>
        <v>14.083333333333334</v>
      </c>
      <c r="K1059" s="38">
        <f>0.5*$J$3*(J1060)^2</f>
        <v>104831.13580246914</v>
      </c>
      <c r="L1059" s="38">
        <f t="shared" si="288"/>
        <v>-9648.7573302469245</v>
      </c>
      <c r="M1059" s="40" t="str">
        <f t="shared" si="289"/>
        <v>YES</v>
      </c>
      <c r="N1059" s="38">
        <f>0.5*$N$3*$L$3*$O$3*((J1059)^2)</f>
        <v>85.289670403437512</v>
      </c>
      <c r="O1059" s="38">
        <f>$M$3*$J$3*$P$3</f>
        <v>125.0281557</v>
      </c>
      <c r="P1059" s="38">
        <f>H1059*$J$3</f>
        <v>-554.65277777777771</v>
      </c>
      <c r="Q1059" s="38">
        <f t="shared" si="290"/>
        <v>-344.33495167434018</v>
      </c>
      <c r="R1059" s="44">
        <f t="shared" si="291"/>
        <v>-4849.3839027469576</v>
      </c>
      <c r="S1059" s="80">
        <f>Q1059*J1059</f>
        <v>-4849.3839027469576</v>
      </c>
      <c r="T1059" s="43"/>
      <c r="U1059" s="43"/>
      <c r="V1059" s="80">
        <f>R1059*1</f>
        <v>-4849.3839027469576</v>
      </c>
      <c r="W1059" s="77">
        <f>(L1059-Q1059)*-1</f>
        <v>9304.4223785725844</v>
      </c>
      <c r="X1059" s="38">
        <f>IF((H1059&gt;0),0,$J$3*H1059)*-1</f>
        <v>554.65277777777771</v>
      </c>
      <c r="Y1059" s="38">
        <f t="shared" si="301"/>
        <v>2945198.2241435074</v>
      </c>
      <c r="Z1059" s="112">
        <f t="shared" si="292"/>
        <v>2945.1982241435076</v>
      </c>
      <c r="AA1059" s="82">
        <f t="shared" si="293"/>
        <v>-344.33495167434018</v>
      </c>
      <c r="AB1059" s="80">
        <f t="shared" si="302"/>
        <v>1233530.1177608427</v>
      </c>
      <c r="AG1059" s="125">
        <f t="shared" si="303"/>
        <v>7722.6705742152444</v>
      </c>
      <c r="AH1059" s="47">
        <f t="shared" si="294"/>
        <v>7568.217162730939</v>
      </c>
      <c r="AI1059" s="125">
        <f t="shared" si="294"/>
        <v>7416.8528194763203</v>
      </c>
      <c r="AJ1059" s="47">
        <f t="shared" si="295"/>
        <v>6675.1675375286886</v>
      </c>
      <c r="AK1059" s="125">
        <f t="shared" si="295"/>
        <v>6007.6507837758199</v>
      </c>
      <c r="AL1059" s="47">
        <f t="shared" si="296"/>
        <v>5767.3447524247867</v>
      </c>
      <c r="AM1059" s="125">
        <f t="shared" si="296"/>
        <v>5536.6509623277952</v>
      </c>
      <c r="AN1059" s="47">
        <f t="shared" si="304"/>
        <v>56170.66540340049</v>
      </c>
      <c r="AO1059" s="125">
        <f t="shared" si="305"/>
        <v>27801828.863203287</v>
      </c>
      <c r="AP1059" s="47">
        <f t="shared" si="297"/>
        <v>800.5610464267869</v>
      </c>
      <c r="AQ1059" s="52">
        <f t="shared" si="298"/>
        <v>2144.6371777167205</v>
      </c>
    </row>
    <row r="1060" spans="4:43" x14ac:dyDescent="0.25">
      <c r="D1060" s="14" t="s">
        <v>11</v>
      </c>
      <c r="E1060" s="21">
        <v>1052</v>
      </c>
      <c r="F1060" s="14">
        <v>30</v>
      </c>
      <c r="G1060" s="28">
        <v>48.8</v>
      </c>
      <c r="H1060" s="31">
        <f t="shared" si="299"/>
        <v>-0.5833333333333337</v>
      </c>
      <c r="I1060" s="55"/>
      <c r="J1060" s="39">
        <f t="shared" si="300"/>
        <v>13.555555555555555</v>
      </c>
      <c r="K1060" s="38">
        <f>0.5*$J$3*(J1061)^2</f>
        <v>95182.378472222219</v>
      </c>
      <c r="L1060" s="38">
        <f t="shared" si="288"/>
        <v>-10732.53125</v>
      </c>
      <c r="M1060" s="40" t="str">
        <f t="shared" si="289"/>
        <v>YES</v>
      </c>
      <c r="N1060" s="38">
        <f>0.5*$N$3*$L$3*$O$3*((J1060)^2)</f>
        <v>79.016931668888887</v>
      </c>
      <c r="O1060" s="38">
        <f>$M$3*$J$3*$P$3</f>
        <v>125.0281557</v>
      </c>
      <c r="P1060" s="38">
        <f>H1060*$J$3</f>
        <v>-665.58333333333371</v>
      </c>
      <c r="Q1060" s="38">
        <f t="shared" si="290"/>
        <v>-461.53824596444485</v>
      </c>
      <c r="R1060" s="44">
        <f t="shared" si="291"/>
        <v>-6256.407334184697</v>
      </c>
      <c r="S1060" s="80">
        <f>Q1060*J1060</f>
        <v>-6256.407334184697</v>
      </c>
      <c r="T1060" s="43"/>
      <c r="U1060" s="43"/>
      <c r="V1060" s="80">
        <f>R1060*1</f>
        <v>-6256.407334184697</v>
      </c>
      <c r="W1060" s="77">
        <f>(L1060-Q1060)*-1</f>
        <v>10270.993004035556</v>
      </c>
      <c r="X1060" s="38">
        <f>IF((H1060&gt;0),0,$J$3*H1060)*-1</f>
        <v>665.58333333333371</v>
      </c>
      <c r="Y1060" s="38">
        <f t="shared" si="301"/>
        <v>2945198.2241435074</v>
      </c>
      <c r="Z1060" s="112">
        <f t="shared" si="292"/>
        <v>2945.1982241435076</v>
      </c>
      <c r="AA1060" s="82">
        <f t="shared" si="293"/>
        <v>-461.53824596444485</v>
      </c>
      <c r="AB1060" s="80">
        <f t="shared" si="302"/>
        <v>1239786.5250950274</v>
      </c>
      <c r="AG1060" s="125">
        <f t="shared" si="303"/>
        <v>8524.9241933495105</v>
      </c>
      <c r="AH1060" s="47">
        <f t="shared" si="294"/>
        <v>8354.4257094825207</v>
      </c>
      <c r="AI1060" s="125">
        <f t="shared" si="294"/>
        <v>8187.3371952928701</v>
      </c>
      <c r="AJ1060" s="47">
        <f t="shared" si="295"/>
        <v>7368.6034757635834</v>
      </c>
      <c r="AK1060" s="125">
        <f t="shared" si="295"/>
        <v>6631.743128187225</v>
      </c>
      <c r="AL1060" s="47">
        <f t="shared" si="296"/>
        <v>6366.4734030597356</v>
      </c>
      <c r="AM1060" s="125">
        <f t="shared" si="296"/>
        <v>6111.814466937346</v>
      </c>
      <c r="AN1060" s="47">
        <f t="shared" si="304"/>
        <v>62282.479870337833</v>
      </c>
      <c r="AO1060" s="125">
        <f t="shared" si="305"/>
        <v>27864111.343073625</v>
      </c>
      <c r="AP1060" s="47">
        <f t="shared" si="297"/>
        <v>804.62145478667287</v>
      </c>
      <c r="AQ1060" s="52">
        <f t="shared" si="298"/>
        <v>2140.5767693568346</v>
      </c>
    </row>
    <row r="1061" spans="4:43" x14ac:dyDescent="0.25">
      <c r="D1061" s="14" t="s">
        <v>11</v>
      </c>
      <c r="E1061" s="21">
        <v>1053</v>
      </c>
      <c r="F1061" s="14">
        <v>31</v>
      </c>
      <c r="G1061" s="28">
        <v>46.5</v>
      </c>
      <c r="H1061" s="31">
        <f t="shared" si="299"/>
        <v>-0.69444444444444442</v>
      </c>
      <c r="I1061" s="55"/>
      <c r="J1061" s="39">
        <f t="shared" si="300"/>
        <v>12.916666666666666</v>
      </c>
      <c r="K1061" s="38">
        <f>0.5*$J$3*(J1062)^2</f>
        <v>84449.847222222219</v>
      </c>
      <c r="L1061" s="38">
        <f t="shared" si="288"/>
        <v>-12957.305169753075</v>
      </c>
      <c r="M1061" s="40" t="str">
        <f t="shared" si="289"/>
        <v>YES</v>
      </c>
      <c r="N1061" s="38">
        <f>0.5*$N$3*$L$3*$O$3*((J1061)^2)</f>
        <v>71.744138210937493</v>
      </c>
      <c r="O1061" s="38">
        <f>$M$3*$J$3*$P$3</f>
        <v>125.0281557</v>
      </c>
      <c r="P1061" s="38">
        <f>H1061*$J$3</f>
        <v>-792.36111111111109</v>
      </c>
      <c r="Q1061" s="38">
        <f t="shared" si="290"/>
        <v>-595.58881720017359</v>
      </c>
      <c r="R1061" s="44">
        <f t="shared" si="291"/>
        <v>-7693.0222221689082</v>
      </c>
      <c r="S1061" s="80">
        <f>Q1061*J1061</f>
        <v>-7693.0222221689082</v>
      </c>
      <c r="T1061" s="43"/>
      <c r="U1061" s="43"/>
      <c r="V1061" s="80">
        <f>R1061*1</f>
        <v>-7693.0222221689082</v>
      </c>
      <c r="W1061" s="77">
        <f>(L1061-Q1061)*-1</f>
        <v>12361.716352552901</v>
      </c>
      <c r="X1061" s="38">
        <f>IF((H1061&gt;0),0,$J$3*H1061)*-1</f>
        <v>792.36111111111109</v>
      </c>
      <c r="Y1061" s="38">
        <f t="shared" si="301"/>
        <v>2945198.2241435074</v>
      </c>
      <c r="Z1061" s="112">
        <f t="shared" si="292"/>
        <v>2945.1982241435076</v>
      </c>
      <c r="AA1061" s="82">
        <f t="shared" si="293"/>
        <v>-595.58881720017359</v>
      </c>
      <c r="AB1061" s="80">
        <f t="shared" si="302"/>
        <v>1247479.5473171964</v>
      </c>
      <c r="AG1061" s="125">
        <f t="shared" si="303"/>
        <v>10260.224572618907</v>
      </c>
      <c r="AH1061" s="47">
        <f t="shared" si="294"/>
        <v>10055.020081166529</v>
      </c>
      <c r="AI1061" s="125">
        <f t="shared" si="294"/>
        <v>9853.9196795431981</v>
      </c>
      <c r="AJ1061" s="47">
        <f t="shared" si="295"/>
        <v>8868.5277115888784</v>
      </c>
      <c r="AK1061" s="125">
        <f t="shared" si="295"/>
        <v>7981.6749404299908</v>
      </c>
      <c r="AL1061" s="47">
        <f t="shared" si="296"/>
        <v>7662.4079428127907</v>
      </c>
      <c r="AM1061" s="125">
        <f t="shared" si="296"/>
        <v>7355.9116251002788</v>
      </c>
      <c r="AN1061" s="47">
        <f t="shared" si="304"/>
        <v>69638.391495438118</v>
      </c>
      <c r="AO1061" s="125">
        <f t="shared" si="305"/>
        <v>27933749.734569062</v>
      </c>
      <c r="AP1061" s="47">
        <f t="shared" si="297"/>
        <v>809.61422620886049</v>
      </c>
      <c r="AQ1061" s="52">
        <f t="shared" si="298"/>
        <v>2135.583997934647</v>
      </c>
    </row>
    <row r="1062" spans="4:43" x14ac:dyDescent="0.25">
      <c r="D1062" s="14" t="s">
        <v>11</v>
      </c>
      <c r="E1062" s="21">
        <v>1054</v>
      </c>
      <c r="F1062" s="14">
        <v>32</v>
      </c>
      <c r="G1062" s="28">
        <v>43.8</v>
      </c>
      <c r="H1062" s="31">
        <f t="shared" si="299"/>
        <v>-0.86111111111111149</v>
      </c>
      <c r="I1062" s="55"/>
      <c r="J1062" s="39">
        <f t="shared" si="300"/>
        <v>12.166666666666666</v>
      </c>
      <c r="K1062" s="38">
        <f>0.5*$J$3*(J1063)^2</f>
        <v>71492.542052469144</v>
      </c>
      <c r="L1062" s="38">
        <f t="shared" si="288"/>
        <v>-14442.542052469144</v>
      </c>
      <c r="M1062" s="40" t="str">
        <f t="shared" si="289"/>
        <v>YES</v>
      </c>
      <c r="N1062" s="38">
        <f>0.5*$N$3*$L$3*$O$3*((J1062)^2)</f>
        <v>63.654445373750001</v>
      </c>
      <c r="O1062" s="38">
        <f>$M$3*$J$3*$P$3</f>
        <v>125.0281557</v>
      </c>
      <c r="P1062" s="38">
        <f>H1062*$J$3</f>
        <v>-982.52777777777817</v>
      </c>
      <c r="Q1062" s="38">
        <f t="shared" si="290"/>
        <v>-793.84517670402818</v>
      </c>
      <c r="R1062" s="44">
        <f t="shared" si="291"/>
        <v>-9658.4496498990084</v>
      </c>
      <c r="S1062" s="80">
        <f>Q1062*J1062</f>
        <v>-9658.4496498990084</v>
      </c>
      <c r="T1062" s="43"/>
      <c r="U1062" s="43"/>
      <c r="V1062" s="80">
        <f>R1062*1</f>
        <v>-9658.4496498990084</v>
      </c>
      <c r="W1062" s="77">
        <f>(L1062-Q1062)*-1</f>
        <v>13648.696875765116</v>
      </c>
      <c r="X1062" s="38">
        <f>IF((H1062&gt;0),0,$J$3*H1062)*-1</f>
        <v>982.52777777777817</v>
      </c>
      <c r="Y1062" s="38">
        <f t="shared" si="301"/>
        <v>2945198.2241435074</v>
      </c>
      <c r="Z1062" s="112">
        <f t="shared" si="292"/>
        <v>2945.1982241435076</v>
      </c>
      <c r="AA1062" s="82">
        <f t="shared" si="293"/>
        <v>-793.84517670402818</v>
      </c>
      <c r="AB1062" s="80">
        <f t="shared" si="302"/>
        <v>1257137.9969670954</v>
      </c>
      <c r="AG1062" s="125">
        <f t="shared" si="303"/>
        <v>11328.418406885046</v>
      </c>
      <c r="AH1062" s="47">
        <f t="shared" si="294"/>
        <v>11101.850038747345</v>
      </c>
      <c r="AI1062" s="125">
        <f t="shared" si="294"/>
        <v>10879.813037972397</v>
      </c>
      <c r="AJ1062" s="47">
        <f t="shared" si="295"/>
        <v>9791.8317341751572</v>
      </c>
      <c r="AK1062" s="125">
        <f t="shared" si="295"/>
        <v>8812.6485607576415</v>
      </c>
      <c r="AL1062" s="47">
        <f t="shared" si="296"/>
        <v>8460.1426183273361</v>
      </c>
      <c r="AM1062" s="125">
        <f t="shared" si="296"/>
        <v>8121.7369135942427</v>
      </c>
      <c r="AN1062" s="47">
        <f t="shared" si="304"/>
        <v>77760.128409032361</v>
      </c>
      <c r="AO1062" s="125">
        <f t="shared" si="305"/>
        <v>28011509.862978093</v>
      </c>
      <c r="AP1062" s="47">
        <f t="shared" si="297"/>
        <v>815.88256003164497</v>
      </c>
      <c r="AQ1062" s="52">
        <f t="shared" si="298"/>
        <v>2129.3156641118626</v>
      </c>
    </row>
    <row r="1063" spans="4:43" x14ac:dyDescent="0.25">
      <c r="D1063" s="14" t="s">
        <v>11</v>
      </c>
      <c r="E1063" s="21">
        <v>1055</v>
      </c>
      <c r="F1063" s="14">
        <v>33</v>
      </c>
      <c r="G1063" s="28">
        <v>40.299999999999997</v>
      </c>
      <c r="H1063" s="31">
        <f t="shared" si="299"/>
        <v>-1.0833333333333328</v>
      </c>
      <c r="I1063" s="55"/>
      <c r="J1063" s="39">
        <f t="shared" si="300"/>
        <v>11.194444444444445</v>
      </c>
      <c r="K1063" s="38">
        <f>0.5*$J$3*(J1064)^2</f>
        <v>57050</v>
      </c>
      <c r="L1063" s="38">
        <f t="shared" si="288"/>
        <v>-15561.532021604929</v>
      </c>
      <c r="M1063" s="40" t="str">
        <f t="shared" si="289"/>
        <v>YES</v>
      </c>
      <c r="N1063" s="38">
        <f>0.5*$N$3*$L$3*$O$3*((J1063)^2)</f>
        <v>53.887819367326394</v>
      </c>
      <c r="O1063" s="38">
        <f>$M$3*$J$3*$P$3</f>
        <v>125.0281557</v>
      </c>
      <c r="P1063" s="38">
        <f>H1063*$J$3</f>
        <v>-1236.0833333333328</v>
      </c>
      <c r="Q1063" s="38">
        <f t="shared" si="290"/>
        <v>-1057.1673582660064</v>
      </c>
      <c r="R1063" s="44">
        <f t="shared" si="291"/>
        <v>-11834.401260588906</v>
      </c>
      <c r="S1063" s="80">
        <f>Q1063*J1063</f>
        <v>-11834.401260588906</v>
      </c>
      <c r="T1063" s="43"/>
      <c r="U1063" s="43"/>
      <c r="V1063" s="80">
        <f>R1063*1</f>
        <v>-11834.401260588906</v>
      </c>
      <c r="W1063" s="77">
        <f>(L1063-Q1063)*-1</f>
        <v>14504.364663338923</v>
      </c>
      <c r="X1063" s="38">
        <f>IF((H1063&gt;0),0,$J$3*H1063)*-1</f>
        <v>1236.0833333333328</v>
      </c>
      <c r="Y1063" s="38">
        <f t="shared" si="301"/>
        <v>2945198.2241435074</v>
      </c>
      <c r="Z1063" s="112">
        <f t="shared" si="292"/>
        <v>2945.1982241435076</v>
      </c>
      <c r="AA1063" s="82">
        <f t="shared" si="293"/>
        <v>-1057.1673582660064</v>
      </c>
      <c r="AB1063" s="80">
        <f t="shared" si="302"/>
        <v>1268972.3982276844</v>
      </c>
      <c r="AG1063" s="125">
        <f t="shared" si="303"/>
        <v>12038.622670571305</v>
      </c>
      <c r="AH1063" s="47">
        <f t="shared" si="294"/>
        <v>11797.850217159879</v>
      </c>
      <c r="AI1063" s="125">
        <f t="shared" si="294"/>
        <v>11561.893212816682</v>
      </c>
      <c r="AJ1063" s="47">
        <f t="shared" si="295"/>
        <v>10405.703891535013</v>
      </c>
      <c r="AK1063" s="125">
        <f t="shared" si="295"/>
        <v>9365.1335023815118</v>
      </c>
      <c r="AL1063" s="47">
        <f t="shared" si="296"/>
        <v>8990.5281622862512</v>
      </c>
      <c r="AM1063" s="125">
        <f t="shared" si="296"/>
        <v>8630.9070357948003</v>
      </c>
      <c r="AN1063" s="47">
        <f t="shared" si="304"/>
        <v>86391.035444827168</v>
      </c>
      <c r="AO1063" s="125">
        <f t="shared" si="305"/>
        <v>28097900.898422919</v>
      </c>
      <c r="AP1063" s="47">
        <f t="shared" si="297"/>
        <v>823.56308644976718</v>
      </c>
      <c r="AQ1063" s="52">
        <f t="shared" si="298"/>
        <v>2121.6351376937405</v>
      </c>
    </row>
    <row r="1064" spans="4:43" x14ac:dyDescent="0.25">
      <c r="D1064" s="14" t="s">
        <v>11</v>
      </c>
      <c r="E1064" s="21">
        <v>1056</v>
      </c>
      <c r="F1064" s="14">
        <v>34</v>
      </c>
      <c r="G1064" s="28">
        <v>36</v>
      </c>
      <c r="H1064" s="31">
        <f t="shared" si="299"/>
        <v>-1.333333333333333</v>
      </c>
      <c r="I1064" s="55"/>
      <c r="J1064" s="39">
        <f t="shared" si="300"/>
        <v>10</v>
      </c>
      <c r="K1064" s="38">
        <f>0.5*$J$3*(J1065)^2</f>
        <v>41488.467978395071</v>
      </c>
      <c r="L1064" s="38">
        <f t="shared" si="288"/>
        <v>-13088.484953703715</v>
      </c>
      <c r="M1064" s="40" t="str">
        <f t="shared" si="289"/>
        <v>YES</v>
      </c>
      <c r="N1064" s="38">
        <f>0.5*$N$3*$L$3*$O$3*((J1064)^2)</f>
        <v>43.001689499999998</v>
      </c>
      <c r="O1064" s="38">
        <f>$M$3*$J$3*$P$3</f>
        <v>125.0281557</v>
      </c>
      <c r="P1064" s="38">
        <f>H1064*$J$3</f>
        <v>-1521.333333333333</v>
      </c>
      <c r="Q1064" s="38">
        <f t="shared" si="290"/>
        <v>-1353.3034881333328</v>
      </c>
      <c r="R1064" s="44">
        <f t="shared" si="291"/>
        <v>-13533.034881333329</v>
      </c>
      <c r="S1064" s="80">
        <f>Q1064*J1064</f>
        <v>-13533.034881333329</v>
      </c>
      <c r="T1064" s="43"/>
      <c r="U1064" s="43"/>
      <c r="V1064" s="80">
        <f>R1064*1</f>
        <v>-13533.034881333329</v>
      </c>
      <c r="W1064" s="77">
        <f>(L1064-Q1064)*-1</f>
        <v>11735.181465570382</v>
      </c>
      <c r="X1064" s="38">
        <f>IF((H1064&gt;0),0,$J$3*H1064)*-1</f>
        <v>1521.333333333333</v>
      </c>
      <c r="Y1064" s="38">
        <f t="shared" si="301"/>
        <v>2945198.2241435074</v>
      </c>
      <c r="Z1064" s="112">
        <f t="shared" si="292"/>
        <v>2945.1982241435076</v>
      </c>
      <c r="AA1064" s="82">
        <f t="shared" si="293"/>
        <v>-1353.3034881333328</v>
      </c>
      <c r="AB1064" s="80">
        <f t="shared" si="302"/>
        <v>1282505.4331090178</v>
      </c>
      <c r="AG1064" s="125">
        <f t="shared" si="303"/>
        <v>9740.2006164234172</v>
      </c>
      <c r="AH1064" s="47">
        <f t="shared" si="294"/>
        <v>9545.396604094949</v>
      </c>
      <c r="AI1064" s="125">
        <f t="shared" si="294"/>
        <v>9354.4886720130507</v>
      </c>
      <c r="AJ1064" s="47">
        <f t="shared" si="295"/>
        <v>8419.0398048117459</v>
      </c>
      <c r="AK1064" s="125">
        <f t="shared" si="295"/>
        <v>7577.1358243305713</v>
      </c>
      <c r="AL1064" s="47">
        <f t="shared" si="296"/>
        <v>7274.0503913573484</v>
      </c>
      <c r="AM1064" s="125">
        <f t="shared" si="296"/>
        <v>6983.0883757030542</v>
      </c>
      <c r="AN1064" s="47">
        <f t="shared" si="304"/>
        <v>93374.123820530222</v>
      </c>
      <c r="AO1064" s="125">
        <f t="shared" si="305"/>
        <v>28191275.022243448</v>
      </c>
      <c r="AP1064" s="47">
        <f t="shared" si="297"/>
        <v>832.34602608775253</v>
      </c>
      <c r="AQ1064" s="52">
        <f t="shared" si="298"/>
        <v>2112.8521980557553</v>
      </c>
    </row>
    <row r="1065" spans="4:43" x14ac:dyDescent="0.25">
      <c r="D1065" s="14" t="s">
        <v>11</v>
      </c>
      <c r="E1065" s="21">
        <v>1057</v>
      </c>
      <c r="F1065" s="14">
        <v>35</v>
      </c>
      <c r="G1065" s="28">
        <v>30.7</v>
      </c>
      <c r="H1065" s="31">
        <f t="shared" si="299"/>
        <v>-1.4722222222222223</v>
      </c>
      <c r="I1065" s="55"/>
      <c r="J1065" s="39">
        <f t="shared" si="300"/>
        <v>8.5277777777777786</v>
      </c>
      <c r="K1065" s="38">
        <f>0.5*$J$3*(J1066)^2</f>
        <v>28399.983024691355</v>
      </c>
      <c r="L1065" s="38">
        <f t="shared" si="288"/>
        <v>-8987.1358024691363</v>
      </c>
      <c r="M1065" s="40" t="str">
        <f t="shared" si="289"/>
        <v>YES</v>
      </c>
      <c r="N1065" s="38">
        <f>0.5*$N$3*$L$3*$O$3*((J1065)^2)</f>
        <v>31.272116000659729</v>
      </c>
      <c r="O1065" s="38">
        <f>$M$3*$J$3*$P$3</f>
        <v>125.0281557</v>
      </c>
      <c r="P1065" s="38">
        <f>H1065*$J$3</f>
        <v>-1679.8055555555557</v>
      </c>
      <c r="Q1065" s="38">
        <f t="shared" si="290"/>
        <v>-1523.5052838548959</v>
      </c>
      <c r="R1065" s="44">
        <f t="shared" si="291"/>
        <v>-12992.114503984807</v>
      </c>
      <c r="S1065" s="80">
        <f>Q1065*J1065</f>
        <v>-12992.114503984807</v>
      </c>
      <c r="T1065" s="43"/>
      <c r="U1065" s="43"/>
      <c r="V1065" s="80">
        <f>R1065*1</f>
        <v>-12992.114503984807</v>
      </c>
      <c r="W1065" s="77">
        <f>(L1065-Q1065)*-1</f>
        <v>7463.6305186142399</v>
      </c>
      <c r="X1065" s="38">
        <f>IF((H1065&gt;0),0,$J$3*H1065)*-1</f>
        <v>1679.8055555555557</v>
      </c>
      <c r="Y1065" s="38">
        <f t="shared" si="301"/>
        <v>2945198.2241435074</v>
      </c>
      <c r="Z1065" s="112">
        <f t="shared" si="292"/>
        <v>2945.1982241435076</v>
      </c>
      <c r="AA1065" s="82">
        <f t="shared" si="293"/>
        <v>-1523.5052838548959</v>
      </c>
      <c r="AB1065" s="80">
        <f t="shared" si="302"/>
        <v>1295497.5476130026</v>
      </c>
      <c r="AG1065" s="125">
        <f t="shared" si="303"/>
        <v>6194.8133304498187</v>
      </c>
      <c r="AH1065" s="47">
        <f t="shared" si="294"/>
        <v>6070.9170638408223</v>
      </c>
      <c r="AI1065" s="125">
        <f t="shared" si="294"/>
        <v>5949.4987225640061</v>
      </c>
      <c r="AJ1065" s="47">
        <f t="shared" si="295"/>
        <v>5354.5488503076058</v>
      </c>
      <c r="AK1065" s="125">
        <f t="shared" si="295"/>
        <v>4819.0939652768457</v>
      </c>
      <c r="AL1065" s="47">
        <f t="shared" si="296"/>
        <v>4626.3302066657716</v>
      </c>
      <c r="AM1065" s="125">
        <f t="shared" si="296"/>
        <v>4441.2769983991402</v>
      </c>
      <c r="AN1065" s="47">
        <f t="shared" si="304"/>
        <v>97815.400818929367</v>
      </c>
      <c r="AO1065" s="125">
        <f t="shared" si="305"/>
        <v>28289090.423062377</v>
      </c>
      <c r="AP1065" s="47">
        <f t="shared" si="297"/>
        <v>840.77790840083878</v>
      </c>
      <c r="AQ1065" s="52">
        <f t="shared" si="298"/>
        <v>2104.4203157426687</v>
      </c>
    </row>
    <row r="1066" spans="4:43" x14ac:dyDescent="0.25">
      <c r="D1066" s="14" t="s">
        <v>11</v>
      </c>
      <c r="E1066" s="21">
        <v>1058</v>
      </c>
      <c r="F1066" s="14">
        <v>36</v>
      </c>
      <c r="G1066" s="28">
        <v>25.4</v>
      </c>
      <c r="H1066" s="31">
        <f t="shared" si="299"/>
        <v>-1.3472222222222221</v>
      </c>
      <c r="I1066" s="55"/>
      <c r="J1066" s="39">
        <f t="shared" si="300"/>
        <v>7.0555555555555554</v>
      </c>
      <c r="K1066" s="38">
        <f>0.5*$J$3*(J1067)^2</f>
        <v>19412.847222222219</v>
      </c>
      <c r="L1066" s="38">
        <f t="shared" si="288"/>
        <v>-7136.0922067901174</v>
      </c>
      <c r="M1066" s="40" t="str">
        <f t="shared" si="289"/>
        <v>YES</v>
      </c>
      <c r="N1066" s="38">
        <f>0.5*$N$3*$L$3*$O$3*((J1066)^2)</f>
        <v>21.406612652638888</v>
      </c>
      <c r="O1066" s="38">
        <f>$M$3*$J$3*$P$3</f>
        <v>125.0281557</v>
      </c>
      <c r="P1066" s="38">
        <f>H1066*$J$3</f>
        <v>-1537.1805555555554</v>
      </c>
      <c r="Q1066" s="38">
        <f t="shared" si="290"/>
        <v>-1390.7457872029165</v>
      </c>
      <c r="R1066" s="44">
        <f t="shared" si="291"/>
        <v>-9812.4841652650211</v>
      </c>
      <c r="S1066" s="80">
        <f>Q1066*J1066</f>
        <v>-9812.4841652650211</v>
      </c>
      <c r="T1066" s="43"/>
      <c r="U1066" s="43"/>
      <c r="V1066" s="80">
        <f>R1066*1</f>
        <v>-9812.4841652650211</v>
      </c>
      <c r="W1066" s="77">
        <f>(L1066-Q1066)*-1</f>
        <v>5745.3464195872011</v>
      </c>
      <c r="X1066" s="38">
        <f>IF((H1066&gt;0),0,$J$3*H1066)*-1</f>
        <v>1537.1805555555554</v>
      </c>
      <c r="Y1066" s="38">
        <f t="shared" si="301"/>
        <v>2945198.2241435074</v>
      </c>
      <c r="Z1066" s="112">
        <f t="shared" si="292"/>
        <v>2945.1982241435076</v>
      </c>
      <c r="AA1066" s="82">
        <f t="shared" si="293"/>
        <v>-1390.7457872029165</v>
      </c>
      <c r="AB1066" s="80">
        <f t="shared" si="302"/>
        <v>1305310.0317782676</v>
      </c>
      <c r="AG1066" s="125">
        <f t="shared" si="303"/>
        <v>4768.6375282573763</v>
      </c>
      <c r="AH1066" s="47">
        <f t="shared" si="294"/>
        <v>4673.2647776922286</v>
      </c>
      <c r="AI1066" s="125">
        <f t="shared" si="294"/>
        <v>4579.7994821383836</v>
      </c>
      <c r="AJ1066" s="47">
        <f t="shared" si="295"/>
        <v>4121.8195339245458</v>
      </c>
      <c r="AK1066" s="125">
        <f t="shared" si="295"/>
        <v>3709.6375805320913</v>
      </c>
      <c r="AL1066" s="47">
        <f t="shared" si="296"/>
        <v>3561.2520773108076</v>
      </c>
      <c r="AM1066" s="125">
        <f t="shared" si="296"/>
        <v>3418.8019942183751</v>
      </c>
      <c r="AN1066" s="47">
        <f t="shared" si="304"/>
        <v>101234.20281314774</v>
      </c>
      <c r="AO1066" s="125">
        <f t="shared" si="305"/>
        <v>28390324.625875525</v>
      </c>
      <c r="AP1066" s="47">
        <f t="shared" si="297"/>
        <v>847.1462106240956</v>
      </c>
      <c r="AQ1066" s="52">
        <f t="shared" si="298"/>
        <v>2098.052013519412</v>
      </c>
    </row>
    <row r="1067" spans="4:43" x14ac:dyDescent="0.25">
      <c r="D1067" s="14" t="s">
        <v>11</v>
      </c>
      <c r="E1067" s="21">
        <v>1059</v>
      </c>
      <c r="F1067" s="14">
        <v>37</v>
      </c>
      <c r="G1067" s="28">
        <v>21</v>
      </c>
      <c r="H1067" s="31">
        <f t="shared" si="299"/>
        <v>-1.2083333333333333</v>
      </c>
      <c r="I1067" s="55"/>
      <c r="J1067" s="39">
        <f t="shared" si="300"/>
        <v>5.833333333333333</v>
      </c>
      <c r="K1067" s="38">
        <f>0.5*$J$3*(J1068)^2</f>
        <v>12276.755015432102</v>
      </c>
      <c r="L1067" s="38">
        <f t="shared" si="288"/>
        <v>-4372.5127314814845</v>
      </c>
      <c r="M1067" s="40" t="str">
        <f t="shared" si="289"/>
        <v>YES</v>
      </c>
      <c r="N1067" s="38">
        <f>0.5*$N$3*$L$3*$O$3*((J1067)^2)</f>
        <v>14.632519343749998</v>
      </c>
      <c r="O1067" s="38">
        <f>$M$3*$J$3*$P$3</f>
        <v>125.0281557</v>
      </c>
      <c r="P1067" s="38">
        <f>H1067*$J$3</f>
        <v>-1378.7083333333333</v>
      </c>
      <c r="Q1067" s="38">
        <f t="shared" si="290"/>
        <v>-1239.0476582895833</v>
      </c>
      <c r="R1067" s="44">
        <f t="shared" si="291"/>
        <v>-7227.7780066892356</v>
      </c>
      <c r="S1067" s="80">
        <f>Q1067*J1067</f>
        <v>-7227.7780066892356</v>
      </c>
      <c r="T1067" s="43"/>
      <c r="U1067" s="43"/>
      <c r="V1067" s="80">
        <f>R1067*1</f>
        <v>-7227.7780066892356</v>
      </c>
      <c r="W1067" s="77">
        <f>(L1067-Q1067)*-1</f>
        <v>3133.465073191901</v>
      </c>
      <c r="X1067" s="38">
        <f>IF((H1067&gt;0),0,$J$3*H1067)*-1</f>
        <v>1378.7083333333333</v>
      </c>
      <c r="Y1067" s="38">
        <f t="shared" si="301"/>
        <v>2945198.2241435074</v>
      </c>
      <c r="Z1067" s="112">
        <f t="shared" si="292"/>
        <v>2945.1982241435076</v>
      </c>
      <c r="AA1067" s="82">
        <f t="shared" si="293"/>
        <v>-1239.0476582895833</v>
      </c>
      <c r="AB1067" s="80">
        <f t="shared" si="302"/>
        <v>1312537.8097849567</v>
      </c>
      <c r="AG1067" s="125">
        <f t="shared" si="303"/>
        <v>2600.7760107492777</v>
      </c>
      <c r="AH1067" s="47">
        <f t="shared" si="294"/>
        <v>2548.7604905342919</v>
      </c>
      <c r="AI1067" s="125">
        <f t="shared" si="294"/>
        <v>2497.7852807236059</v>
      </c>
      <c r="AJ1067" s="47">
        <f t="shared" si="295"/>
        <v>2248.0067526512453</v>
      </c>
      <c r="AK1067" s="125">
        <f t="shared" si="295"/>
        <v>2023.2060773861208</v>
      </c>
      <c r="AL1067" s="47">
        <f t="shared" si="296"/>
        <v>1942.2778342906759</v>
      </c>
      <c r="AM1067" s="125">
        <f t="shared" si="296"/>
        <v>1864.5867209190487</v>
      </c>
      <c r="AN1067" s="47">
        <f t="shared" si="304"/>
        <v>103098.78953406679</v>
      </c>
      <c r="AO1067" s="125">
        <f t="shared" si="305"/>
        <v>28493423.415409591</v>
      </c>
      <c r="AP1067" s="47">
        <f t="shared" si="297"/>
        <v>851.837038550437</v>
      </c>
      <c r="AQ1067" s="52">
        <f t="shared" si="298"/>
        <v>2093.3611855930703</v>
      </c>
    </row>
    <row r="1068" spans="4:43" x14ac:dyDescent="0.25">
      <c r="D1068" s="14" t="s">
        <v>11</v>
      </c>
      <c r="E1068" s="21">
        <v>1060</v>
      </c>
      <c r="F1068" s="14">
        <v>38</v>
      </c>
      <c r="G1068" s="28">
        <v>16.7</v>
      </c>
      <c r="H1068" s="31">
        <f t="shared" si="299"/>
        <v>-1.0555555555555556</v>
      </c>
      <c r="I1068" s="55"/>
      <c r="J1068" s="39">
        <f t="shared" si="300"/>
        <v>4.6388888888888893</v>
      </c>
      <c r="K1068" s="38">
        <f>0.5*$J$3*(J1069)^2</f>
        <v>7904.2422839506171</v>
      </c>
      <c r="L1068" s="38">
        <f t="shared" si="288"/>
        <v>-1565.3533950617275</v>
      </c>
      <c r="M1068" s="40" t="str">
        <f t="shared" si="289"/>
        <v>YES</v>
      </c>
      <c r="N1068" s="38">
        <f>0.5*$N$3*$L$3*$O$3*((J1068)^2)</f>
        <v>9.2536583214930577</v>
      </c>
      <c r="O1068" s="38">
        <f>$M$3*$J$3*$P$3</f>
        <v>125.0281557</v>
      </c>
      <c r="P1068" s="38">
        <f>H1068*$J$3</f>
        <v>-1204.3888888888889</v>
      </c>
      <c r="Q1068" s="38">
        <f t="shared" si="290"/>
        <v>-1070.1070748673958</v>
      </c>
      <c r="R1068" s="44">
        <f t="shared" si="291"/>
        <v>-4964.1078195237533</v>
      </c>
      <c r="S1068" s="80">
        <f>Q1068*J1068</f>
        <v>-4964.1078195237533</v>
      </c>
      <c r="T1068" s="43"/>
      <c r="U1068" s="43"/>
      <c r="V1068" s="80">
        <f>R1068*1</f>
        <v>-4964.1078195237533</v>
      </c>
      <c r="W1068" s="77">
        <f>(L1068-Q1068)*-1</f>
        <v>495.2463201943317</v>
      </c>
      <c r="X1068" s="38">
        <f>IF((H1068&gt;0),0,$J$3*H1068)*-1</f>
        <v>1204.3888888888889</v>
      </c>
      <c r="Y1068" s="38">
        <f t="shared" si="301"/>
        <v>2945198.2241435074</v>
      </c>
      <c r="Z1068" s="112">
        <f t="shared" si="292"/>
        <v>2945.1982241435076</v>
      </c>
      <c r="AA1068" s="82">
        <f t="shared" si="293"/>
        <v>-1070.1070748673958</v>
      </c>
      <c r="AB1068" s="80">
        <f t="shared" si="302"/>
        <v>1317501.9176044804</v>
      </c>
      <c r="AG1068" s="125">
        <f t="shared" si="303"/>
        <v>411.05444576129531</v>
      </c>
      <c r="AH1068" s="47">
        <f t="shared" si="294"/>
        <v>402.83335684606942</v>
      </c>
      <c r="AI1068" s="125">
        <f t="shared" si="294"/>
        <v>394.776689709148</v>
      </c>
      <c r="AJ1068" s="47">
        <f t="shared" si="295"/>
        <v>355.2990207382332</v>
      </c>
      <c r="AK1068" s="125">
        <f t="shared" si="295"/>
        <v>319.76911866440986</v>
      </c>
      <c r="AL1068" s="47">
        <f t="shared" si="296"/>
        <v>306.97835391783343</v>
      </c>
      <c r="AM1068" s="125">
        <f t="shared" si="296"/>
        <v>294.6992197611201</v>
      </c>
      <c r="AN1068" s="47">
        <f t="shared" si="304"/>
        <v>103393.48875382791</v>
      </c>
      <c r="AO1068" s="125">
        <f t="shared" si="305"/>
        <v>28596816.90416342</v>
      </c>
      <c r="AP1068" s="47">
        <f t="shared" si="297"/>
        <v>855.05874452530782</v>
      </c>
      <c r="AQ1068" s="52">
        <f t="shared" si="298"/>
        <v>2090.1394796181999</v>
      </c>
    </row>
    <row r="1069" spans="4:43" x14ac:dyDescent="0.25">
      <c r="D1069" s="14" t="s">
        <v>11</v>
      </c>
      <c r="E1069" s="21">
        <v>1061</v>
      </c>
      <c r="F1069" s="14">
        <v>39</v>
      </c>
      <c r="G1069" s="28">
        <v>13.4</v>
      </c>
      <c r="H1069" s="31">
        <f t="shared" si="299"/>
        <v>-0.65277777777777768</v>
      </c>
      <c r="I1069" s="55"/>
      <c r="J1069" s="39">
        <f t="shared" si="300"/>
        <v>3.7222222222222223</v>
      </c>
      <c r="K1069" s="38">
        <f>0.5*$J$3*(J1070)^2</f>
        <v>6338.8888888888896</v>
      </c>
      <c r="L1069" s="38">
        <f t="shared" si="288"/>
        <v>106.08834876543187</v>
      </c>
      <c r="M1069" s="40" t="str">
        <f t="shared" si="289"/>
        <v>YES</v>
      </c>
      <c r="N1069" s="38">
        <f>0.5*$N$3*$L$3*$O$3*((J1069)^2)</f>
        <v>5.9578575359722228</v>
      </c>
      <c r="O1069" s="38">
        <f>$M$3*$J$3*$P$3</f>
        <v>125.0281557</v>
      </c>
      <c r="P1069" s="38">
        <f>H1069*$J$3</f>
        <v>-744.81944444444434</v>
      </c>
      <c r="Q1069" s="38">
        <f t="shared" si="290"/>
        <v>-613.83343120847212</v>
      </c>
      <c r="R1069" s="44">
        <f t="shared" si="291"/>
        <v>-2284.8244383870906</v>
      </c>
      <c r="S1069" s="80">
        <f>Q1069*J1069</f>
        <v>-2284.8244383870906</v>
      </c>
      <c r="T1069" s="43"/>
      <c r="U1069" s="43"/>
      <c r="V1069" s="80">
        <f>R1069*1</f>
        <v>-2284.8244383870906</v>
      </c>
      <c r="W1069" s="77">
        <f>(L1069-Q1069)*-1</f>
        <v>-719.92177997390399</v>
      </c>
      <c r="X1069" s="38">
        <f>IF((H1069&gt;0),0,$J$3*H1069)*-1</f>
        <v>744.81944444444434</v>
      </c>
      <c r="Y1069" s="38">
        <f t="shared" si="301"/>
        <v>2945198.2241435074</v>
      </c>
      <c r="Z1069" s="112">
        <f t="shared" si="292"/>
        <v>2945.1982241435076</v>
      </c>
      <c r="AA1069" s="82">
        <f t="shared" si="293"/>
        <v>-613.83343120847212</v>
      </c>
      <c r="AB1069" s="80">
        <f t="shared" si="302"/>
        <v>1319786.7420428675</v>
      </c>
      <c r="AG1069" s="125">
        <f t="shared" si="303"/>
        <v>-597.53507737834025</v>
      </c>
      <c r="AH1069" s="47">
        <f t="shared" si="294"/>
        <v>-585.58437583077341</v>
      </c>
      <c r="AI1069" s="125">
        <f t="shared" si="294"/>
        <v>-573.87268831415793</v>
      </c>
      <c r="AJ1069" s="47">
        <f t="shared" si="295"/>
        <v>-516.48541948274215</v>
      </c>
      <c r="AK1069" s="125">
        <f t="shared" si="295"/>
        <v>-464.83687753446793</v>
      </c>
      <c r="AL1069" s="47">
        <f t="shared" si="296"/>
        <v>-446.24340243308922</v>
      </c>
      <c r="AM1069" s="125">
        <f t="shared" si="296"/>
        <v>-428.39366633576566</v>
      </c>
      <c r="AN1069" s="47">
        <f t="shared" si="304"/>
        <v>102965.09508749215</v>
      </c>
      <c r="AO1069" s="125">
        <f t="shared" si="305"/>
        <v>28699781.999250911</v>
      </c>
      <c r="AP1069" s="47">
        <f t="shared" si="297"/>
        <v>856.54159558582091</v>
      </c>
      <c r="AQ1069" s="52">
        <f t="shared" si="298"/>
        <v>2088.6566285576864</v>
      </c>
    </row>
    <row r="1070" spans="4:43" x14ac:dyDescent="0.25">
      <c r="D1070" s="14" t="s">
        <v>11</v>
      </c>
      <c r="E1070" s="21">
        <v>1062</v>
      </c>
      <c r="F1070" s="14">
        <v>40</v>
      </c>
      <c r="G1070" s="28">
        <v>12</v>
      </c>
      <c r="H1070" s="31">
        <f t="shared" si="299"/>
        <v>-0.18055555555555566</v>
      </c>
      <c r="I1070" s="55"/>
      <c r="J1070" s="39">
        <f t="shared" si="300"/>
        <v>3.3333333333333335</v>
      </c>
      <c r="K1070" s="38">
        <f>0.5*$J$3*(J1071)^2</f>
        <v>6444.9772376543215</v>
      </c>
      <c r="L1070" s="38">
        <f t="shared" si="288"/>
        <v>767.26967592592518</v>
      </c>
      <c r="M1070" s="40" t="str">
        <f t="shared" si="289"/>
        <v>YES</v>
      </c>
      <c r="N1070" s="38">
        <f>0.5*$N$3*$L$3*$O$3*((J1070)^2)</f>
        <v>4.7779655000000005</v>
      </c>
      <c r="O1070" s="38">
        <f>$M$3*$J$3*$P$3</f>
        <v>125.0281557</v>
      </c>
      <c r="P1070" s="38">
        <f>H1070*$J$3</f>
        <v>-206.013888888889</v>
      </c>
      <c r="Q1070" s="38">
        <f t="shared" si="290"/>
        <v>-76.207767688888993</v>
      </c>
      <c r="R1070" s="44">
        <f t="shared" si="291"/>
        <v>-254.02589229629666</v>
      </c>
      <c r="S1070" s="80">
        <f>Q1070*J1070</f>
        <v>-254.02589229629666</v>
      </c>
      <c r="T1070" s="43"/>
      <c r="U1070" s="43"/>
      <c r="V1070" s="80">
        <f>R1070*1</f>
        <v>-254.02589229629666</v>
      </c>
      <c r="W1070" s="77">
        <f>(L1070-Q1070)*-1</f>
        <v>-843.47744361481421</v>
      </c>
      <c r="X1070" s="38">
        <f>IF((H1070&gt;0),0,$J$3*H1070)*-1</f>
        <v>206.013888888889</v>
      </c>
      <c r="Y1070" s="38">
        <f t="shared" si="301"/>
        <v>2945198.2241435074</v>
      </c>
      <c r="Z1070" s="112">
        <f t="shared" si="292"/>
        <v>2945.1982241435076</v>
      </c>
      <c r="AA1070" s="82">
        <f t="shared" si="293"/>
        <v>-76.207767688888993</v>
      </c>
      <c r="AB1070" s="80">
        <f t="shared" si="302"/>
        <v>1320040.7679351638</v>
      </c>
      <c r="AG1070" s="125">
        <f t="shared" si="303"/>
        <v>-700.08627820029574</v>
      </c>
      <c r="AH1070" s="47">
        <f t="shared" si="294"/>
        <v>-686.0845526362898</v>
      </c>
      <c r="AI1070" s="125">
        <f t="shared" si="294"/>
        <v>-672.36286158356404</v>
      </c>
      <c r="AJ1070" s="47">
        <f t="shared" si="295"/>
        <v>-605.12657542520765</v>
      </c>
      <c r="AK1070" s="125">
        <f t="shared" si="295"/>
        <v>-544.61391788268691</v>
      </c>
      <c r="AL1070" s="47">
        <f t="shared" si="296"/>
        <v>-522.82936116737937</v>
      </c>
      <c r="AM1070" s="125">
        <f t="shared" si="296"/>
        <v>-501.91618672068421</v>
      </c>
      <c r="AN1070" s="47">
        <f t="shared" si="304"/>
        <v>102463.17890077147</v>
      </c>
      <c r="AO1070" s="125">
        <f t="shared" si="305"/>
        <v>28802245.178151682</v>
      </c>
      <c r="AP1070" s="47">
        <f t="shared" si="297"/>
        <v>856.70645838992129</v>
      </c>
      <c r="AQ1070" s="52">
        <f t="shared" si="298"/>
        <v>2088.4917657535862</v>
      </c>
    </row>
    <row r="1071" spans="4:43" x14ac:dyDescent="0.25">
      <c r="D1071" s="14" t="s">
        <v>11</v>
      </c>
      <c r="E1071" s="21">
        <v>1063</v>
      </c>
      <c r="F1071" s="14">
        <v>41</v>
      </c>
      <c r="G1071" s="28">
        <v>12.1</v>
      </c>
      <c r="H1071" s="31">
        <f t="shared" si="299"/>
        <v>0.1111111111111112</v>
      </c>
      <c r="I1071" s="55"/>
      <c r="J1071" s="39">
        <f t="shared" si="300"/>
        <v>3.3611111111111112</v>
      </c>
      <c r="K1071" s="38">
        <f>0.5*$J$3*(J1072)^2</f>
        <v>7212.2469135802467</v>
      </c>
      <c r="L1071" s="38">
        <f t="shared" si="288"/>
        <v>3500.4753086419742</v>
      </c>
      <c r="M1071" s="40" t="str">
        <f t="shared" si="289"/>
        <v>NO</v>
      </c>
      <c r="N1071" s="38">
        <f>0.5*$N$3*$L$3*$O$3*((J1071)^2)</f>
        <v>4.8579300614930556</v>
      </c>
      <c r="O1071" s="38">
        <f>$M$3*$J$3*$P$3</f>
        <v>125.0281557</v>
      </c>
      <c r="P1071" s="38">
        <f>H1071*$J$3</f>
        <v>126.77777777777789</v>
      </c>
      <c r="Q1071" s="38">
        <f t="shared" si="290"/>
        <v>256.66386353927095</v>
      </c>
      <c r="R1071" s="44">
        <f t="shared" si="291"/>
        <v>862.67576356254961</v>
      </c>
      <c r="S1071" s="80">
        <f>Q1071*J1071</f>
        <v>862.67576356254961</v>
      </c>
      <c r="T1071" s="43"/>
      <c r="U1071" s="43"/>
      <c r="V1071" s="80">
        <f>R1071*1</f>
        <v>862.67576356254961</v>
      </c>
      <c r="W1071" s="77">
        <f>(L1071-Q1071)*-1</f>
        <v>-3243.8114451027031</v>
      </c>
      <c r="X1071" s="38">
        <f>IF((H1071&gt;0),0,$J$3*H1071)*-1</f>
        <v>0</v>
      </c>
      <c r="Y1071" s="38">
        <f t="shared" si="301"/>
        <v>2946060.8999070697</v>
      </c>
      <c r="Z1071" s="112">
        <f t="shared" si="292"/>
        <v>2946.0608999070696</v>
      </c>
      <c r="AA1071" s="82">
        <f t="shared" si="293"/>
        <v>256.66386353927095</v>
      </c>
      <c r="AB1071" s="80">
        <f t="shared" si="302"/>
        <v>1320040.7679351638</v>
      </c>
      <c r="AG1071" s="125">
        <f t="shared" si="303"/>
        <v>-2692.3634994352433</v>
      </c>
      <c r="AH1071" s="47">
        <f t="shared" si="294"/>
        <v>-2638.5162294465385</v>
      </c>
      <c r="AI1071" s="125">
        <f t="shared" si="294"/>
        <v>-2585.7459048576079</v>
      </c>
      <c r="AJ1071" s="47">
        <f t="shared" si="295"/>
        <v>-2327.1713143718471</v>
      </c>
      <c r="AK1071" s="125">
        <f t="shared" si="295"/>
        <v>-2094.4541829346626</v>
      </c>
      <c r="AL1071" s="47">
        <f t="shared" si="296"/>
        <v>-2010.6760156172761</v>
      </c>
      <c r="AM1071" s="125">
        <f t="shared" si="296"/>
        <v>-1930.2489749925851</v>
      </c>
      <c r="AN1071" s="47">
        <f t="shared" si="304"/>
        <v>100532.92992577888</v>
      </c>
      <c r="AO1071" s="125">
        <f t="shared" si="305"/>
        <v>28902778.108077459</v>
      </c>
      <c r="AP1071" s="47">
        <f t="shared" si="297"/>
        <v>856.70645838992129</v>
      </c>
      <c r="AQ1071" s="52">
        <f t="shared" si="298"/>
        <v>2089.3544415171482</v>
      </c>
    </row>
    <row r="1072" spans="4:43" x14ac:dyDescent="0.25">
      <c r="D1072" s="14" t="s">
        <v>11</v>
      </c>
      <c r="E1072" s="21">
        <v>1064</v>
      </c>
      <c r="F1072" s="14">
        <v>42</v>
      </c>
      <c r="G1072" s="28">
        <v>12.8</v>
      </c>
      <c r="H1072" s="31">
        <f t="shared" si="299"/>
        <v>0.4861111111111111</v>
      </c>
      <c r="I1072" s="55"/>
      <c r="J1072" s="39">
        <f t="shared" si="300"/>
        <v>3.5555555555555554</v>
      </c>
      <c r="K1072" s="38">
        <f>0.5*$J$3*(J1073)^2</f>
        <v>10712.722222222221</v>
      </c>
      <c r="L1072" s="38">
        <f t="shared" si="288"/>
        <v>6719.6624228395067</v>
      </c>
      <c r="M1072" s="40" t="str">
        <f t="shared" si="289"/>
        <v>NO</v>
      </c>
      <c r="N1072" s="38">
        <f>0.5*$N$3*$L$3*$O$3*((J1072)^2)</f>
        <v>5.4362629688888884</v>
      </c>
      <c r="O1072" s="38">
        <f>$M$3*$J$3*$P$3</f>
        <v>125.0281557</v>
      </c>
      <c r="P1072" s="38">
        <f>H1072*$J$3</f>
        <v>554.65277777777771</v>
      </c>
      <c r="Q1072" s="38">
        <f t="shared" si="290"/>
        <v>685.11719644666653</v>
      </c>
      <c r="R1072" s="44">
        <f t="shared" si="291"/>
        <v>2435.972254032592</v>
      </c>
      <c r="S1072" s="80">
        <f>Q1072*J1072</f>
        <v>2435.972254032592</v>
      </c>
      <c r="T1072" s="43"/>
      <c r="U1072" s="43"/>
      <c r="V1072" s="80">
        <f>R1072*1</f>
        <v>2435.972254032592</v>
      </c>
      <c r="W1072" s="77">
        <f>(L1072-Q1072)*-1</f>
        <v>-6034.54522639284</v>
      </c>
      <c r="X1072" s="38">
        <f>IF((H1072&gt;0),0,$J$3*H1072)*-1</f>
        <v>0</v>
      </c>
      <c r="Y1072" s="38">
        <f t="shared" si="301"/>
        <v>2948496.8721611025</v>
      </c>
      <c r="Z1072" s="112">
        <f t="shared" si="292"/>
        <v>2948.4968721611026</v>
      </c>
      <c r="AA1072" s="82">
        <f t="shared" si="293"/>
        <v>685.11719644666653</v>
      </c>
      <c r="AB1072" s="80">
        <f t="shared" si="302"/>
        <v>1320040.7679351638</v>
      </c>
      <c r="AG1072" s="125">
        <f t="shared" si="303"/>
        <v>-5008.6725379060572</v>
      </c>
      <c r="AH1072" s="47">
        <f t="shared" si="294"/>
        <v>-4908.4990871479358</v>
      </c>
      <c r="AI1072" s="125">
        <f t="shared" si="294"/>
        <v>-4810.3291054049769</v>
      </c>
      <c r="AJ1072" s="47">
        <f t="shared" si="295"/>
        <v>-4329.2961948644797</v>
      </c>
      <c r="AK1072" s="125">
        <f t="shared" si="295"/>
        <v>-3896.3665753780319</v>
      </c>
      <c r="AL1072" s="47">
        <f t="shared" si="296"/>
        <v>-3740.5119123629106</v>
      </c>
      <c r="AM1072" s="125">
        <f t="shared" si="296"/>
        <v>-3590.8914358683942</v>
      </c>
      <c r="AN1072" s="47">
        <f t="shared" si="304"/>
        <v>96942.038489910483</v>
      </c>
      <c r="AO1072" s="125">
        <f t="shared" si="305"/>
        <v>28999720.146567371</v>
      </c>
      <c r="AP1072" s="47">
        <f t="shared" si="297"/>
        <v>856.70645838992129</v>
      </c>
      <c r="AQ1072" s="52">
        <f t="shared" si="298"/>
        <v>2091.7904137711812</v>
      </c>
    </row>
    <row r="1073" spans="4:43" x14ac:dyDescent="0.25">
      <c r="D1073" s="14" t="s">
        <v>11</v>
      </c>
      <c r="E1073" s="21">
        <v>1065</v>
      </c>
      <c r="F1073" s="14">
        <v>43</v>
      </c>
      <c r="G1073" s="28">
        <v>15.6</v>
      </c>
      <c r="H1073" s="31">
        <f t="shared" si="299"/>
        <v>0.98611111111111083</v>
      </c>
      <c r="I1073" s="55"/>
      <c r="J1073" s="39">
        <f t="shared" si="300"/>
        <v>4.333333333333333</v>
      </c>
      <c r="K1073" s="38">
        <f>0.5*$J$3*(J1074)^2</f>
        <v>17432.384645061727</v>
      </c>
      <c r="L1073" s="38">
        <f t="shared" si="288"/>
        <v>6671.2403549382725</v>
      </c>
      <c r="M1073" s="40" t="str">
        <f t="shared" si="289"/>
        <v>NO</v>
      </c>
      <c r="N1073" s="38">
        <f>0.5*$N$3*$L$3*$O$3*((J1073)^2)</f>
        <v>8.0747616949999994</v>
      </c>
      <c r="O1073" s="38">
        <f>$M$3*$J$3*$P$3</f>
        <v>125.0281557</v>
      </c>
      <c r="P1073" s="38">
        <f>H1073*$J$3</f>
        <v>1125.1527777777774</v>
      </c>
      <c r="Q1073" s="38">
        <f t="shared" si="290"/>
        <v>1258.2556951727775</v>
      </c>
      <c r="R1073" s="44">
        <f t="shared" si="291"/>
        <v>5452.4413457487017</v>
      </c>
      <c r="S1073" s="80">
        <f>Q1073*J1073</f>
        <v>5452.4413457487017</v>
      </c>
      <c r="T1073" s="43"/>
      <c r="U1073" s="43"/>
      <c r="V1073" s="80">
        <f>R1073*1</f>
        <v>5452.4413457487017</v>
      </c>
      <c r="W1073" s="77">
        <f>(L1073-Q1073)*-1</f>
        <v>-5412.9846597654951</v>
      </c>
      <c r="X1073" s="38">
        <f>IF((H1073&gt;0),0,$J$3*H1073)*-1</f>
        <v>0</v>
      </c>
      <c r="Y1073" s="38">
        <f t="shared" si="301"/>
        <v>2953949.313506851</v>
      </c>
      <c r="Z1073" s="112">
        <f t="shared" si="292"/>
        <v>2953.949313506851</v>
      </c>
      <c r="AA1073" s="82">
        <f t="shared" si="293"/>
        <v>1258.2556951727775</v>
      </c>
      <c r="AB1073" s="80">
        <f t="shared" si="302"/>
        <v>1320040.7679351638</v>
      </c>
      <c r="AG1073" s="125">
        <f t="shared" si="303"/>
        <v>-4492.777267605361</v>
      </c>
      <c r="AH1073" s="47">
        <f t="shared" si="294"/>
        <v>-4402.9217222532534</v>
      </c>
      <c r="AI1073" s="125">
        <f t="shared" si="294"/>
        <v>-4314.863287808188</v>
      </c>
      <c r="AJ1073" s="47">
        <f t="shared" si="295"/>
        <v>-3883.3769590273691</v>
      </c>
      <c r="AK1073" s="125">
        <f t="shared" si="295"/>
        <v>-3495.0392631246323</v>
      </c>
      <c r="AL1073" s="47">
        <f t="shared" si="296"/>
        <v>-3355.2376925996468</v>
      </c>
      <c r="AM1073" s="125">
        <f t="shared" si="296"/>
        <v>-3221.0281848956606</v>
      </c>
      <c r="AN1073" s="47">
        <f t="shared" si="304"/>
        <v>93721.010305014817</v>
      </c>
      <c r="AO1073" s="125">
        <f t="shared" si="305"/>
        <v>29093441.156872384</v>
      </c>
      <c r="AP1073" s="47">
        <f t="shared" si="297"/>
        <v>856.70645838992129</v>
      </c>
      <c r="AQ1073" s="52">
        <f t="shared" si="298"/>
        <v>2097.2428551169296</v>
      </c>
    </row>
    <row r="1074" spans="4:43" x14ac:dyDescent="0.25">
      <c r="D1074" s="14" t="s">
        <v>11</v>
      </c>
      <c r="E1074" s="21">
        <v>1066</v>
      </c>
      <c r="F1074" s="14">
        <v>44</v>
      </c>
      <c r="G1074" s="28">
        <v>19.899999999999999</v>
      </c>
      <c r="H1074" s="31">
        <f t="shared" si="299"/>
        <v>1.0833333333333333</v>
      </c>
      <c r="I1074" s="55"/>
      <c r="J1074" s="39">
        <f t="shared" si="300"/>
        <v>5.5277777777777777</v>
      </c>
      <c r="K1074" s="38">
        <f>0.5*$J$3*(J1075)^2</f>
        <v>24103.625</v>
      </c>
      <c r="L1074" s="38">
        <f t="shared" si="288"/>
        <v>2535.5555555555547</v>
      </c>
      <c r="M1074" s="40" t="str">
        <f t="shared" si="289"/>
        <v>NO</v>
      </c>
      <c r="N1074" s="38">
        <f>0.5*$N$3*$L$3*$O$3*((J1074)^2)</f>
        <v>13.139736928159722</v>
      </c>
      <c r="O1074" s="38">
        <f>$M$3*$J$3*$P$3</f>
        <v>125.0281557</v>
      </c>
      <c r="P1074" s="38">
        <f>H1074*$J$3</f>
        <v>1236.0833333333333</v>
      </c>
      <c r="Q1074" s="38">
        <f t="shared" si="290"/>
        <v>1374.251225961493</v>
      </c>
      <c r="R1074" s="44">
        <f t="shared" si="291"/>
        <v>7596.5553879538083</v>
      </c>
      <c r="S1074" s="80">
        <f>Q1074*J1074</f>
        <v>7596.5553879538083</v>
      </c>
      <c r="T1074" s="43"/>
      <c r="U1074" s="43"/>
      <c r="V1074" s="80">
        <f>R1074*1</f>
        <v>7596.5553879538083</v>
      </c>
      <c r="W1074" s="77">
        <f>(L1074-Q1074)*-1</f>
        <v>-1161.3043295940618</v>
      </c>
      <c r="X1074" s="38">
        <f>IF((H1074&gt;0),0,$J$3*H1074)*-1</f>
        <v>0</v>
      </c>
      <c r="Y1074" s="38">
        <f t="shared" si="301"/>
        <v>2961545.8688948047</v>
      </c>
      <c r="Z1074" s="112">
        <f t="shared" si="292"/>
        <v>2961.5458688948047</v>
      </c>
      <c r="AA1074" s="82">
        <f t="shared" si="293"/>
        <v>1374.251225961493</v>
      </c>
      <c r="AB1074" s="80">
        <f t="shared" si="302"/>
        <v>1320040.7679351638</v>
      </c>
      <c r="AG1074" s="125">
        <f t="shared" si="303"/>
        <v>-963.88259356307117</v>
      </c>
      <c r="AH1074" s="47">
        <f t="shared" si="294"/>
        <v>-944.6049416918097</v>
      </c>
      <c r="AI1074" s="125">
        <f t="shared" si="294"/>
        <v>-925.71284285797344</v>
      </c>
      <c r="AJ1074" s="47">
        <f t="shared" si="295"/>
        <v>-833.14155857217611</v>
      </c>
      <c r="AK1074" s="125">
        <f t="shared" si="295"/>
        <v>-749.82740271495857</v>
      </c>
      <c r="AL1074" s="47">
        <f t="shared" si="296"/>
        <v>-719.8343066063602</v>
      </c>
      <c r="AM1074" s="125">
        <f t="shared" si="296"/>
        <v>-691.04093434210574</v>
      </c>
      <c r="AN1074" s="47">
        <f t="shared" si="304"/>
        <v>93029.969370672712</v>
      </c>
      <c r="AO1074" s="125">
        <f t="shared" si="305"/>
        <v>29186471.126243059</v>
      </c>
      <c r="AP1074" s="47">
        <f t="shared" si="297"/>
        <v>856.70645838992129</v>
      </c>
      <c r="AQ1074" s="52">
        <f t="shared" si="298"/>
        <v>2104.8394105048833</v>
      </c>
    </row>
    <row r="1075" spans="4:43" x14ac:dyDescent="0.25">
      <c r="D1075" s="14" t="s">
        <v>11</v>
      </c>
      <c r="E1075" s="21">
        <v>1067</v>
      </c>
      <c r="F1075" s="14">
        <v>45</v>
      </c>
      <c r="G1075" s="28">
        <v>23.4</v>
      </c>
      <c r="H1075" s="31">
        <f t="shared" si="299"/>
        <v>0.65277777777777812</v>
      </c>
      <c r="I1075" s="55"/>
      <c r="J1075" s="39">
        <f t="shared" si="300"/>
        <v>6.5</v>
      </c>
      <c r="K1075" s="38">
        <f>0.5*$J$3*(J1076)^2</f>
        <v>26639.180555555555</v>
      </c>
      <c r="L1075" s="38">
        <f t="shared" si="288"/>
        <v>1315.3194444444453</v>
      </c>
      <c r="M1075" s="40" t="str">
        <f t="shared" si="289"/>
        <v>NO</v>
      </c>
      <c r="N1075" s="38">
        <f>0.5*$N$3*$L$3*$O$3*((J1075)^2)</f>
        <v>18.16821381375</v>
      </c>
      <c r="O1075" s="38">
        <f>$M$3*$J$3*$P$3</f>
        <v>125.0281557</v>
      </c>
      <c r="P1075" s="38">
        <f>H1075*$J$3</f>
        <v>744.8194444444448</v>
      </c>
      <c r="Q1075" s="38">
        <f t="shared" si="290"/>
        <v>888.01581395819471</v>
      </c>
      <c r="R1075" s="44">
        <f t="shared" si="291"/>
        <v>5772.102790728266</v>
      </c>
      <c r="S1075" s="80">
        <f>Q1075*J1075</f>
        <v>5772.102790728266</v>
      </c>
      <c r="T1075" s="43"/>
      <c r="U1075" s="43"/>
      <c r="V1075" s="80">
        <f>R1075*1</f>
        <v>5772.102790728266</v>
      </c>
      <c r="W1075" s="77">
        <f>(L1075-Q1075)*-1</f>
        <v>-427.30363048625054</v>
      </c>
      <c r="X1075" s="38">
        <f>IF((H1075&gt;0),0,$J$3*H1075)*-1</f>
        <v>0</v>
      </c>
      <c r="Y1075" s="38">
        <f t="shared" si="301"/>
        <v>2967317.9716855329</v>
      </c>
      <c r="Z1075" s="112">
        <f t="shared" si="292"/>
        <v>2967.3179716855329</v>
      </c>
      <c r="AA1075" s="82">
        <f t="shared" si="293"/>
        <v>888.01581395819471</v>
      </c>
      <c r="AB1075" s="80">
        <f t="shared" si="302"/>
        <v>1320040.7679351638</v>
      </c>
      <c r="AG1075" s="125">
        <f t="shared" si="303"/>
        <v>-354.66201330358791</v>
      </c>
      <c r="AH1075" s="47">
        <f t="shared" si="294"/>
        <v>-347.56877303751617</v>
      </c>
      <c r="AI1075" s="125">
        <f t="shared" si="294"/>
        <v>-340.61739757676582</v>
      </c>
      <c r="AJ1075" s="47">
        <f t="shared" si="295"/>
        <v>-306.55565781908928</v>
      </c>
      <c r="AK1075" s="125">
        <f t="shared" si="295"/>
        <v>-275.90009203718034</v>
      </c>
      <c r="AL1075" s="47">
        <f t="shared" si="296"/>
        <v>-264.86408835569313</v>
      </c>
      <c r="AM1075" s="125">
        <f t="shared" si="296"/>
        <v>-254.26952482146538</v>
      </c>
      <c r="AN1075" s="47">
        <f t="shared" si="304"/>
        <v>92775.699845851253</v>
      </c>
      <c r="AO1075" s="125">
        <f t="shared" si="305"/>
        <v>29279246.826088909</v>
      </c>
      <c r="AP1075" s="47">
        <f t="shared" si="297"/>
        <v>856.70645838992129</v>
      </c>
      <c r="AQ1075" s="52">
        <f t="shared" si="298"/>
        <v>2110.6115132956115</v>
      </c>
    </row>
    <row r="1076" spans="4:43" x14ac:dyDescent="0.25">
      <c r="D1076" s="14" t="s">
        <v>11</v>
      </c>
      <c r="E1076" s="21">
        <v>1068</v>
      </c>
      <c r="F1076" s="14">
        <v>46</v>
      </c>
      <c r="G1076" s="28">
        <v>24.6</v>
      </c>
      <c r="H1076" s="31">
        <f t="shared" si="299"/>
        <v>0.25000000000000011</v>
      </c>
      <c r="I1076" s="55"/>
      <c r="J1076" s="39">
        <f t="shared" si="300"/>
        <v>6.833333333333333</v>
      </c>
      <c r="K1076" s="38">
        <f>0.5*$J$3*(J1077)^2</f>
        <v>27954.5</v>
      </c>
      <c r="L1076" s="38">
        <f t="shared" si="288"/>
        <v>2725.722222222219</v>
      </c>
      <c r="M1076" s="40" t="str">
        <f t="shared" si="289"/>
        <v>NO</v>
      </c>
      <c r="N1076" s="38">
        <f>0.5*$N$3*$L$3*$O$3*((J1076)^2)</f>
        <v>20.07940001375</v>
      </c>
      <c r="O1076" s="38">
        <f>$M$3*$J$3*$P$3</f>
        <v>125.0281557</v>
      </c>
      <c r="P1076" s="38">
        <f>H1076*$J$3</f>
        <v>285.25000000000011</v>
      </c>
      <c r="Q1076" s="38">
        <f t="shared" si="290"/>
        <v>430.35755571375012</v>
      </c>
      <c r="R1076" s="44">
        <f t="shared" si="291"/>
        <v>2940.7766307106258</v>
      </c>
      <c r="S1076" s="80">
        <f>Q1076*J1076</f>
        <v>2940.7766307106258</v>
      </c>
      <c r="T1076" s="43"/>
      <c r="U1076" s="43"/>
      <c r="V1076" s="80">
        <f>R1076*1</f>
        <v>2940.7766307106258</v>
      </c>
      <c r="W1076" s="77">
        <f>(L1076-Q1076)*-1</f>
        <v>-2295.3646665084689</v>
      </c>
      <c r="X1076" s="38">
        <f>IF((H1076&gt;0),0,$J$3*H1076)*-1</f>
        <v>0</v>
      </c>
      <c r="Y1076" s="38">
        <f t="shared" si="301"/>
        <v>2970258.7483162438</v>
      </c>
      <c r="Z1076" s="112">
        <f t="shared" si="292"/>
        <v>2970.2587483162438</v>
      </c>
      <c r="AA1076" s="82">
        <f t="shared" si="293"/>
        <v>430.35755571375012</v>
      </c>
      <c r="AB1076" s="80">
        <f t="shared" si="302"/>
        <v>1320040.7679351638</v>
      </c>
      <c r="AG1076" s="125">
        <f t="shared" si="303"/>
        <v>-1905.1526732020291</v>
      </c>
      <c r="AH1076" s="47">
        <f t="shared" si="294"/>
        <v>-1867.0496197379885</v>
      </c>
      <c r="AI1076" s="125">
        <f t="shared" si="294"/>
        <v>-1829.7086273432287</v>
      </c>
      <c r="AJ1076" s="47">
        <f t="shared" si="295"/>
        <v>-1646.737764608906</v>
      </c>
      <c r="AK1076" s="125">
        <f t="shared" si="295"/>
        <v>-1482.0639881480154</v>
      </c>
      <c r="AL1076" s="47">
        <f t="shared" si="296"/>
        <v>-1422.7814286220946</v>
      </c>
      <c r="AM1076" s="125">
        <f t="shared" si="296"/>
        <v>-1365.8701714772108</v>
      </c>
      <c r="AN1076" s="47">
        <f t="shared" si="304"/>
        <v>91409.829674374036</v>
      </c>
      <c r="AO1076" s="125">
        <f t="shared" si="305"/>
        <v>29370656.655763283</v>
      </c>
      <c r="AP1076" s="47">
        <f t="shared" si="297"/>
        <v>856.70645838992129</v>
      </c>
      <c r="AQ1076" s="52">
        <f t="shared" si="298"/>
        <v>2113.5522899263224</v>
      </c>
    </row>
    <row r="1077" spans="4:43" x14ac:dyDescent="0.25">
      <c r="D1077" s="14" t="s">
        <v>11</v>
      </c>
      <c r="E1077" s="21">
        <v>1069</v>
      </c>
      <c r="F1077" s="14">
        <v>47</v>
      </c>
      <c r="G1077" s="28">
        <v>25.2</v>
      </c>
      <c r="H1077" s="31">
        <f t="shared" si="299"/>
        <v>0.24999999999999961</v>
      </c>
      <c r="I1077" s="55"/>
      <c r="J1077" s="39">
        <f t="shared" si="300"/>
        <v>7</v>
      </c>
      <c r="K1077" s="38">
        <f>0.5*$J$3*(J1078)^2</f>
        <v>30680.222222222219</v>
      </c>
      <c r="L1077" s="38">
        <f t="shared" si="288"/>
        <v>5831.777777777781</v>
      </c>
      <c r="M1077" s="40" t="str">
        <f t="shared" si="289"/>
        <v>NO</v>
      </c>
      <c r="N1077" s="38">
        <f>0.5*$N$3*$L$3*$O$3*((J1077)^2)</f>
        <v>21.070827855000001</v>
      </c>
      <c r="O1077" s="38">
        <f>$M$3*$J$3*$P$3</f>
        <v>125.0281557</v>
      </c>
      <c r="P1077" s="38">
        <f>H1077*$J$3</f>
        <v>285.24999999999955</v>
      </c>
      <c r="Q1077" s="38">
        <f t="shared" si="290"/>
        <v>431.34898355499956</v>
      </c>
      <c r="R1077" s="44">
        <f t="shared" si="291"/>
        <v>3019.4428848849971</v>
      </c>
      <c r="S1077" s="80">
        <f>Q1077*J1077</f>
        <v>3019.4428848849971</v>
      </c>
      <c r="T1077" s="43"/>
      <c r="U1077" s="43"/>
      <c r="V1077" s="80">
        <f>R1077*1</f>
        <v>3019.4428848849971</v>
      </c>
      <c r="W1077" s="77">
        <f>(L1077-Q1077)*-1</f>
        <v>-5400.4287942227811</v>
      </c>
      <c r="X1077" s="38">
        <f>IF((H1077&gt;0),0,$J$3*H1077)*-1</f>
        <v>0</v>
      </c>
      <c r="Y1077" s="38">
        <f t="shared" si="301"/>
        <v>2973278.1912011285</v>
      </c>
      <c r="Z1077" s="112">
        <f t="shared" si="292"/>
        <v>2973.2781912011287</v>
      </c>
      <c r="AA1077" s="82">
        <f t="shared" si="293"/>
        <v>431.34898355499956</v>
      </c>
      <c r="AB1077" s="80">
        <f t="shared" si="302"/>
        <v>1320040.7679351638</v>
      </c>
      <c r="AG1077" s="125">
        <f t="shared" si="303"/>
        <v>-4482.3558992049084</v>
      </c>
      <c r="AH1077" s="47">
        <f t="shared" si="294"/>
        <v>-4392.7087812208101</v>
      </c>
      <c r="AI1077" s="125">
        <f t="shared" si="294"/>
        <v>-4304.8546055963934</v>
      </c>
      <c r="AJ1077" s="47">
        <f t="shared" si="295"/>
        <v>-3874.3691450367542</v>
      </c>
      <c r="AK1077" s="125">
        <f t="shared" si="295"/>
        <v>-3486.9322305330788</v>
      </c>
      <c r="AL1077" s="47">
        <f t="shared" si="296"/>
        <v>-3347.4549413117556</v>
      </c>
      <c r="AM1077" s="125">
        <f t="shared" si="296"/>
        <v>-3213.5567436592851</v>
      </c>
      <c r="AN1077" s="47">
        <f t="shared" si="304"/>
        <v>88196.272930714753</v>
      </c>
      <c r="AO1077" s="125">
        <f t="shared" si="305"/>
        <v>29458852.928693999</v>
      </c>
      <c r="AP1077" s="47">
        <f t="shared" si="297"/>
        <v>856.70645838992129</v>
      </c>
      <c r="AQ1077" s="52">
        <f t="shared" si="298"/>
        <v>2116.5717328112073</v>
      </c>
    </row>
    <row r="1078" spans="4:43" x14ac:dyDescent="0.25">
      <c r="D1078" s="14" t="s">
        <v>11</v>
      </c>
      <c r="E1078" s="21">
        <v>1070</v>
      </c>
      <c r="F1078" s="14">
        <v>48</v>
      </c>
      <c r="G1078" s="28">
        <v>26.4</v>
      </c>
      <c r="H1078" s="31">
        <f t="shared" si="299"/>
        <v>0.50000000000000022</v>
      </c>
      <c r="I1078" s="55"/>
      <c r="J1078" s="39">
        <f t="shared" si="300"/>
        <v>7.333333333333333</v>
      </c>
      <c r="K1078" s="38">
        <f>0.5*$J$3*(J1079)^2</f>
        <v>36512</v>
      </c>
      <c r="L1078" s="38">
        <f t="shared" si="288"/>
        <v>8002.8472222222263</v>
      </c>
      <c r="M1078" s="40" t="str">
        <f t="shared" si="289"/>
        <v>NO</v>
      </c>
      <c r="N1078" s="38">
        <f>0.5*$N$3*$L$3*$O$3*((J1078)^2)</f>
        <v>23.125353019999999</v>
      </c>
      <c r="O1078" s="38">
        <f>$M$3*$J$3*$P$3</f>
        <v>125.0281557</v>
      </c>
      <c r="P1078" s="38">
        <f>H1078*$J$3</f>
        <v>570.50000000000023</v>
      </c>
      <c r="Q1078" s="38">
        <f t="shared" si="290"/>
        <v>718.65350872000022</v>
      </c>
      <c r="R1078" s="44">
        <f t="shared" si="291"/>
        <v>5270.1257306133348</v>
      </c>
      <c r="S1078" s="80">
        <f>Q1078*J1078</f>
        <v>5270.1257306133348</v>
      </c>
      <c r="T1078" s="43"/>
      <c r="U1078" s="43"/>
      <c r="V1078" s="80">
        <f>R1078*1</f>
        <v>5270.1257306133348</v>
      </c>
      <c r="W1078" s="77">
        <f>(L1078-Q1078)*-1</f>
        <v>-7284.1937135022263</v>
      </c>
      <c r="X1078" s="38">
        <f>IF((H1078&gt;0),0,$J$3*H1078)*-1</f>
        <v>0</v>
      </c>
      <c r="Y1078" s="38">
        <f t="shared" si="301"/>
        <v>2978548.3169317418</v>
      </c>
      <c r="Z1078" s="112">
        <f t="shared" si="292"/>
        <v>2978.5483169317417</v>
      </c>
      <c r="AA1078" s="82">
        <f t="shared" si="293"/>
        <v>718.65350872000022</v>
      </c>
      <c r="AB1078" s="80">
        <f t="shared" si="302"/>
        <v>1320040.7679351638</v>
      </c>
      <c r="AG1078" s="125">
        <f t="shared" si="303"/>
        <v>-6045.8807822068475</v>
      </c>
      <c r="AH1078" s="47">
        <f t="shared" si="294"/>
        <v>-5924.9631665627103</v>
      </c>
      <c r="AI1078" s="125">
        <f t="shared" si="294"/>
        <v>-5806.4639032314562</v>
      </c>
      <c r="AJ1078" s="47">
        <f t="shared" si="295"/>
        <v>-5225.8175129083111</v>
      </c>
      <c r="AK1078" s="125">
        <f t="shared" si="295"/>
        <v>-4703.2357616174804</v>
      </c>
      <c r="AL1078" s="47">
        <f t="shared" si="296"/>
        <v>-4515.1063311527814</v>
      </c>
      <c r="AM1078" s="125">
        <f t="shared" si="296"/>
        <v>-4334.5020779066699</v>
      </c>
      <c r="AN1078" s="47">
        <f t="shared" si="304"/>
        <v>83861.770852808084</v>
      </c>
      <c r="AO1078" s="125">
        <f t="shared" si="305"/>
        <v>29542714.699546807</v>
      </c>
      <c r="AP1078" s="47">
        <f t="shared" si="297"/>
        <v>856.70645838992129</v>
      </c>
      <c r="AQ1078" s="52">
        <f t="shared" si="298"/>
        <v>2121.8418585418203</v>
      </c>
    </row>
    <row r="1079" spans="4:43" x14ac:dyDescent="0.25">
      <c r="D1079" s="14" t="s">
        <v>11</v>
      </c>
      <c r="E1079" s="21">
        <v>1071</v>
      </c>
      <c r="F1079" s="14">
        <v>49</v>
      </c>
      <c r="G1079" s="28">
        <v>28.8</v>
      </c>
      <c r="H1079" s="31">
        <f t="shared" si="299"/>
        <v>0.75000000000000022</v>
      </c>
      <c r="I1079" s="55"/>
      <c r="J1079" s="39">
        <f t="shared" si="300"/>
        <v>8</v>
      </c>
      <c r="K1079" s="38">
        <f>0.5*$J$3*(J1080)^2</f>
        <v>44514.847222222226</v>
      </c>
      <c r="L1079" s="38">
        <f t="shared" si="288"/>
        <v>10338.111496913574</v>
      </c>
      <c r="M1079" s="40" t="str">
        <f t="shared" si="289"/>
        <v>NO</v>
      </c>
      <c r="N1079" s="38">
        <f>0.5*$N$3*$L$3*$O$3*((J1079)^2)</f>
        <v>27.521081280000001</v>
      </c>
      <c r="O1079" s="38">
        <f>$M$3*$J$3*$P$3</f>
        <v>125.0281557</v>
      </c>
      <c r="P1079" s="38">
        <f>H1079*$J$3</f>
        <v>855.75000000000023</v>
      </c>
      <c r="Q1079" s="38">
        <f t="shared" si="290"/>
        <v>1008.2992369800002</v>
      </c>
      <c r="R1079" s="44">
        <f t="shared" si="291"/>
        <v>8066.3938958400013</v>
      </c>
      <c r="S1079" s="80">
        <f>Q1079*J1079</f>
        <v>8066.3938958400013</v>
      </c>
      <c r="T1079" s="43"/>
      <c r="U1079" s="43"/>
      <c r="V1079" s="80">
        <f>R1079*1</f>
        <v>8066.3938958400013</v>
      </c>
      <c r="W1079" s="77">
        <f>(L1079-Q1079)*-1</f>
        <v>-9329.8122599335748</v>
      </c>
      <c r="X1079" s="38">
        <f>IF((H1079&gt;0),0,$J$3*H1079)*-1</f>
        <v>0</v>
      </c>
      <c r="Y1079" s="38">
        <f t="shared" si="301"/>
        <v>2986614.7108275816</v>
      </c>
      <c r="Z1079" s="112">
        <f t="shared" si="292"/>
        <v>2986.6147108275818</v>
      </c>
      <c r="AA1079" s="82">
        <f t="shared" si="293"/>
        <v>1008.2992369800002</v>
      </c>
      <c r="AB1079" s="80">
        <f t="shared" si="302"/>
        <v>1320040.7679351638</v>
      </c>
      <c r="AG1079" s="125">
        <f t="shared" si="303"/>
        <v>-7743.7441757448669</v>
      </c>
      <c r="AH1079" s="47">
        <f t="shared" si="294"/>
        <v>-7588.8692922299697</v>
      </c>
      <c r="AI1079" s="125">
        <f t="shared" si="294"/>
        <v>-7437.0919063853698</v>
      </c>
      <c r="AJ1079" s="47">
        <f t="shared" si="295"/>
        <v>-6693.3827157468331</v>
      </c>
      <c r="AK1079" s="125">
        <f t="shared" si="295"/>
        <v>-6024.0444441721502</v>
      </c>
      <c r="AL1079" s="47">
        <f t="shared" si="296"/>
        <v>-5783.0826664052638</v>
      </c>
      <c r="AM1079" s="125">
        <f t="shared" si="296"/>
        <v>-5551.7593597490531</v>
      </c>
      <c r="AN1079" s="47">
        <f t="shared" si="304"/>
        <v>78310.011493059035</v>
      </c>
      <c r="AO1079" s="125">
        <f t="shared" si="305"/>
        <v>29621024.711039867</v>
      </c>
      <c r="AP1079" s="47">
        <f t="shared" si="297"/>
        <v>856.70645838992129</v>
      </c>
      <c r="AQ1079" s="52">
        <f t="shared" si="298"/>
        <v>2129.9082524376604</v>
      </c>
    </row>
    <row r="1080" spans="4:43" x14ac:dyDescent="0.25">
      <c r="D1080" s="14" t="s">
        <v>11</v>
      </c>
      <c r="E1080" s="21">
        <v>1072</v>
      </c>
      <c r="F1080" s="14">
        <v>50</v>
      </c>
      <c r="G1080" s="28">
        <v>31.8</v>
      </c>
      <c r="H1080" s="31">
        <f t="shared" si="299"/>
        <v>0.90277777777777724</v>
      </c>
      <c r="I1080" s="55"/>
      <c r="J1080" s="39">
        <f t="shared" si="300"/>
        <v>8.8333333333333339</v>
      </c>
      <c r="K1080" s="38">
        <f>0.5*$J$3*(J1081)^2</f>
        <v>54852.9587191358</v>
      </c>
      <c r="L1080" s="38">
        <f t="shared" si="288"/>
        <v>13829.342592592584</v>
      </c>
      <c r="M1080" s="40" t="str">
        <f t="shared" si="289"/>
        <v>NO</v>
      </c>
      <c r="N1080" s="38">
        <f>0.5*$N$3*$L$3*$O$3*((J1080)^2)</f>
        <v>33.553262723750002</v>
      </c>
      <c r="O1080" s="38">
        <f>$M$3*$J$3*$P$3</f>
        <v>125.0281557</v>
      </c>
      <c r="P1080" s="38">
        <f>H1080*$J$3</f>
        <v>1030.0694444444439</v>
      </c>
      <c r="Q1080" s="38">
        <f t="shared" si="290"/>
        <v>1188.6508628681941</v>
      </c>
      <c r="R1080" s="44">
        <f t="shared" si="291"/>
        <v>10499.749288669049</v>
      </c>
      <c r="S1080" s="80">
        <f>Q1080*J1080</f>
        <v>10499.749288669049</v>
      </c>
      <c r="T1080" s="43"/>
      <c r="U1080" s="43"/>
      <c r="V1080" s="80">
        <f>R1080*1</f>
        <v>10499.749288669049</v>
      </c>
      <c r="W1080" s="77">
        <f>(L1080-Q1080)*-1</f>
        <v>-12640.691729724389</v>
      </c>
      <c r="X1080" s="38">
        <f>IF((H1080&gt;0),0,$J$3*H1080)*-1</f>
        <v>0</v>
      </c>
      <c r="Y1080" s="38">
        <f t="shared" si="301"/>
        <v>2997114.4601162504</v>
      </c>
      <c r="Z1080" s="112">
        <f t="shared" si="292"/>
        <v>2997.1144601162505</v>
      </c>
      <c r="AA1080" s="82">
        <f t="shared" si="293"/>
        <v>1188.6508628681941</v>
      </c>
      <c r="AB1080" s="80">
        <f t="shared" si="302"/>
        <v>1320040.7679351638</v>
      </c>
      <c r="AG1080" s="125">
        <f t="shared" si="303"/>
        <v>-10491.774135671243</v>
      </c>
      <c r="AH1080" s="47">
        <f t="shared" si="294"/>
        <v>-10281.938652957819</v>
      </c>
      <c r="AI1080" s="125">
        <f t="shared" si="294"/>
        <v>-10076.299879898663</v>
      </c>
      <c r="AJ1080" s="47">
        <f t="shared" si="295"/>
        <v>-9068.6698919087976</v>
      </c>
      <c r="AK1080" s="125">
        <f t="shared" si="295"/>
        <v>-8161.8029027179182</v>
      </c>
      <c r="AL1080" s="47">
        <f t="shared" si="296"/>
        <v>-7835.3307866092009</v>
      </c>
      <c r="AM1080" s="125">
        <f t="shared" si="296"/>
        <v>-7521.9175551448325</v>
      </c>
      <c r="AN1080" s="47">
        <f t="shared" si="304"/>
        <v>70788.093937914207</v>
      </c>
      <c r="AO1080" s="125">
        <f t="shared" si="305"/>
        <v>29691812.804977782</v>
      </c>
      <c r="AP1080" s="47">
        <f t="shared" si="297"/>
        <v>856.70645838992129</v>
      </c>
      <c r="AQ1080" s="52">
        <f t="shared" si="298"/>
        <v>2140.4080017263291</v>
      </c>
    </row>
    <row r="1081" spans="4:43" x14ac:dyDescent="0.25">
      <c r="D1081" s="14" t="s">
        <v>11</v>
      </c>
      <c r="E1081" s="21">
        <v>1073</v>
      </c>
      <c r="F1081" s="14">
        <v>51</v>
      </c>
      <c r="G1081" s="28">
        <v>35.299999999999997</v>
      </c>
      <c r="H1081" s="31">
        <f t="shared" si="299"/>
        <v>1.0694444444444444</v>
      </c>
      <c r="I1081" s="55"/>
      <c r="J1081" s="39">
        <f t="shared" si="300"/>
        <v>9.8055555555555554</v>
      </c>
      <c r="K1081" s="38">
        <f>0.5*$J$3*(J1082)^2</f>
        <v>68682.301311728384</v>
      </c>
      <c r="L1081" s="38">
        <f t="shared" si="288"/>
        <v>18488.425925925927</v>
      </c>
      <c r="M1081" s="40" t="str">
        <f t="shared" si="289"/>
        <v>NO</v>
      </c>
      <c r="N1081" s="38">
        <f>0.5*$N$3*$L$3*$O$3*((J1081)^2)</f>
        <v>41.34565992982639</v>
      </c>
      <c r="O1081" s="38">
        <f>$M$3*$J$3*$P$3</f>
        <v>125.0281557</v>
      </c>
      <c r="P1081" s="38">
        <f>H1081*$J$3</f>
        <v>1220.2361111111111</v>
      </c>
      <c r="Q1081" s="38">
        <f t="shared" si="290"/>
        <v>1386.6099267409375</v>
      </c>
      <c r="R1081" s="44">
        <f t="shared" si="291"/>
        <v>13596.48067054308</v>
      </c>
      <c r="S1081" s="80">
        <f>Q1081*J1081</f>
        <v>13596.48067054308</v>
      </c>
      <c r="T1081" s="43"/>
      <c r="U1081" s="43"/>
      <c r="V1081" s="80">
        <f>R1081*1</f>
        <v>13596.48067054308</v>
      </c>
      <c r="W1081" s="77">
        <f>(L1081-Q1081)*-1</f>
        <v>-17101.81599918499</v>
      </c>
      <c r="X1081" s="38">
        <f>IF((H1081&gt;0),0,$J$3*H1081)*-1</f>
        <v>0</v>
      </c>
      <c r="Y1081" s="38">
        <f t="shared" si="301"/>
        <v>3010710.9407867934</v>
      </c>
      <c r="Z1081" s="112">
        <f t="shared" si="292"/>
        <v>3010.7109407867933</v>
      </c>
      <c r="AA1081" s="82">
        <f t="shared" si="293"/>
        <v>1386.6099267409375</v>
      </c>
      <c r="AB1081" s="80">
        <f t="shared" si="302"/>
        <v>1320040.7679351638</v>
      </c>
      <c r="AG1081" s="125">
        <f t="shared" si="303"/>
        <v>-14194.507279323541</v>
      </c>
      <c r="AH1081" s="47">
        <f t="shared" si="294"/>
        <v>-13910.617133737071</v>
      </c>
      <c r="AI1081" s="125">
        <f t="shared" si="294"/>
        <v>-13632.404791062329</v>
      </c>
      <c r="AJ1081" s="47">
        <f t="shared" si="295"/>
        <v>-12269.164311956096</v>
      </c>
      <c r="AK1081" s="125">
        <f t="shared" si="295"/>
        <v>-11042.247880760486</v>
      </c>
      <c r="AL1081" s="47">
        <f t="shared" si="296"/>
        <v>-10600.557965530066</v>
      </c>
      <c r="AM1081" s="125">
        <f t="shared" si="296"/>
        <v>-10176.535646908864</v>
      </c>
      <c r="AN1081" s="47">
        <f t="shared" si="304"/>
        <v>60611.558291005342</v>
      </c>
      <c r="AO1081" s="125">
        <f t="shared" si="305"/>
        <v>29752424.363268789</v>
      </c>
      <c r="AP1081" s="47">
        <f t="shared" si="297"/>
        <v>856.70645838992129</v>
      </c>
      <c r="AQ1081" s="52">
        <f t="shared" si="298"/>
        <v>2154.0044823968719</v>
      </c>
    </row>
    <row r="1082" spans="4:43" x14ac:dyDescent="0.25">
      <c r="D1082" s="14" t="s">
        <v>11</v>
      </c>
      <c r="E1082" s="21">
        <v>1074</v>
      </c>
      <c r="F1082" s="14">
        <v>52</v>
      </c>
      <c r="G1082" s="28">
        <v>39.5</v>
      </c>
      <c r="H1082" s="31">
        <f t="shared" si="299"/>
        <v>1.2777777777777781</v>
      </c>
      <c r="I1082" s="55"/>
      <c r="J1082" s="39">
        <f t="shared" si="300"/>
        <v>10.972222222222221</v>
      </c>
      <c r="K1082" s="38">
        <f>0.5*$J$3*(J1083)^2</f>
        <v>87170.727237654311</v>
      </c>
      <c r="L1082" s="38">
        <f t="shared" si="288"/>
        <v>19819.592592592613</v>
      </c>
      <c r="M1082" s="40" t="str">
        <f t="shared" si="289"/>
        <v>NO</v>
      </c>
      <c r="N1082" s="38">
        <f>0.5*$N$3*$L$3*$O$3*((J1082)^2)</f>
        <v>51.769587995659712</v>
      </c>
      <c r="O1082" s="38">
        <f>$M$3*$J$3*$P$3</f>
        <v>125.0281557</v>
      </c>
      <c r="P1082" s="38">
        <f>H1082*$J$3</f>
        <v>1457.9444444444448</v>
      </c>
      <c r="Q1082" s="38">
        <f t="shared" si="290"/>
        <v>1634.7421881401046</v>
      </c>
      <c r="R1082" s="44">
        <f t="shared" si="291"/>
        <v>17936.754564315037</v>
      </c>
      <c r="S1082" s="80">
        <f>Q1082*J1082</f>
        <v>17936.754564315037</v>
      </c>
      <c r="T1082" s="43"/>
      <c r="U1082" s="43"/>
      <c r="V1082" s="80">
        <f>R1082*1</f>
        <v>17936.754564315037</v>
      </c>
      <c r="W1082" s="77">
        <f>(L1082-Q1082)*-1</f>
        <v>-18184.850404452507</v>
      </c>
      <c r="X1082" s="38">
        <f>IF((H1082&gt;0),0,$J$3*H1082)*-1</f>
        <v>0</v>
      </c>
      <c r="Y1082" s="38">
        <f t="shared" si="301"/>
        <v>3028647.6953511084</v>
      </c>
      <c r="Z1082" s="112">
        <f t="shared" si="292"/>
        <v>3028.6476953511083</v>
      </c>
      <c r="AA1082" s="82">
        <f t="shared" si="293"/>
        <v>1634.7421881401046</v>
      </c>
      <c r="AB1082" s="80">
        <f t="shared" si="302"/>
        <v>1320040.7679351638</v>
      </c>
      <c r="AG1082" s="125">
        <f t="shared" si="303"/>
        <v>-15093.42583569558</v>
      </c>
      <c r="AH1082" s="47">
        <f t="shared" si="294"/>
        <v>-14791.557318981668</v>
      </c>
      <c r="AI1082" s="125">
        <f t="shared" si="294"/>
        <v>-14495.726172602033</v>
      </c>
      <c r="AJ1082" s="47">
        <f t="shared" si="295"/>
        <v>-13046.153555341831</v>
      </c>
      <c r="AK1082" s="125">
        <f t="shared" si="295"/>
        <v>-11741.538199807648</v>
      </c>
      <c r="AL1082" s="47">
        <f t="shared" si="296"/>
        <v>-11271.876671815342</v>
      </c>
      <c r="AM1082" s="125">
        <f t="shared" si="296"/>
        <v>-10821.001604942729</v>
      </c>
      <c r="AN1082" s="47">
        <f t="shared" si="304"/>
        <v>49790.556686062613</v>
      </c>
      <c r="AO1082" s="125">
        <f t="shared" si="305"/>
        <v>29802214.919954851</v>
      </c>
      <c r="AP1082" s="47">
        <f t="shared" si="297"/>
        <v>856.70645838992129</v>
      </c>
      <c r="AQ1082" s="52">
        <f t="shared" si="298"/>
        <v>2171.9412369611869</v>
      </c>
    </row>
    <row r="1083" spans="4:43" x14ac:dyDescent="0.25">
      <c r="D1083" s="14" t="s">
        <v>11</v>
      </c>
      <c r="E1083" s="21">
        <v>1075</v>
      </c>
      <c r="F1083" s="14">
        <v>53</v>
      </c>
      <c r="G1083" s="28">
        <v>44.5</v>
      </c>
      <c r="H1083" s="31">
        <f t="shared" si="299"/>
        <v>1.3611111111111107</v>
      </c>
      <c r="I1083" s="55"/>
      <c r="J1083" s="39">
        <f t="shared" si="300"/>
        <v>12.361111111111111</v>
      </c>
      <c r="K1083" s="38">
        <f>0.5*$J$3*(J1084)^2</f>
        <v>106990.31983024692</v>
      </c>
      <c r="L1083" s="38">
        <f t="shared" si="288"/>
        <v>18065.833333333328</v>
      </c>
      <c r="M1083" s="40" t="str">
        <f t="shared" si="289"/>
        <v>NO</v>
      </c>
      <c r="N1083" s="38">
        <f>0.5*$N$3*$L$3*$O$3*((J1083)^2)</f>
        <v>65.705320703993053</v>
      </c>
      <c r="O1083" s="38">
        <f>$M$3*$J$3*$P$3</f>
        <v>125.0281557</v>
      </c>
      <c r="P1083" s="38">
        <f>H1083*$J$3</f>
        <v>1553.0277777777774</v>
      </c>
      <c r="Q1083" s="38">
        <f t="shared" si="290"/>
        <v>1743.7612541817705</v>
      </c>
      <c r="R1083" s="44">
        <f t="shared" si="291"/>
        <v>21554.82661419133</v>
      </c>
      <c r="S1083" s="80">
        <f>Q1083*J1083</f>
        <v>21554.82661419133</v>
      </c>
      <c r="T1083" s="43"/>
      <c r="U1083" s="43"/>
      <c r="V1083" s="80">
        <f>R1083*1</f>
        <v>21554.82661419133</v>
      </c>
      <c r="W1083" s="77">
        <f>(L1083-Q1083)*-1</f>
        <v>-16322.072079151558</v>
      </c>
      <c r="X1083" s="38">
        <f>IF((H1083&gt;0),0,$J$3*H1083)*-1</f>
        <v>0</v>
      </c>
      <c r="Y1083" s="38">
        <f t="shared" si="301"/>
        <v>3050202.5219652997</v>
      </c>
      <c r="Z1083" s="112">
        <f t="shared" si="292"/>
        <v>3050.2025219652996</v>
      </c>
      <c r="AA1083" s="82">
        <f t="shared" si="293"/>
        <v>1743.7612541817705</v>
      </c>
      <c r="AB1083" s="80">
        <f t="shared" si="302"/>
        <v>1320040.7679351638</v>
      </c>
      <c r="AG1083" s="125">
        <f t="shared" si="303"/>
        <v>-13547.319825695793</v>
      </c>
      <c r="AH1083" s="47">
        <f t="shared" si="294"/>
        <v>-13276.373429181876</v>
      </c>
      <c r="AI1083" s="125">
        <f t="shared" si="294"/>
        <v>-13010.845960598239</v>
      </c>
      <c r="AJ1083" s="47">
        <f t="shared" si="295"/>
        <v>-11709.761364538415</v>
      </c>
      <c r="AK1083" s="125">
        <f t="shared" si="295"/>
        <v>-10538.785228084575</v>
      </c>
      <c r="AL1083" s="47">
        <f t="shared" si="296"/>
        <v>-10117.233818961191</v>
      </c>
      <c r="AM1083" s="125">
        <f t="shared" si="296"/>
        <v>-9712.5444662027421</v>
      </c>
      <c r="AN1083" s="47">
        <f t="shared" si="304"/>
        <v>40078.012219859869</v>
      </c>
      <c r="AO1083" s="125">
        <f t="shared" si="305"/>
        <v>29842292.932174712</v>
      </c>
      <c r="AP1083" s="47">
        <f t="shared" si="297"/>
        <v>856.70645838992129</v>
      </c>
      <c r="AQ1083" s="52">
        <f t="shared" si="298"/>
        <v>2193.4960635753782</v>
      </c>
    </row>
    <row r="1084" spans="4:43" x14ac:dyDescent="0.25">
      <c r="D1084" s="14" t="s">
        <v>11</v>
      </c>
      <c r="E1084" s="21">
        <v>1076</v>
      </c>
      <c r="F1084" s="14">
        <v>54</v>
      </c>
      <c r="G1084" s="28">
        <v>49.3</v>
      </c>
      <c r="H1084" s="31">
        <f t="shared" si="299"/>
        <v>1.2222222222222219</v>
      </c>
      <c r="I1084" s="55"/>
      <c r="J1084" s="39">
        <f t="shared" si="300"/>
        <v>13.694444444444445</v>
      </c>
      <c r="K1084" s="38">
        <f>0.5*$J$3*(J1085)^2</f>
        <v>125056.15316358025</v>
      </c>
      <c r="L1084" s="38">
        <f t="shared" si="288"/>
        <v>14969.90239197528</v>
      </c>
      <c r="M1084" s="40" t="str">
        <f t="shared" si="289"/>
        <v>NO</v>
      </c>
      <c r="N1084" s="38">
        <f>0.5*$N$3*$L$3*$O$3*((J1084)^2)</f>
        <v>80.644426167326401</v>
      </c>
      <c r="O1084" s="38">
        <f>$M$3*$J$3*$P$3</f>
        <v>125.0281557</v>
      </c>
      <c r="P1084" s="38">
        <f>H1084*$J$3</f>
        <v>1394.5555555555552</v>
      </c>
      <c r="Q1084" s="38">
        <f t="shared" si="290"/>
        <v>1600.2281374228817</v>
      </c>
      <c r="R1084" s="44">
        <f t="shared" si="291"/>
        <v>21914.235326374463</v>
      </c>
      <c r="S1084" s="80">
        <f>Q1084*J1084</f>
        <v>21914.235326374463</v>
      </c>
      <c r="T1084" s="43"/>
      <c r="U1084" s="43"/>
      <c r="V1084" s="80">
        <f>R1084*1</f>
        <v>21914.235326374463</v>
      </c>
      <c r="W1084" s="77">
        <f>(L1084-Q1084)*-1</f>
        <v>-13369.674254552398</v>
      </c>
      <c r="X1084" s="38">
        <f>IF((H1084&gt;0),0,$J$3*H1084)*-1</f>
        <v>0</v>
      </c>
      <c r="Y1084" s="38">
        <f t="shared" si="301"/>
        <v>3072116.7572916741</v>
      </c>
      <c r="Z1084" s="112">
        <f t="shared" si="292"/>
        <v>3072.1167572916743</v>
      </c>
      <c r="AA1084" s="82">
        <f t="shared" si="293"/>
        <v>1600.2281374228817</v>
      </c>
      <c r="AB1084" s="80">
        <f t="shared" si="302"/>
        <v>1320040.7679351638</v>
      </c>
      <c r="AG1084" s="125">
        <f t="shared" si="303"/>
        <v>-11096.82963127849</v>
      </c>
      <c r="AH1084" s="47">
        <f t="shared" si="294"/>
        <v>-10874.893038652919</v>
      </c>
      <c r="AI1084" s="125">
        <f t="shared" si="294"/>
        <v>-10657.39517787986</v>
      </c>
      <c r="AJ1084" s="47">
        <f t="shared" si="295"/>
        <v>-9591.6556600918739</v>
      </c>
      <c r="AK1084" s="125">
        <f t="shared" si="295"/>
        <v>-8632.4900940826865</v>
      </c>
      <c r="AL1084" s="47">
        <f t="shared" si="296"/>
        <v>-8287.190490319379</v>
      </c>
      <c r="AM1084" s="125">
        <f t="shared" si="296"/>
        <v>-7955.7028707066038</v>
      </c>
      <c r="AN1084" s="47">
        <f t="shared" si="304"/>
        <v>32122.309349153264</v>
      </c>
      <c r="AO1084" s="125">
        <f t="shared" si="305"/>
        <v>29874415.241523866</v>
      </c>
      <c r="AP1084" s="47">
        <f t="shared" si="297"/>
        <v>856.70645838992129</v>
      </c>
      <c r="AQ1084" s="52">
        <f t="shared" si="298"/>
        <v>2215.4102989017529</v>
      </c>
    </row>
    <row r="1085" spans="4:43" x14ac:dyDescent="0.25">
      <c r="D1085" s="14" t="s">
        <v>11</v>
      </c>
      <c r="E1085" s="21">
        <v>1077</v>
      </c>
      <c r="F1085" s="14">
        <v>55</v>
      </c>
      <c r="G1085" s="28">
        <v>53.3</v>
      </c>
      <c r="H1085" s="31">
        <f t="shared" si="299"/>
        <v>0.98611111111111127</v>
      </c>
      <c r="I1085" s="55"/>
      <c r="J1085" s="39">
        <f t="shared" si="300"/>
        <v>14.805555555555555</v>
      </c>
      <c r="K1085" s="38">
        <f>0.5*$J$3*(J1086)^2</f>
        <v>140026.05555555553</v>
      </c>
      <c r="L1085" s="38">
        <f t="shared" si="288"/>
        <v>12688.782793209888</v>
      </c>
      <c r="M1085" s="40" t="str">
        <f t="shared" si="289"/>
        <v>NO</v>
      </c>
      <c r="N1085" s="38">
        <f>0.5*$N$3*$L$3*$O$3*((J1085)^2)</f>
        <v>94.261627842326391</v>
      </c>
      <c r="O1085" s="38">
        <f>$M$3*$J$3*$P$3</f>
        <v>125.0281557</v>
      </c>
      <c r="P1085" s="38">
        <f>H1085*$J$3</f>
        <v>1125.1527777777781</v>
      </c>
      <c r="Q1085" s="38">
        <f t="shared" si="290"/>
        <v>1344.4425613201045</v>
      </c>
      <c r="R1085" s="44">
        <f t="shared" si="291"/>
        <v>19905.219032878213</v>
      </c>
      <c r="S1085" s="80">
        <f>Q1085*J1085</f>
        <v>19905.219032878213</v>
      </c>
      <c r="T1085" s="43"/>
      <c r="U1085" s="43"/>
      <c r="V1085" s="80">
        <f>R1085*1</f>
        <v>19905.219032878213</v>
      </c>
      <c r="W1085" s="77">
        <f>(L1085-Q1085)*-1</f>
        <v>-11344.340231889784</v>
      </c>
      <c r="X1085" s="38">
        <f>IF((H1085&gt;0),0,$J$3*H1085)*-1</f>
        <v>0</v>
      </c>
      <c r="Y1085" s="38">
        <f t="shared" si="301"/>
        <v>3092021.9763245522</v>
      </c>
      <c r="Z1085" s="112">
        <f t="shared" si="292"/>
        <v>3092.0219763245523</v>
      </c>
      <c r="AA1085" s="82">
        <f t="shared" si="293"/>
        <v>1344.4425613201045</v>
      </c>
      <c r="AB1085" s="80">
        <f t="shared" si="302"/>
        <v>1320040.7679351638</v>
      </c>
      <c r="AG1085" s="125">
        <f t="shared" si="303"/>
        <v>-9415.8023924685203</v>
      </c>
      <c r="AH1085" s="47">
        <f t="shared" si="294"/>
        <v>-9227.4863446191503</v>
      </c>
      <c r="AI1085" s="125">
        <f t="shared" si="294"/>
        <v>-9042.9366177267675</v>
      </c>
      <c r="AJ1085" s="47">
        <f t="shared" si="295"/>
        <v>-8138.6429559540911</v>
      </c>
      <c r="AK1085" s="125">
        <f t="shared" si="295"/>
        <v>-7324.7786603586819</v>
      </c>
      <c r="AL1085" s="47">
        <f t="shared" si="296"/>
        <v>-7031.787513944334</v>
      </c>
      <c r="AM1085" s="125">
        <f t="shared" si="296"/>
        <v>-6750.5160133865602</v>
      </c>
      <c r="AN1085" s="47">
        <f t="shared" si="304"/>
        <v>25371.793335766703</v>
      </c>
      <c r="AO1085" s="125">
        <f t="shared" si="305"/>
        <v>29899787.034859631</v>
      </c>
      <c r="AP1085" s="47">
        <f t="shared" si="297"/>
        <v>856.70645838992129</v>
      </c>
      <c r="AQ1085" s="52">
        <f t="shared" si="298"/>
        <v>2235.3155179346309</v>
      </c>
    </row>
    <row r="1086" spans="4:43" x14ac:dyDescent="0.25">
      <c r="D1086" s="14" t="s">
        <v>11</v>
      </c>
      <c r="E1086" s="21">
        <v>1078</v>
      </c>
      <c r="F1086" s="14">
        <v>56</v>
      </c>
      <c r="G1086" s="28">
        <v>56.4</v>
      </c>
      <c r="H1086" s="31">
        <f t="shared" si="299"/>
        <v>0.7777777777777779</v>
      </c>
      <c r="I1086" s="55"/>
      <c r="J1086" s="39">
        <f t="shared" si="300"/>
        <v>15.666666666666666</v>
      </c>
      <c r="K1086" s="38">
        <f>0.5*$J$3*(J1087)^2</f>
        <v>152714.83834876542</v>
      </c>
      <c r="L1086" s="38">
        <f t="shared" si="288"/>
        <v>12159.661651234579</v>
      </c>
      <c r="M1086" s="40" t="str">
        <f t="shared" si="289"/>
        <v>NO</v>
      </c>
      <c r="N1086" s="38">
        <f>0.5*$N$3*$L$3*$O$3*((J1086)^2)</f>
        <v>105.54525789499999</v>
      </c>
      <c r="O1086" s="38">
        <f>$M$3*$J$3*$P$3</f>
        <v>125.0281557</v>
      </c>
      <c r="P1086" s="38">
        <f>H1086*$J$3</f>
        <v>887.44444444444457</v>
      </c>
      <c r="Q1086" s="38">
        <f t="shared" si="290"/>
        <v>1118.0178580394445</v>
      </c>
      <c r="R1086" s="44">
        <f t="shared" si="291"/>
        <v>17515.61310928463</v>
      </c>
      <c r="S1086" s="80">
        <f>Q1086*J1086</f>
        <v>17515.61310928463</v>
      </c>
      <c r="T1086" s="43"/>
      <c r="U1086" s="43"/>
      <c r="V1086" s="80">
        <f>R1086*1</f>
        <v>17515.61310928463</v>
      </c>
      <c r="W1086" s="77">
        <f>(L1086-Q1086)*-1</f>
        <v>-11041.643793195135</v>
      </c>
      <c r="X1086" s="38">
        <f>IF((H1086&gt;0),0,$J$3*H1086)*-1</f>
        <v>0</v>
      </c>
      <c r="Y1086" s="38">
        <f t="shared" si="301"/>
        <v>3109537.5894338368</v>
      </c>
      <c r="Z1086" s="112">
        <f t="shared" si="292"/>
        <v>3109.5375894338367</v>
      </c>
      <c r="AA1086" s="82">
        <f t="shared" si="293"/>
        <v>1118.0178580394445</v>
      </c>
      <c r="AB1086" s="80">
        <f t="shared" si="302"/>
        <v>1320040.7679351638</v>
      </c>
      <c r="AG1086" s="125">
        <f t="shared" si="303"/>
        <v>-9164.5643483519616</v>
      </c>
      <c r="AH1086" s="47">
        <f t="shared" si="294"/>
        <v>-8981.2730613849217</v>
      </c>
      <c r="AI1086" s="125">
        <f t="shared" si="294"/>
        <v>-8801.6476001572228</v>
      </c>
      <c r="AJ1086" s="47">
        <f t="shared" si="295"/>
        <v>-7921.4828401415007</v>
      </c>
      <c r="AK1086" s="125">
        <f t="shared" si="295"/>
        <v>-7129.3345561273509</v>
      </c>
      <c r="AL1086" s="47">
        <f t="shared" si="296"/>
        <v>-6844.1611738822567</v>
      </c>
      <c r="AM1086" s="125">
        <f t="shared" si="296"/>
        <v>-6570.3947269269665</v>
      </c>
      <c r="AN1086" s="47">
        <f t="shared" si="304"/>
        <v>18801.398608839736</v>
      </c>
      <c r="AO1086" s="125">
        <f t="shared" si="305"/>
        <v>29918588.433468472</v>
      </c>
      <c r="AP1086" s="47">
        <f t="shared" si="297"/>
        <v>856.70645838992129</v>
      </c>
      <c r="AQ1086" s="52">
        <f t="shared" si="298"/>
        <v>2252.8311310439153</v>
      </c>
    </row>
    <row r="1087" spans="4:43" x14ac:dyDescent="0.25">
      <c r="D1087" s="14" t="s">
        <v>11</v>
      </c>
      <c r="E1087" s="21">
        <v>1079</v>
      </c>
      <c r="F1087" s="14">
        <v>57</v>
      </c>
      <c r="G1087" s="28">
        <v>58.9</v>
      </c>
      <c r="H1087" s="31">
        <f t="shared" si="299"/>
        <v>0.6666666666666673</v>
      </c>
      <c r="I1087" s="55"/>
      <c r="J1087" s="39">
        <f t="shared" si="300"/>
        <v>16.361111111111111</v>
      </c>
      <c r="K1087" s="38">
        <f>0.5*$J$3*(J1088)^2</f>
        <v>164874.5</v>
      </c>
      <c r="L1087" s="38">
        <f t="shared" si="288"/>
        <v>7629.5570987654501</v>
      </c>
      <c r="M1087" s="40" t="str">
        <f t="shared" si="289"/>
        <v>NO</v>
      </c>
      <c r="N1087" s="38">
        <f>0.5*$N$3*$L$3*$O$3*((J1087)^2)</f>
        <v>115.10948397399305</v>
      </c>
      <c r="O1087" s="38">
        <f>$M$3*$J$3*$P$3</f>
        <v>125.0281557</v>
      </c>
      <c r="P1087" s="38">
        <f>H1087*$J$3</f>
        <v>760.66666666666742</v>
      </c>
      <c r="Q1087" s="38">
        <f t="shared" si="290"/>
        <v>1000.8043063406604</v>
      </c>
      <c r="R1087" s="44">
        <f t="shared" si="291"/>
        <v>16374.270456518028</v>
      </c>
      <c r="S1087" s="80">
        <f>Q1087*J1087</f>
        <v>16374.270456518028</v>
      </c>
      <c r="T1087" s="43"/>
      <c r="U1087" s="43"/>
      <c r="V1087" s="80">
        <f>R1087*1</f>
        <v>16374.270456518028</v>
      </c>
      <c r="W1087" s="77">
        <f>(L1087-Q1087)*-1</f>
        <v>-6628.7527924247897</v>
      </c>
      <c r="X1087" s="38">
        <f>IF((H1087&gt;0),0,$J$3*H1087)*-1</f>
        <v>0</v>
      </c>
      <c r="Y1087" s="38">
        <f t="shared" si="301"/>
        <v>3125911.8598903548</v>
      </c>
      <c r="Z1087" s="112">
        <f t="shared" si="292"/>
        <v>3125.9118598903547</v>
      </c>
      <c r="AA1087" s="82">
        <f t="shared" si="293"/>
        <v>1000.8043063406604</v>
      </c>
      <c r="AB1087" s="80">
        <f t="shared" si="302"/>
        <v>1320040.7679351638</v>
      </c>
      <c r="AG1087" s="125">
        <f t="shared" si="303"/>
        <v>-5501.8648177125751</v>
      </c>
      <c r="AH1087" s="47">
        <f t="shared" si="294"/>
        <v>-5391.8275213583238</v>
      </c>
      <c r="AI1087" s="125">
        <f t="shared" si="294"/>
        <v>-5283.9909709311569</v>
      </c>
      <c r="AJ1087" s="47">
        <f t="shared" si="295"/>
        <v>-4755.5918738380415</v>
      </c>
      <c r="AK1087" s="125">
        <f t="shared" si="295"/>
        <v>-4280.0326864542376</v>
      </c>
      <c r="AL1087" s="47">
        <f t="shared" si="296"/>
        <v>-4108.8313789960675</v>
      </c>
      <c r="AM1087" s="125">
        <f t="shared" si="296"/>
        <v>-3944.4781238362248</v>
      </c>
      <c r="AN1087" s="47">
        <f t="shared" si="304"/>
        <v>14856.920485003511</v>
      </c>
      <c r="AO1087" s="125">
        <f t="shared" si="305"/>
        <v>29933445.353953477</v>
      </c>
      <c r="AP1087" s="47">
        <f t="shared" si="297"/>
        <v>856.70645838992129</v>
      </c>
      <c r="AQ1087" s="52">
        <f t="shared" si="298"/>
        <v>2269.2054015004333</v>
      </c>
    </row>
    <row r="1088" spans="4:43" x14ac:dyDescent="0.25">
      <c r="D1088" s="14" t="s">
        <v>11</v>
      </c>
      <c r="E1088" s="21">
        <v>1080</v>
      </c>
      <c r="F1088" s="14">
        <v>58</v>
      </c>
      <c r="G1088" s="28">
        <v>61.2</v>
      </c>
      <c r="H1088" s="31">
        <f t="shared" si="299"/>
        <v>0.51388888888888928</v>
      </c>
      <c r="I1088" s="55"/>
      <c r="J1088" s="39">
        <f t="shared" si="300"/>
        <v>17</v>
      </c>
      <c r="K1088" s="38">
        <f>0.5*$J$3*(J1089)^2</f>
        <v>172504.05709876545</v>
      </c>
      <c r="L1088" s="38">
        <f t="shared" si="288"/>
        <v>2211.5679012345499</v>
      </c>
      <c r="M1088" s="40" t="str">
        <f t="shared" si="289"/>
        <v>NO</v>
      </c>
      <c r="N1088" s="38">
        <f>0.5*$N$3*$L$3*$O$3*((J1088)^2)</f>
        <v>124.274882655</v>
      </c>
      <c r="O1088" s="38">
        <f>$M$3*$J$3*$P$3</f>
        <v>125.0281557</v>
      </c>
      <c r="P1088" s="38">
        <f>H1088*$J$3</f>
        <v>586.34722222222263</v>
      </c>
      <c r="Q1088" s="38">
        <f t="shared" si="290"/>
        <v>835.65026057722253</v>
      </c>
      <c r="R1088" s="44">
        <f t="shared" si="291"/>
        <v>14206.054429812782</v>
      </c>
      <c r="S1088" s="80">
        <f>Q1088*J1088</f>
        <v>14206.054429812782</v>
      </c>
      <c r="T1088" s="43"/>
      <c r="U1088" s="43"/>
      <c r="V1088" s="80">
        <f>R1088*1</f>
        <v>14206.054429812782</v>
      </c>
      <c r="W1088" s="77">
        <f>(L1088-Q1088)*-1</f>
        <v>-1375.9176406573274</v>
      </c>
      <c r="X1088" s="38">
        <f>IF((H1088&gt;0),0,$J$3*H1088)*-1</f>
        <v>0</v>
      </c>
      <c r="Y1088" s="38">
        <f t="shared" si="301"/>
        <v>3140117.9143201676</v>
      </c>
      <c r="Z1088" s="112">
        <f t="shared" si="292"/>
        <v>3140.1179143201675</v>
      </c>
      <c r="AA1088" s="82">
        <f t="shared" si="293"/>
        <v>835.65026057722253</v>
      </c>
      <c r="AB1088" s="80">
        <f t="shared" si="302"/>
        <v>1320040.7679351638</v>
      </c>
      <c r="AG1088" s="125">
        <f t="shared" si="303"/>
        <v>-1142.0116417455818</v>
      </c>
      <c r="AH1088" s="47">
        <f t="shared" si="294"/>
        <v>-1119.1714089106702</v>
      </c>
      <c r="AI1088" s="125">
        <f t="shared" si="294"/>
        <v>-1096.7879807324566</v>
      </c>
      <c r="AJ1088" s="47">
        <f t="shared" si="295"/>
        <v>-987.109182659211</v>
      </c>
      <c r="AK1088" s="125">
        <f t="shared" si="295"/>
        <v>-888.39826439328988</v>
      </c>
      <c r="AL1088" s="47">
        <f t="shared" si="296"/>
        <v>-852.86233381755824</v>
      </c>
      <c r="AM1088" s="125">
        <f t="shared" si="296"/>
        <v>-818.74784046485593</v>
      </c>
      <c r="AN1088" s="47">
        <f t="shared" si="304"/>
        <v>14038.172644538656</v>
      </c>
      <c r="AO1088" s="125">
        <f t="shared" si="305"/>
        <v>29947483.526598014</v>
      </c>
      <c r="AP1088" s="47">
        <f t="shared" si="297"/>
        <v>856.70645838992129</v>
      </c>
      <c r="AQ1088" s="52">
        <f t="shared" si="298"/>
        <v>2283.4114559302461</v>
      </c>
    </row>
    <row r="1089" spans="4:43" x14ac:dyDescent="0.25">
      <c r="D1089" s="14" t="s">
        <v>11</v>
      </c>
      <c r="E1089" s="21">
        <v>1081</v>
      </c>
      <c r="F1089" s="14">
        <v>59</v>
      </c>
      <c r="G1089" s="28">
        <v>62.6</v>
      </c>
      <c r="H1089" s="31">
        <f t="shared" si="299"/>
        <v>0.24999999999999961</v>
      </c>
      <c r="I1089" s="55"/>
      <c r="J1089" s="39">
        <f t="shared" si="300"/>
        <v>17.388888888888889</v>
      </c>
      <c r="K1089" s="38">
        <f>0.5*$J$3*(J1090)^2</f>
        <v>174715.625</v>
      </c>
      <c r="L1089" s="38">
        <f t="shared" si="288"/>
        <v>-2762.258873456798</v>
      </c>
      <c r="M1089" s="40" t="str">
        <f t="shared" si="289"/>
        <v>NO</v>
      </c>
      <c r="N1089" s="38">
        <f>0.5*$N$3*$L$3*$O$3*((J1089)^2)</f>
        <v>130.02569501930557</v>
      </c>
      <c r="O1089" s="38">
        <f>$M$3*$J$3*$P$3</f>
        <v>125.0281557</v>
      </c>
      <c r="P1089" s="38">
        <f>H1089*$J$3</f>
        <v>285.24999999999955</v>
      </c>
      <c r="Q1089" s="38">
        <f t="shared" si="290"/>
        <v>540.30385071930516</v>
      </c>
      <c r="R1089" s="44">
        <f t="shared" si="291"/>
        <v>9395.2836263968074</v>
      </c>
      <c r="S1089" s="80">
        <f>Q1089*J1089</f>
        <v>9395.2836263968074</v>
      </c>
      <c r="T1089" s="43"/>
      <c r="U1089" s="43"/>
      <c r="V1089" s="80">
        <f>R1089*1</f>
        <v>9395.2836263968074</v>
      </c>
      <c r="W1089" s="77">
        <f>(L1089-Q1089)*-1</f>
        <v>3302.5627241761031</v>
      </c>
      <c r="X1089" s="38">
        <f>IF((H1089&gt;0),0,$J$3*H1089)*-1</f>
        <v>0</v>
      </c>
      <c r="Y1089" s="38">
        <f t="shared" si="301"/>
        <v>3149513.1979465643</v>
      </c>
      <c r="Z1089" s="112">
        <f t="shared" si="292"/>
        <v>3149.5131979465641</v>
      </c>
      <c r="AA1089" s="82">
        <f t="shared" si="293"/>
        <v>540.30385071930516</v>
      </c>
      <c r="AB1089" s="80">
        <f t="shared" si="302"/>
        <v>1320040.7679351638</v>
      </c>
      <c r="AG1089" s="125">
        <f t="shared" si="303"/>
        <v>2741.1270610661654</v>
      </c>
      <c r="AH1089" s="47">
        <f t="shared" si="294"/>
        <v>2686.3045198448422</v>
      </c>
      <c r="AI1089" s="125">
        <f t="shared" si="294"/>
        <v>2632.5784294479454</v>
      </c>
      <c r="AJ1089" s="47">
        <f t="shared" si="295"/>
        <v>2369.3205865031509</v>
      </c>
      <c r="AK1089" s="125">
        <f t="shared" si="295"/>
        <v>2132.388527852836</v>
      </c>
      <c r="AL1089" s="47">
        <f t="shared" si="296"/>
        <v>2047.0929867387224</v>
      </c>
      <c r="AM1089" s="125">
        <f t="shared" si="296"/>
        <v>1965.2092672691733</v>
      </c>
      <c r="AN1089" s="47">
        <f t="shared" si="304"/>
        <v>16003.381911807828</v>
      </c>
      <c r="AO1089" s="125">
        <f t="shared" si="305"/>
        <v>29963486.908509821</v>
      </c>
      <c r="AP1089" s="47">
        <f t="shared" si="297"/>
        <v>856.70645838992129</v>
      </c>
      <c r="AQ1089" s="52">
        <f t="shared" si="298"/>
        <v>2292.8067395566427</v>
      </c>
    </row>
    <row r="1090" spans="4:43" x14ac:dyDescent="0.25">
      <c r="D1090" s="14" t="s">
        <v>11</v>
      </c>
      <c r="E1090" s="21">
        <v>1082</v>
      </c>
      <c r="F1090" s="14">
        <v>60</v>
      </c>
      <c r="G1090" s="28">
        <v>63</v>
      </c>
      <c r="H1090" s="31">
        <f t="shared" si="299"/>
        <v>-1.3888888888889086E-2</v>
      </c>
      <c r="I1090" s="55"/>
      <c r="J1090" s="39">
        <f t="shared" si="300"/>
        <v>17.5</v>
      </c>
      <c r="K1090" s="38">
        <f>0.5*$J$3*(J1091)^2</f>
        <v>171953.3661265432</v>
      </c>
      <c r="L1090" s="38">
        <f t="shared" si="288"/>
        <v>-8691.3209876542969</v>
      </c>
      <c r="M1090" s="40" t="str">
        <f t="shared" si="289"/>
        <v>YES</v>
      </c>
      <c r="N1090" s="38">
        <f>0.5*$N$3*$L$3*$O$3*((J1090)^2)</f>
        <v>131.69267409375001</v>
      </c>
      <c r="O1090" s="38">
        <f>$M$3*$J$3*$P$3</f>
        <v>125.0281557</v>
      </c>
      <c r="P1090" s="38">
        <f>H1090*$J$3</f>
        <v>-15.847222222222447</v>
      </c>
      <c r="Q1090" s="38">
        <f t="shared" si="290"/>
        <v>240.87360757152757</v>
      </c>
      <c r="R1090" s="44">
        <f t="shared" si="291"/>
        <v>4215.2881325017324</v>
      </c>
      <c r="S1090" s="80">
        <f>Q1090*J1090</f>
        <v>4215.2881325017324</v>
      </c>
      <c r="T1090" s="43"/>
      <c r="U1090" s="43"/>
      <c r="V1090" s="80">
        <f>R1090*1</f>
        <v>4215.2881325017324</v>
      </c>
      <c r="W1090" s="77">
        <f>(L1090-Q1090)*-1</f>
        <v>8932.1945952258247</v>
      </c>
      <c r="X1090" s="38">
        <f>IF((H1090&gt;0),0,$J$3*H1090)*-1</f>
        <v>15.847222222222447</v>
      </c>
      <c r="Y1090" s="38">
        <f t="shared" si="301"/>
        <v>3153728.4860790661</v>
      </c>
      <c r="Z1090" s="112">
        <f t="shared" si="292"/>
        <v>3153.728486079066</v>
      </c>
      <c r="AA1090" s="82">
        <f t="shared" si="293"/>
        <v>240.87360757152757</v>
      </c>
      <c r="AB1090" s="80">
        <f t="shared" si="302"/>
        <v>1320040.7679351638</v>
      </c>
      <c r="AG1090" s="125">
        <f t="shared" si="303"/>
        <v>7413.7215140374337</v>
      </c>
      <c r="AH1090" s="47">
        <f t="shared" si="294"/>
        <v>7265.4470837566851</v>
      </c>
      <c r="AI1090" s="125">
        <f t="shared" si="294"/>
        <v>7120.1381420815515</v>
      </c>
      <c r="AJ1090" s="47">
        <f t="shared" si="295"/>
        <v>6408.1243278733964</v>
      </c>
      <c r="AK1090" s="125">
        <f t="shared" si="295"/>
        <v>5767.3118950860571</v>
      </c>
      <c r="AL1090" s="47">
        <f t="shared" si="296"/>
        <v>5536.6194192826142</v>
      </c>
      <c r="AM1090" s="125">
        <f t="shared" si="296"/>
        <v>5315.1546425113092</v>
      </c>
      <c r="AN1090" s="47">
        <f t="shared" si="304"/>
        <v>21318.536554319136</v>
      </c>
      <c r="AO1090" s="125">
        <f t="shared" si="305"/>
        <v>29984805.445064139</v>
      </c>
      <c r="AP1090" s="47">
        <f t="shared" si="297"/>
        <v>856.70645838992129</v>
      </c>
      <c r="AQ1090" s="52">
        <f t="shared" si="298"/>
        <v>2297.0220276891446</v>
      </c>
    </row>
    <row r="1091" spans="4:43" x14ac:dyDescent="0.25">
      <c r="D1091" s="14" t="s">
        <v>11</v>
      </c>
      <c r="E1091" s="21">
        <v>1083</v>
      </c>
      <c r="F1091" s="14">
        <v>61</v>
      </c>
      <c r="G1091" s="28">
        <v>62.5</v>
      </c>
      <c r="H1091" s="31">
        <f t="shared" si="299"/>
        <v>-0.29166666666666685</v>
      </c>
      <c r="I1091" s="55"/>
      <c r="J1091" s="39">
        <f t="shared" si="300"/>
        <v>17.361111111111111</v>
      </c>
      <c r="K1091" s="38">
        <f>0.5*$J$3*(J1092)^2</f>
        <v>163262.04513888891</v>
      </c>
      <c r="L1091" s="38">
        <f t="shared" si="288"/>
        <v>-8465.9382716049731</v>
      </c>
      <c r="M1091" s="40" t="str">
        <f t="shared" si="289"/>
        <v>YES</v>
      </c>
      <c r="N1091" s="38">
        <f>0.5*$N$3*$L$3*$O$3*((J1091)^2)</f>
        <v>129.61060926649304</v>
      </c>
      <c r="O1091" s="38">
        <f>$M$3*$J$3*$P$3</f>
        <v>125.0281557</v>
      </c>
      <c r="P1091" s="38">
        <f>H1091*$J$3</f>
        <v>-332.79166666666686</v>
      </c>
      <c r="Q1091" s="38">
        <f t="shared" si="290"/>
        <v>-78.1529017001738</v>
      </c>
      <c r="R1091" s="44">
        <f t="shared" si="291"/>
        <v>-1356.8212100724618</v>
      </c>
      <c r="S1091" s="80">
        <f>Q1091*J1091</f>
        <v>-1356.8212100724618</v>
      </c>
      <c r="T1091" s="43"/>
      <c r="U1091" s="43"/>
      <c r="V1091" s="80">
        <f>R1091*1</f>
        <v>-1356.8212100724618</v>
      </c>
      <c r="W1091" s="77">
        <f>(L1091-Q1091)*-1</f>
        <v>8387.7853699047992</v>
      </c>
      <c r="X1091" s="38">
        <f>IF((H1091&gt;0),0,$J$3*H1091)*-1</f>
        <v>332.79166666666686</v>
      </c>
      <c r="Y1091" s="38">
        <f t="shared" si="301"/>
        <v>3153728.4860790661</v>
      </c>
      <c r="Z1091" s="112">
        <f t="shared" si="292"/>
        <v>3153.728486079066</v>
      </c>
      <c r="AA1091" s="82">
        <f t="shared" si="293"/>
        <v>-78.1529017001738</v>
      </c>
      <c r="AB1091" s="80">
        <f t="shared" si="302"/>
        <v>1321397.5891452362</v>
      </c>
      <c r="AG1091" s="125">
        <f t="shared" si="303"/>
        <v>6961.8618570209828</v>
      </c>
      <c r="AH1091" s="47">
        <f t="shared" si="294"/>
        <v>6822.6246198805629</v>
      </c>
      <c r="AI1091" s="125">
        <f t="shared" si="294"/>
        <v>6686.1721274829515</v>
      </c>
      <c r="AJ1091" s="47">
        <f t="shared" si="295"/>
        <v>6017.5549147346564</v>
      </c>
      <c r="AK1091" s="125">
        <f t="shared" si="295"/>
        <v>5415.7994232611909</v>
      </c>
      <c r="AL1091" s="47">
        <f t="shared" si="296"/>
        <v>5199.1674463307427</v>
      </c>
      <c r="AM1091" s="125">
        <f t="shared" si="296"/>
        <v>4991.2007484775131</v>
      </c>
      <c r="AN1091" s="47">
        <f t="shared" si="304"/>
        <v>26309.73730279665</v>
      </c>
      <c r="AO1091" s="125">
        <f t="shared" si="305"/>
        <v>30011115.182366934</v>
      </c>
      <c r="AP1091" s="47">
        <f t="shared" si="297"/>
        <v>857.58703535525831</v>
      </c>
      <c r="AQ1091" s="52">
        <f t="shared" si="298"/>
        <v>2296.1414507238078</v>
      </c>
    </row>
    <row r="1092" spans="4:43" x14ac:dyDescent="0.25">
      <c r="D1092" s="14" t="s">
        <v>11</v>
      </c>
      <c r="E1092" s="21">
        <v>1084</v>
      </c>
      <c r="F1092" s="14">
        <v>62</v>
      </c>
      <c r="G1092" s="28">
        <v>60.9</v>
      </c>
      <c r="H1092" s="31">
        <f t="shared" si="299"/>
        <v>-0.44444444444444481</v>
      </c>
      <c r="I1092" s="55"/>
      <c r="J1092" s="39">
        <f t="shared" si="300"/>
        <v>16.916666666666668</v>
      </c>
      <c r="K1092" s="38">
        <f>0.5*$J$3*(J1093)^2</f>
        <v>154796.10686728393</v>
      </c>
      <c r="L1092" s="38">
        <f t="shared" si="288"/>
        <v>-3632.975694444438</v>
      </c>
      <c r="M1092" s="40" t="str">
        <f t="shared" si="289"/>
        <v>YES</v>
      </c>
      <c r="N1092" s="38">
        <f>0.5*$N$3*$L$3*$O$3*((J1092)^2)</f>
        <v>123.05948768093752</v>
      </c>
      <c r="O1092" s="38">
        <f>$M$3*$J$3*$P$3</f>
        <v>125.0281557</v>
      </c>
      <c r="P1092" s="38">
        <f>H1092*$J$3</f>
        <v>-507.11111111111154</v>
      </c>
      <c r="Q1092" s="38">
        <f t="shared" si="290"/>
        <v>-259.02346773017399</v>
      </c>
      <c r="R1092" s="44">
        <f t="shared" si="291"/>
        <v>-4381.8136624354438</v>
      </c>
      <c r="S1092" s="80">
        <f>Q1092*J1092</f>
        <v>-4381.8136624354438</v>
      </c>
      <c r="T1092" s="43"/>
      <c r="U1092" s="43"/>
      <c r="V1092" s="80">
        <f>R1092*1</f>
        <v>-4381.8136624354438</v>
      </c>
      <c r="W1092" s="77">
        <f>(L1092-Q1092)*-1</f>
        <v>3373.9522267142638</v>
      </c>
      <c r="X1092" s="38">
        <f>IF((H1092&gt;0),0,$J$3*H1092)*-1</f>
        <v>507.11111111111154</v>
      </c>
      <c r="Y1092" s="38">
        <f t="shared" si="301"/>
        <v>3153728.4860790661</v>
      </c>
      <c r="Z1092" s="112">
        <f t="shared" si="292"/>
        <v>3153.728486079066</v>
      </c>
      <c r="AA1092" s="82">
        <f t="shared" si="293"/>
        <v>-259.02346773017399</v>
      </c>
      <c r="AB1092" s="80">
        <f t="shared" si="302"/>
        <v>1325779.4028076716</v>
      </c>
      <c r="AG1092" s="125">
        <f t="shared" si="303"/>
        <v>2800.3803481728387</v>
      </c>
      <c r="AH1092" s="47">
        <f t="shared" si="294"/>
        <v>2744.3727412093817</v>
      </c>
      <c r="AI1092" s="125">
        <f t="shared" si="294"/>
        <v>2689.4852863851938</v>
      </c>
      <c r="AJ1092" s="47">
        <f t="shared" si="295"/>
        <v>2420.5367577466745</v>
      </c>
      <c r="AK1092" s="125">
        <f t="shared" si="295"/>
        <v>2178.4830819720073</v>
      </c>
      <c r="AL1092" s="47">
        <f t="shared" si="296"/>
        <v>2091.3437586931268</v>
      </c>
      <c r="AM1092" s="125">
        <f t="shared" si="296"/>
        <v>2007.6900083454016</v>
      </c>
      <c r="AN1092" s="47">
        <f t="shared" si="304"/>
        <v>28317.427311142052</v>
      </c>
      <c r="AO1092" s="125">
        <f t="shared" si="305"/>
        <v>30039432.609678075</v>
      </c>
      <c r="AP1092" s="47">
        <f t="shared" si="297"/>
        <v>860.43083242217892</v>
      </c>
      <c r="AQ1092" s="52">
        <f t="shared" si="298"/>
        <v>2293.2976536568872</v>
      </c>
    </row>
    <row r="1093" spans="4:43" x14ac:dyDescent="0.25">
      <c r="D1093" s="14" t="s">
        <v>11</v>
      </c>
      <c r="E1093" s="21">
        <v>1085</v>
      </c>
      <c r="F1093" s="14">
        <v>63</v>
      </c>
      <c r="G1093" s="28">
        <v>59.3</v>
      </c>
      <c r="H1093" s="31">
        <f t="shared" si="299"/>
        <v>-0.31944444444444403</v>
      </c>
      <c r="I1093" s="55"/>
      <c r="J1093" s="39">
        <f t="shared" si="300"/>
        <v>16.472222222222221</v>
      </c>
      <c r="K1093" s="38">
        <f>0.5*$J$3*(J1094)^2</f>
        <v>151163.13117283949</v>
      </c>
      <c r="L1093" s="38">
        <f t="shared" si="288"/>
        <v>0</v>
      </c>
      <c r="M1093" s="40" t="str">
        <f t="shared" si="289"/>
        <v>YES</v>
      </c>
      <c r="N1093" s="38">
        <f>0.5*$N$3*$L$3*$O$3*((J1093)^2)</f>
        <v>116.67824931315972</v>
      </c>
      <c r="O1093" s="38">
        <f>$M$3*$J$3*$P$3</f>
        <v>125.0281557</v>
      </c>
      <c r="P1093" s="38">
        <f>H1093*$J$3</f>
        <v>-364.48611111111063</v>
      </c>
      <c r="Q1093" s="38">
        <f t="shared" si="290"/>
        <v>-122.77970609795089</v>
      </c>
      <c r="R1093" s="44">
        <f t="shared" si="291"/>
        <v>-2022.4546032245798</v>
      </c>
      <c r="S1093" s="80">
        <f>Q1093*J1093</f>
        <v>-2022.4546032245798</v>
      </c>
      <c r="T1093" s="43"/>
      <c r="U1093" s="43"/>
      <c r="V1093" s="80">
        <f>R1093*1</f>
        <v>-2022.4546032245798</v>
      </c>
      <c r="W1093" s="77">
        <f>(L1093-Q1093)*-1</f>
        <v>-122.77970609795089</v>
      </c>
      <c r="X1093" s="38">
        <f>IF((H1093&gt;0),0,$J$3*H1093)*-1</f>
        <v>364.48611111111063</v>
      </c>
      <c r="Y1093" s="38">
        <f t="shared" si="301"/>
        <v>3153728.4860790661</v>
      </c>
      <c r="Z1093" s="112">
        <f t="shared" si="292"/>
        <v>3153.728486079066</v>
      </c>
      <c r="AA1093" s="82">
        <f t="shared" si="293"/>
        <v>-122.77970609795089</v>
      </c>
      <c r="AB1093" s="80">
        <f t="shared" si="302"/>
        <v>1327801.8574108961</v>
      </c>
      <c r="AG1093" s="125">
        <f t="shared" si="303"/>
        <v>-101.90715606129923</v>
      </c>
      <c r="AH1093" s="47">
        <f t="shared" si="294"/>
        <v>-99.869012940073247</v>
      </c>
      <c r="AI1093" s="125">
        <f t="shared" si="294"/>
        <v>-97.871632681271777</v>
      </c>
      <c r="AJ1093" s="47">
        <f t="shared" si="295"/>
        <v>-88.084469413144603</v>
      </c>
      <c r="AK1093" s="125">
        <f t="shared" si="295"/>
        <v>-79.276022471830146</v>
      </c>
      <c r="AL1093" s="47">
        <f t="shared" si="296"/>
        <v>-76.10498157295693</v>
      </c>
      <c r="AM1093" s="125">
        <f t="shared" si="296"/>
        <v>-73.060782310038647</v>
      </c>
      <c r="AN1093" s="47">
        <f t="shared" si="304"/>
        <v>28244.366528832012</v>
      </c>
      <c r="AO1093" s="125">
        <f t="shared" si="305"/>
        <v>30067676.976206906</v>
      </c>
      <c r="AP1093" s="47">
        <f t="shared" si="297"/>
        <v>861.74340545967164</v>
      </c>
      <c r="AQ1093" s="52">
        <f t="shared" si="298"/>
        <v>2291.9850806193945</v>
      </c>
    </row>
    <row r="1094" spans="4:43" x14ac:dyDescent="0.25">
      <c r="D1094" s="14" t="s">
        <v>11</v>
      </c>
      <c r="E1094" s="21">
        <v>1086</v>
      </c>
      <c r="F1094" s="14">
        <v>64</v>
      </c>
      <c r="G1094" s="28">
        <v>58.6</v>
      </c>
      <c r="H1094" s="31">
        <f t="shared" si="299"/>
        <v>-9.7222222222221627E-2</v>
      </c>
      <c r="I1094" s="55"/>
      <c r="J1094" s="39">
        <f t="shared" si="300"/>
        <v>16.277777777777779</v>
      </c>
      <c r="K1094" s="38">
        <f>0.5*$J$3*(J1095)^2</f>
        <v>151163.13117283949</v>
      </c>
      <c r="L1094" s="38">
        <f t="shared" si="288"/>
        <v>516.3553240741312</v>
      </c>
      <c r="M1094" s="40" t="str">
        <f t="shared" si="289"/>
        <v>YES</v>
      </c>
      <c r="N1094" s="38">
        <f>0.5*$N$3*$L$3*$O$3*((J1094)^2)</f>
        <v>113.93987783597223</v>
      </c>
      <c r="O1094" s="38">
        <f>$M$3*$J$3*$P$3</f>
        <v>125.0281557</v>
      </c>
      <c r="P1094" s="38">
        <f>H1094*$J$3</f>
        <v>-110.93055555555488</v>
      </c>
      <c r="Q1094" s="38">
        <f t="shared" si="290"/>
        <v>128.03747798041735</v>
      </c>
      <c r="R1094" s="44">
        <f t="shared" si="291"/>
        <v>2084.1656137923492</v>
      </c>
      <c r="S1094" s="80">
        <f>Q1094*J1094</f>
        <v>2084.1656137923492</v>
      </c>
      <c r="T1094" s="43"/>
      <c r="U1094" s="43"/>
      <c r="V1094" s="80">
        <f>R1094*1</f>
        <v>2084.1656137923492</v>
      </c>
      <c r="W1094" s="77">
        <f>(L1094-Q1094)*-1</f>
        <v>-388.31784609371385</v>
      </c>
      <c r="X1094" s="38">
        <f>IF((H1094&gt;0),0,$J$3*H1094)*-1</f>
        <v>110.93055555555488</v>
      </c>
      <c r="Y1094" s="38">
        <f t="shared" si="301"/>
        <v>3155812.6516928584</v>
      </c>
      <c r="Z1094" s="112">
        <f t="shared" si="292"/>
        <v>3155.8126516928583</v>
      </c>
      <c r="AA1094" s="82">
        <f t="shared" si="293"/>
        <v>128.03747798041735</v>
      </c>
      <c r="AB1094" s="80">
        <f t="shared" si="302"/>
        <v>1327801.8574108961</v>
      </c>
      <c r="AG1094" s="125">
        <f t="shared" si="303"/>
        <v>-322.30381225778251</v>
      </c>
      <c r="AH1094" s="47">
        <f t="shared" si="294"/>
        <v>-315.85773601262684</v>
      </c>
      <c r="AI1094" s="125">
        <f t="shared" si="294"/>
        <v>-309.54058129237433</v>
      </c>
      <c r="AJ1094" s="47">
        <f t="shared" si="295"/>
        <v>-278.58652316313692</v>
      </c>
      <c r="AK1094" s="125">
        <f t="shared" si="295"/>
        <v>-250.72787084682324</v>
      </c>
      <c r="AL1094" s="47">
        <f t="shared" si="296"/>
        <v>-240.6987560129503</v>
      </c>
      <c r="AM1094" s="125">
        <f t="shared" si="296"/>
        <v>-231.07080577243227</v>
      </c>
      <c r="AN1094" s="47">
        <f t="shared" si="304"/>
        <v>28013.295723059578</v>
      </c>
      <c r="AO1094" s="125">
        <f t="shared" si="305"/>
        <v>30095690.271929964</v>
      </c>
      <c r="AP1094" s="47">
        <f t="shared" si="297"/>
        <v>861.74340545967164</v>
      </c>
      <c r="AQ1094" s="52">
        <f t="shared" si="298"/>
        <v>2294.0692462331867</v>
      </c>
    </row>
    <row r="1095" spans="4:43" x14ac:dyDescent="0.25">
      <c r="D1095" s="14" t="s">
        <v>11</v>
      </c>
      <c r="E1095" s="21">
        <v>1087</v>
      </c>
      <c r="F1095" s="14">
        <v>65</v>
      </c>
      <c r="G1095" s="28">
        <v>58.6</v>
      </c>
      <c r="H1095" s="31">
        <f t="shared" si="299"/>
        <v>1.3888888888889086E-2</v>
      </c>
      <c r="I1095" s="55"/>
      <c r="J1095" s="39">
        <f t="shared" si="300"/>
        <v>16.277777777777779</v>
      </c>
      <c r="K1095" s="38">
        <f>0.5*$J$3*(J1096)^2</f>
        <v>151679.48649691363</v>
      </c>
      <c r="L1095" s="38">
        <f t="shared" si="288"/>
        <v>517.23572530856472</v>
      </c>
      <c r="M1095" s="40" t="str">
        <f t="shared" si="289"/>
        <v>NO</v>
      </c>
      <c r="N1095" s="38">
        <f>0.5*$N$3*$L$3*$O$3*((J1095)^2)</f>
        <v>113.93987783597223</v>
      </c>
      <c r="O1095" s="38">
        <f>$M$3*$J$3*$P$3</f>
        <v>125.0281557</v>
      </c>
      <c r="P1095" s="38">
        <f>H1095*$J$3</f>
        <v>15.847222222222447</v>
      </c>
      <c r="Q1095" s="38">
        <f t="shared" si="290"/>
        <v>254.81525575819467</v>
      </c>
      <c r="R1095" s="44">
        <f t="shared" si="291"/>
        <v>4147.8261076195022</v>
      </c>
      <c r="S1095" s="80">
        <f>Q1095*J1095</f>
        <v>4147.8261076195022</v>
      </c>
      <c r="T1095" s="43"/>
      <c r="U1095" s="43"/>
      <c r="V1095" s="80">
        <f>R1095*1</f>
        <v>4147.8261076195022</v>
      </c>
      <c r="W1095" s="77">
        <f>(L1095-Q1095)*-1</f>
        <v>-262.42046955037006</v>
      </c>
      <c r="X1095" s="38">
        <f>IF((H1095&gt;0),0,$J$3*H1095)*-1</f>
        <v>0</v>
      </c>
      <c r="Y1095" s="38">
        <f t="shared" si="301"/>
        <v>3159960.4778004778</v>
      </c>
      <c r="Z1095" s="112">
        <f t="shared" si="292"/>
        <v>3159.9604778004777</v>
      </c>
      <c r="AA1095" s="82">
        <f t="shared" si="293"/>
        <v>254.81525575819467</v>
      </c>
      <c r="AB1095" s="80">
        <f t="shared" si="302"/>
        <v>1327801.8574108961</v>
      </c>
      <c r="AG1095" s="125">
        <f t="shared" si="303"/>
        <v>-217.80898972680714</v>
      </c>
      <c r="AH1095" s="47">
        <f t="shared" si="294"/>
        <v>-213.45280993227098</v>
      </c>
      <c r="AI1095" s="125">
        <f t="shared" si="294"/>
        <v>-209.18375373362557</v>
      </c>
      <c r="AJ1095" s="47">
        <f t="shared" si="295"/>
        <v>-188.26537836026301</v>
      </c>
      <c r="AK1095" s="125">
        <f t="shared" si="295"/>
        <v>-169.43884052423672</v>
      </c>
      <c r="AL1095" s="47">
        <f t="shared" si="296"/>
        <v>-162.66128690326724</v>
      </c>
      <c r="AM1095" s="125">
        <f t="shared" si="296"/>
        <v>-156.15483542713653</v>
      </c>
      <c r="AN1095" s="47">
        <f t="shared" si="304"/>
        <v>27857.140887632442</v>
      </c>
      <c r="AO1095" s="125">
        <f t="shared" si="305"/>
        <v>30123547.412817597</v>
      </c>
      <c r="AP1095" s="47">
        <f t="shared" si="297"/>
        <v>861.74340545967164</v>
      </c>
      <c r="AQ1095" s="52">
        <f t="shared" si="298"/>
        <v>2298.2170723408062</v>
      </c>
    </row>
    <row r="1096" spans="4:43" x14ac:dyDescent="0.25">
      <c r="D1096" s="14" t="s">
        <v>11</v>
      </c>
      <c r="E1096" s="21">
        <v>1088</v>
      </c>
      <c r="F1096" s="14">
        <v>66</v>
      </c>
      <c r="G1096" s="28">
        <v>58.7</v>
      </c>
      <c r="H1096" s="31">
        <f t="shared" si="299"/>
        <v>2.7777777777777186E-2</v>
      </c>
      <c r="I1096" s="55"/>
      <c r="J1096" s="39">
        <f t="shared" si="300"/>
        <v>16.305555555555557</v>
      </c>
      <c r="K1096" s="38">
        <f>0.5*$J$3*(J1097)^2</f>
        <v>152196.72222222219</v>
      </c>
      <c r="L1096" s="38">
        <f t="shared" si="288"/>
        <v>0</v>
      </c>
      <c r="M1096" s="40" t="str">
        <f t="shared" si="289"/>
        <v>NO</v>
      </c>
      <c r="N1096" s="38">
        <f>0.5*$N$3*$L$3*$O$3*((J1096)^2)</f>
        <v>114.32908294232642</v>
      </c>
      <c r="O1096" s="38">
        <f>$M$3*$J$3*$P$3</f>
        <v>125.0281557</v>
      </c>
      <c r="P1096" s="38">
        <f>H1096*$J$3</f>
        <v>31.694444444443771</v>
      </c>
      <c r="Q1096" s="38">
        <f t="shared" si="290"/>
        <v>271.0516830867702</v>
      </c>
      <c r="R1096" s="44">
        <f t="shared" si="291"/>
        <v>4419.6482769981703</v>
      </c>
      <c r="S1096" s="80">
        <f>Q1096*J1096</f>
        <v>4419.6482769981703</v>
      </c>
      <c r="T1096" s="43"/>
      <c r="U1096" s="43"/>
      <c r="V1096" s="80">
        <f>R1096*1</f>
        <v>4419.6482769981703</v>
      </c>
      <c r="W1096" s="77">
        <f>(L1096-Q1096)*-1</f>
        <v>271.0516830867702</v>
      </c>
      <c r="X1096" s="38">
        <f>IF((H1096&gt;0),0,$J$3*H1096)*-1</f>
        <v>0</v>
      </c>
      <c r="Y1096" s="38">
        <f t="shared" si="301"/>
        <v>3164380.126077476</v>
      </c>
      <c r="Z1096" s="112">
        <f t="shared" si="292"/>
        <v>3164.3801260774758</v>
      </c>
      <c r="AA1096" s="82">
        <f t="shared" si="293"/>
        <v>271.0516830867702</v>
      </c>
      <c r="AB1096" s="80">
        <f t="shared" si="302"/>
        <v>1327801.8574108961</v>
      </c>
      <c r="AG1096" s="125">
        <f t="shared" si="303"/>
        <v>224.97289696201926</v>
      </c>
      <c r="AH1096" s="47">
        <f t="shared" si="294"/>
        <v>220.47343902277888</v>
      </c>
      <c r="AI1096" s="125">
        <f t="shared" si="294"/>
        <v>216.06397024232331</v>
      </c>
      <c r="AJ1096" s="47">
        <f t="shared" si="295"/>
        <v>194.45757321809097</v>
      </c>
      <c r="AK1096" s="125">
        <f t="shared" si="295"/>
        <v>175.01181589628189</v>
      </c>
      <c r="AL1096" s="47">
        <f t="shared" si="296"/>
        <v>168.01134326043061</v>
      </c>
      <c r="AM1096" s="125">
        <f t="shared" si="296"/>
        <v>161.29088953001337</v>
      </c>
      <c r="AN1096" s="47">
        <f t="shared" si="304"/>
        <v>28018.431777162456</v>
      </c>
      <c r="AO1096" s="125">
        <f t="shared" si="305"/>
        <v>30151565.844594758</v>
      </c>
      <c r="AP1096" s="47">
        <f t="shared" si="297"/>
        <v>861.74340545967164</v>
      </c>
      <c r="AQ1096" s="52">
        <f t="shared" si="298"/>
        <v>2302.6367206178043</v>
      </c>
    </row>
    <row r="1097" spans="4:43" x14ac:dyDescent="0.25">
      <c r="D1097" s="14" t="s">
        <v>11</v>
      </c>
      <c r="E1097" s="21">
        <v>1089</v>
      </c>
      <c r="F1097" s="14">
        <v>67</v>
      </c>
      <c r="G1097" s="28">
        <v>58.8</v>
      </c>
      <c r="H1097" s="31">
        <f t="shared" si="299"/>
        <v>1.3888888888888099E-2</v>
      </c>
      <c r="I1097" s="55"/>
      <c r="J1097" s="39">
        <f t="shared" si="300"/>
        <v>16.333333333333332</v>
      </c>
      <c r="K1097" s="38">
        <f>0.5*$J$3*(J1098)^2</f>
        <v>152196.72222222219</v>
      </c>
      <c r="L1097" s="38">
        <f t="shared" ref="L1097:L1160" si="306">K1098-K1097</f>
        <v>0</v>
      </c>
      <c r="M1097" s="40" t="str">
        <f t="shared" ref="M1097:M1160" si="307">IF((H1097)&lt;0,"YES","NO")</f>
        <v>NO</v>
      </c>
      <c r="N1097" s="38">
        <f>0.5*$N$3*$L$3*$O$3*((J1097)^2)</f>
        <v>114.71895165499997</v>
      </c>
      <c r="O1097" s="38">
        <f>$M$3*$J$3*$P$3</f>
        <v>125.0281557</v>
      </c>
      <c r="P1097" s="38">
        <f>H1097*$J$3</f>
        <v>15.847222222221321</v>
      </c>
      <c r="Q1097" s="38">
        <f t="shared" ref="Q1097:Q1160" si="308">P1097+O1097+N1097</f>
        <v>255.59432957722129</v>
      </c>
      <c r="R1097" s="44">
        <f t="shared" ref="R1097:R1160" si="309">Q1097*J1097</f>
        <v>4174.7073830946138</v>
      </c>
      <c r="S1097" s="80">
        <f>Q1097*J1097</f>
        <v>4174.7073830946138</v>
      </c>
      <c r="T1097" s="43"/>
      <c r="U1097" s="43"/>
      <c r="V1097" s="80">
        <f>R1097*1</f>
        <v>4174.7073830946138</v>
      </c>
      <c r="W1097" s="77">
        <f>(L1097-Q1097)*-1</f>
        <v>255.59432957722129</v>
      </c>
      <c r="X1097" s="38">
        <f>IF((H1097&gt;0),0,$J$3*H1097)*-1</f>
        <v>0</v>
      </c>
      <c r="Y1097" s="38">
        <f t="shared" si="301"/>
        <v>3168554.8334605708</v>
      </c>
      <c r="Z1097" s="112">
        <f t="shared" ref="Z1097:Z1160" si="310">Y1097/1000</f>
        <v>3168.554833460571</v>
      </c>
      <c r="AA1097" s="82">
        <f t="shared" ref="AA1097:AA1160" si="311">Q1097</f>
        <v>255.59432957722129</v>
      </c>
      <c r="AB1097" s="80">
        <f t="shared" si="302"/>
        <v>1327801.8574108961</v>
      </c>
      <c r="AG1097" s="125">
        <f t="shared" si="303"/>
        <v>212.14329354909367</v>
      </c>
      <c r="AH1097" s="47">
        <f t="shared" ref="AH1097:AI1160" si="312">AG1097*0.98</f>
        <v>207.90042767811178</v>
      </c>
      <c r="AI1097" s="125">
        <f t="shared" si="312"/>
        <v>203.74241912454954</v>
      </c>
      <c r="AJ1097" s="47">
        <f t="shared" ref="AJ1097:AK1160" si="313">AI1097*0.9</f>
        <v>183.36817721209459</v>
      </c>
      <c r="AK1097" s="125">
        <f t="shared" si="313"/>
        <v>165.03135949088514</v>
      </c>
      <c r="AL1097" s="47">
        <f t="shared" ref="AL1097:AM1160" si="314">AK1097*0.96</f>
        <v>158.43010511124973</v>
      </c>
      <c r="AM1097" s="125">
        <f t="shared" si="314"/>
        <v>152.09290090679974</v>
      </c>
      <c r="AN1097" s="47">
        <f t="shared" si="304"/>
        <v>28170.524678069254</v>
      </c>
      <c r="AO1097" s="125">
        <f t="shared" si="305"/>
        <v>30179736.369272828</v>
      </c>
      <c r="AP1097" s="47">
        <f t="shared" ref="AP1097:AP1160" si="315">0.649*AB1097/1000</f>
        <v>861.74340545967164</v>
      </c>
      <c r="AQ1097" s="52">
        <f t="shared" ref="AQ1097:AQ1160" si="316">Z1097-AP1097</f>
        <v>2306.8114280008995</v>
      </c>
    </row>
    <row r="1098" spans="4:43" x14ac:dyDescent="0.25">
      <c r="D1098" s="14" t="s">
        <v>11</v>
      </c>
      <c r="E1098" s="21">
        <v>1090</v>
      </c>
      <c r="F1098" s="14">
        <v>68</v>
      </c>
      <c r="G1098" s="28">
        <v>58.8</v>
      </c>
      <c r="H1098" s="31">
        <f t="shared" ref="H1098:H1161" si="317">($G1099-$G1097)/2/3.6</f>
        <v>0</v>
      </c>
      <c r="I1098" s="55"/>
      <c r="J1098" s="39">
        <f t="shared" ref="J1098:J1161" si="318">G1098*1000/3600</f>
        <v>16.333333333333332</v>
      </c>
      <c r="K1098" s="38">
        <f>0.5*$J$3*(J1099)^2</f>
        <v>152196.72222222219</v>
      </c>
      <c r="L1098" s="38">
        <f t="shared" si="306"/>
        <v>1556.9895833333721</v>
      </c>
      <c r="M1098" s="40" t="str">
        <f t="shared" si="307"/>
        <v>NO</v>
      </c>
      <c r="N1098" s="38">
        <f>0.5*$N$3*$L$3*$O$3*((J1098)^2)</f>
        <v>114.71895165499997</v>
      </c>
      <c r="O1098" s="38">
        <f>$M$3*$J$3*$P$3</f>
        <v>125.0281557</v>
      </c>
      <c r="P1098" s="38">
        <f>H1098*$J$3</f>
        <v>0</v>
      </c>
      <c r="Q1098" s="38">
        <f t="shared" si="308"/>
        <v>239.74710735499997</v>
      </c>
      <c r="R1098" s="44">
        <f t="shared" si="309"/>
        <v>3915.8694201316657</v>
      </c>
      <c r="S1098" s="80">
        <f>Q1098*J1098</f>
        <v>3915.8694201316657</v>
      </c>
      <c r="T1098" s="43"/>
      <c r="U1098" s="43"/>
      <c r="V1098" s="80">
        <f>R1098*1</f>
        <v>3915.8694201316657</v>
      </c>
      <c r="W1098" s="77">
        <f>(L1098-Q1098)*-1</f>
        <v>-1317.2424759783721</v>
      </c>
      <c r="X1098" s="38">
        <f>IF((H1098&gt;0),0,$J$3*H1098)*-1</f>
        <v>0</v>
      </c>
      <c r="Y1098" s="38">
        <f t="shared" ref="Y1098:Y1161" si="319">Y1097+ IF(S1098&gt;0, S1098, 0)</f>
        <v>3172470.7028807024</v>
      </c>
      <c r="Z1098" s="112">
        <f t="shared" si="310"/>
        <v>3172.4707028807024</v>
      </c>
      <c r="AA1098" s="82">
        <f t="shared" si="311"/>
        <v>239.74710735499997</v>
      </c>
      <c r="AB1098" s="80">
        <f t="shared" ref="AB1098:AB1161" si="320">AB1097 + IF(S1098&lt;0, ABS(S1098), 0)</f>
        <v>1327801.8574108961</v>
      </c>
      <c r="AG1098" s="125">
        <f t="shared" ref="AG1098:AG1161" si="321">W1098*0.83</f>
        <v>-1093.3112550620488</v>
      </c>
      <c r="AH1098" s="47">
        <f t="shared" si="312"/>
        <v>-1071.4450299608077</v>
      </c>
      <c r="AI1098" s="125">
        <f t="shared" si="312"/>
        <v>-1050.0161293615915</v>
      </c>
      <c r="AJ1098" s="47">
        <f t="shared" si="313"/>
        <v>-945.01451642543236</v>
      </c>
      <c r="AK1098" s="125">
        <f t="shared" si="313"/>
        <v>-850.51306478288916</v>
      </c>
      <c r="AL1098" s="47">
        <f t="shared" si="314"/>
        <v>-816.49254219157353</v>
      </c>
      <c r="AM1098" s="125">
        <f t="shared" si="314"/>
        <v>-783.83284050391057</v>
      </c>
      <c r="AN1098" s="47">
        <f t="shared" ref="AN1098:AN1161" si="322">AM1098+AN1097</f>
        <v>27386.691837565344</v>
      </c>
      <c r="AO1098" s="125">
        <f t="shared" ref="AO1098:AO1161" si="323">IF((AN1098)&lt;0,AO1097,AN1098+AO1097)</f>
        <v>30207123.061110392</v>
      </c>
      <c r="AP1098" s="47">
        <f t="shared" si="315"/>
        <v>861.74340545967164</v>
      </c>
      <c r="AQ1098" s="52">
        <f t="shared" si="316"/>
        <v>2310.7272974210309</v>
      </c>
    </row>
    <row r="1099" spans="4:43" x14ac:dyDescent="0.25">
      <c r="D1099" s="14" t="s">
        <v>11</v>
      </c>
      <c r="E1099" s="21">
        <v>1091</v>
      </c>
      <c r="F1099" s="14">
        <v>69</v>
      </c>
      <c r="G1099" s="28">
        <v>58.8</v>
      </c>
      <c r="H1099" s="31">
        <f t="shared" si="317"/>
        <v>4.1666666666667261E-2</v>
      </c>
      <c r="I1099" s="55"/>
      <c r="J1099" s="39">
        <f t="shared" si="318"/>
        <v>16.333333333333332</v>
      </c>
      <c r="K1099" s="38">
        <f>0.5*$J$3*(J1100)^2</f>
        <v>153753.71180555556</v>
      </c>
      <c r="L1099" s="38">
        <f t="shared" si="306"/>
        <v>5247.1913580246619</v>
      </c>
      <c r="M1099" s="40" t="str">
        <f t="shared" si="307"/>
        <v>NO</v>
      </c>
      <c r="N1099" s="38">
        <f>0.5*$N$3*$L$3*$O$3*((J1099)^2)</f>
        <v>114.71895165499997</v>
      </c>
      <c r="O1099" s="38">
        <f>$M$3*$J$3*$P$3</f>
        <v>125.0281557</v>
      </c>
      <c r="P1099" s="38">
        <f>H1099*$J$3</f>
        <v>47.541666666667346</v>
      </c>
      <c r="Q1099" s="38">
        <f t="shared" si="308"/>
        <v>287.28877402166734</v>
      </c>
      <c r="R1099" s="44">
        <f t="shared" si="309"/>
        <v>4692.3833090205662</v>
      </c>
      <c r="S1099" s="80">
        <f>Q1099*J1099</f>
        <v>4692.3833090205662</v>
      </c>
      <c r="T1099" s="43"/>
      <c r="U1099" s="43"/>
      <c r="V1099" s="80">
        <f>R1099*1</f>
        <v>4692.3833090205662</v>
      </c>
      <c r="W1099" s="77">
        <f>(L1099-Q1099)*-1</f>
        <v>-4959.9025840029944</v>
      </c>
      <c r="X1099" s="38">
        <f>IF((H1099&gt;0),0,$J$3*H1099)*-1</f>
        <v>0</v>
      </c>
      <c r="Y1099" s="38">
        <f t="shared" si="319"/>
        <v>3177163.0861897231</v>
      </c>
      <c r="Z1099" s="112">
        <f t="shared" si="310"/>
        <v>3177.1630861897229</v>
      </c>
      <c r="AA1099" s="82">
        <f t="shared" si="311"/>
        <v>287.28877402166734</v>
      </c>
      <c r="AB1099" s="80">
        <f t="shared" si="320"/>
        <v>1327801.8574108961</v>
      </c>
      <c r="AG1099" s="125">
        <f t="shared" si="321"/>
        <v>-4116.719144722485</v>
      </c>
      <c r="AH1099" s="47">
        <f t="shared" si="312"/>
        <v>-4034.3847618280352</v>
      </c>
      <c r="AI1099" s="125">
        <f t="shared" si="312"/>
        <v>-3953.6970665914746</v>
      </c>
      <c r="AJ1099" s="47">
        <f t="shared" si="313"/>
        <v>-3558.327359932327</v>
      </c>
      <c r="AK1099" s="125">
        <f t="shared" si="313"/>
        <v>-3202.4946239390943</v>
      </c>
      <c r="AL1099" s="47">
        <f t="shared" si="314"/>
        <v>-3074.3948389815305</v>
      </c>
      <c r="AM1099" s="125">
        <f t="shared" si="314"/>
        <v>-2951.4190454222689</v>
      </c>
      <c r="AN1099" s="47">
        <f t="shared" si="322"/>
        <v>24435.272792143074</v>
      </c>
      <c r="AO1099" s="125">
        <f t="shared" si="323"/>
        <v>30231558.333902534</v>
      </c>
      <c r="AP1099" s="47">
        <f t="shared" si="315"/>
        <v>861.74340545967164</v>
      </c>
      <c r="AQ1099" s="52">
        <f t="shared" si="316"/>
        <v>2315.4196807300514</v>
      </c>
    </row>
    <row r="1100" spans="4:43" x14ac:dyDescent="0.25">
      <c r="D1100" s="14" t="s">
        <v>11</v>
      </c>
      <c r="E1100" s="21">
        <v>1092</v>
      </c>
      <c r="F1100" s="14">
        <v>70</v>
      </c>
      <c r="G1100" s="28">
        <v>59.1</v>
      </c>
      <c r="H1100" s="31">
        <f t="shared" si="317"/>
        <v>0.18055555555555614</v>
      </c>
      <c r="I1100" s="55"/>
      <c r="J1100" s="39">
        <f t="shared" si="318"/>
        <v>16.416666666666668</v>
      </c>
      <c r="K1100" s="38">
        <f>0.5*$J$3*(J1101)^2</f>
        <v>159000.90316358022</v>
      </c>
      <c r="L1100" s="38">
        <f t="shared" si="306"/>
        <v>8578.6296296296641</v>
      </c>
      <c r="M1100" s="40" t="str">
        <f t="shared" si="307"/>
        <v>NO</v>
      </c>
      <c r="N1100" s="38">
        <f>0.5*$N$3*$L$3*$O$3*((J1100)^2)</f>
        <v>115.8925394309375</v>
      </c>
      <c r="O1100" s="38">
        <f>$M$3*$J$3*$P$3</f>
        <v>125.0281557</v>
      </c>
      <c r="P1100" s="38">
        <f>H1100*$J$3</f>
        <v>206.01388888888954</v>
      </c>
      <c r="Q1100" s="38">
        <f t="shared" si="308"/>
        <v>446.93458401982707</v>
      </c>
      <c r="R1100" s="44">
        <f t="shared" si="309"/>
        <v>7337.1760876588287</v>
      </c>
      <c r="S1100" s="80">
        <f>Q1100*J1100</f>
        <v>7337.1760876588287</v>
      </c>
      <c r="T1100" s="43"/>
      <c r="U1100" s="43"/>
      <c r="V1100" s="80">
        <f>R1100*1</f>
        <v>7337.1760876588287</v>
      </c>
      <c r="W1100" s="77">
        <f>(L1100-Q1100)*-1</f>
        <v>-8131.6950456098366</v>
      </c>
      <c r="X1100" s="38">
        <f>IF((H1100&gt;0),0,$J$3*H1100)*-1</f>
        <v>0</v>
      </c>
      <c r="Y1100" s="38">
        <f t="shared" si="319"/>
        <v>3184500.262277382</v>
      </c>
      <c r="Z1100" s="112">
        <f t="shared" si="310"/>
        <v>3184.5002622773818</v>
      </c>
      <c r="AA1100" s="82">
        <f t="shared" si="311"/>
        <v>446.93458401982707</v>
      </c>
      <c r="AB1100" s="80">
        <f t="shared" si="320"/>
        <v>1327801.8574108961</v>
      </c>
      <c r="AG1100" s="125">
        <f t="shared" si="321"/>
        <v>-6749.3068878561644</v>
      </c>
      <c r="AH1100" s="47">
        <f t="shared" si="312"/>
        <v>-6614.3207500990411</v>
      </c>
      <c r="AI1100" s="125">
        <f t="shared" si="312"/>
        <v>-6482.0343350970597</v>
      </c>
      <c r="AJ1100" s="47">
        <f t="shared" si="313"/>
        <v>-5833.8309015873538</v>
      </c>
      <c r="AK1100" s="125">
        <f t="shared" si="313"/>
        <v>-5250.4478114286185</v>
      </c>
      <c r="AL1100" s="47">
        <f t="shared" si="314"/>
        <v>-5040.4298989714734</v>
      </c>
      <c r="AM1100" s="125">
        <f t="shared" si="314"/>
        <v>-4838.8127030126143</v>
      </c>
      <c r="AN1100" s="47">
        <f t="shared" si="322"/>
        <v>19596.460089130458</v>
      </c>
      <c r="AO1100" s="125">
        <f t="shared" si="323"/>
        <v>30251154.793991666</v>
      </c>
      <c r="AP1100" s="47">
        <f t="shared" si="315"/>
        <v>861.74340545967164</v>
      </c>
      <c r="AQ1100" s="52">
        <f t="shared" si="316"/>
        <v>2322.7568568177103</v>
      </c>
    </row>
    <row r="1101" spans="4:43" x14ac:dyDescent="0.25">
      <c r="D1101" s="14" t="s">
        <v>11</v>
      </c>
      <c r="E1101" s="21">
        <v>1093</v>
      </c>
      <c r="F1101" s="14">
        <v>71</v>
      </c>
      <c r="G1101" s="28">
        <v>60.1</v>
      </c>
      <c r="H1101" s="31">
        <f t="shared" si="317"/>
        <v>0.36111111111111133</v>
      </c>
      <c r="I1101" s="55"/>
      <c r="J1101" s="39">
        <f t="shared" si="318"/>
        <v>16.694444444444443</v>
      </c>
      <c r="K1101" s="38">
        <f>0.5*$J$3*(J1102)^2</f>
        <v>167579.53279320989</v>
      </c>
      <c r="L1101" s="38">
        <f t="shared" si="306"/>
        <v>7136.092206790112</v>
      </c>
      <c r="M1101" s="40" t="str">
        <f t="shared" si="307"/>
        <v>NO</v>
      </c>
      <c r="N1101" s="38">
        <f>0.5*$N$3*$L$3*$O$3*((J1101)^2)</f>
        <v>119.84763309482636</v>
      </c>
      <c r="O1101" s="38">
        <f>$M$3*$J$3*$P$3</f>
        <v>125.0281557</v>
      </c>
      <c r="P1101" s="38">
        <f>H1101*$J$3</f>
        <v>412.027777777778</v>
      </c>
      <c r="Q1101" s="38">
        <f t="shared" si="308"/>
        <v>656.9035665726044</v>
      </c>
      <c r="R1101" s="44">
        <f t="shared" si="309"/>
        <v>10966.640097503756</v>
      </c>
      <c r="S1101" s="80">
        <f>Q1101*J1101</f>
        <v>10966.640097503756</v>
      </c>
      <c r="T1101" s="43"/>
      <c r="U1101" s="43"/>
      <c r="V1101" s="80">
        <f>R1101*1</f>
        <v>10966.640097503756</v>
      </c>
      <c r="W1101" s="77">
        <f>(L1101-Q1101)*-1</f>
        <v>-6479.1886402175078</v>
      </c>
      <c r="X1101" s="38">
        <f>IF((H1101&gt;0),0,$J$3*H1101)*-1</f>
        <v>0</v>
      </c>
      <c r="Y1101" s="38">
        <f t="shared" si="319"/>
        <v>3195466.9023748855</v>
      </c>
      <c r="Z1101" s="112">
        <f t="shared" si="310"/>
        <v>3195.4669023748856</v>
      </c>
      <c r="AA1101" s="82">
        <f t="shared" si="311"/>
        <v>656.9035665726044</v>
      </c>
      <c r="AB1101" s="80">
        <f t="shared" si="320"/>
        <v>1327801.8574108961</v>
      </c>
      <c r="AG1101" s="125">
        <f t="shared" si="321"/>
        <v>-5377.7265713805309</v>
      </c>
      <c r="AH1101" s="47">
        <f t="shared" si="312"/>
        <v>-5270.1720399529204</v>
      </c>
      <c r="AI1101" s="125">
        <f t="shared" si="312"/>
        <v>-5164.7685991538619</v>
      </c>
      <c r="AJ1101" s="47">
        <f t="shared" si="313"/>
        <v>-4648.2917392384761</v>
      </c>
      <c r="AK1101" s="125">
        <f t="shared" si="313"/>
        <v>-4183.4625653146286</v>
      </c>
      <c r="AL1101" s="47">
        <f t="shared" si="314"/>
        <v>-4016.1240627020434</v>
      </c>
      <c r="AM1101" s="125">
        <f t="shared" si="314"/>
        <v>-3855.4791001939616</v>
      </c>
      <c r="AN1101" s="47">
        <f t="shared" si="322"/>
        <v>15740.980988936497</v>
      </c>
      <c r="AO1101" s="125">
        <f t="shared" si="323"/>
        <v>30266895.774980601</v>
      </c>
      <c r="AP1101" s="47">
        <f t="shared" si="315"/>
        <v>861.74340545967164</v>
      </c>
      <c r="AQ1101" s="52">
        <f t="shared" si="316"/>
        <v>2333.7234969152141</v>
      </c>
    </row>
    <row r="1102" spans="4:43" x14ac:dyDescent="0.25">
      <c r="D1102" s="14" t="s">
        <v>11</v>
      </c>
      <c r="E1102" s="21">
        <v>1094</v>
      </c>
      <c r="F1102" s="14">
        <v>72</v>
      </c>
      <c r="G1102" s="28">
        <v>61.7</v>
      </c>
      <c r="H1102" s="31">
        <f t="shared" si="317"/>
        <v>0.40277777777777757</v>
      </c>
      <c r="I1102" s="55"/>
      <c r="J1102" s="39">
        <f t="shared" si="318"/>
        <v>17.138888888888889</v>
      </c>
      <c r="K1102" s="38">
        <f>0.5*$J$3*(J1103)^2</f>
        <v>174715.625</v>
      </c>
      <c r="L1102" s="38">
        <f t="shared" si="306"/>
        <v>3904.139274691348</v>
      </c>
      <c r="M1102" s="40" t="str">
        <f t="shared" si="307"/>
        <v>NO</v>
      </c>
      <c r="N1102" s="38">
        <f>0.5*$N$3*$L$3*$O$3*((J1102)^2)</f>
        <v>126.31381307149307</v>
      </c>
      <c r="O1102" s="38">
        <f>$M$3*$J$3*$P$3</f>
        <v>125.0281557</v>
      </c>
      <c r="P1102" s="38">
        <f>H1102*$J$3</f>
        <v>459.56944444444423</v>
      </c>
      <c r="Q1102" s="38">
        <f t="shared" si="308"/>
        <v>710.91141321593727</v>
      </c>
      <c r="R1102" s="44">
        <f t="shared" si="309"/>
        <v>12184.231720950926</v>
      </c>
      <c r="S1102" s="80">
        <f>Q1102*J1102</f>
        <v>12184.231720950926</v>
      </c>
      <c r="T1102" s="43"/>
      <c r="U1102" s="43"/>
      <c r="V1102" s="80">
        <f>R1102*1</f>
        <v>12184.231720950926</v>
      </c>
      <c r="W1102" s="77">
        <f>(L1102-Q1102)*-1</f>
        <v>-3193.2278614754105</v>
      </c>
      <c r="X1102" s="38">
        <f>IF((H1102&gt;0),0,$J$3*H1102)*-1</f>
        <v>0</v>
      </c>
      <c r="Y1102" s="38">
        <f t="shared" si="319"/>
        <v>3207651.1340958364</v>
      </c>
      <c r="Z1102" s="112">
        <f t="shared" si="310"/>
        <v>3207.6511340958364</v>
      </c>
      <c r="AA1102" s="82">
        <f t="shared" si="311"/>
        <v>710.91141321593727</v>
      </c>
      <c r="AB1102" s="80">
        <f t="shared" si="320"/>
        <v>1327801.8574108961</v>
      </c>
      <c r="AG1102" s="125">
        <f t="shared" si="321"/>
        <v>-2650.3791250245904</v>
      </c>
      <c r="AH1102" s="47">
        <f t="shared" si="312"/>
        <v>-2597.3715425240985</v>
      </c>
      <c r="AI1102" s="125">
        <f t="shared" si="312"/>
        <v>-2545.4241116736166</v>
      </c>
      <c r="AJ1102" s="47">
        <f t="shared" si="313"/>
        <v>-2290.8817005062551</v>
      </c>
      <c r="AK1102" s="125">
        <f t="shared" si="313"/>
        <v>-2061.7935304556295</v>
      </c>
      <c r="AL1102" s="47">
        <f t="shared" si="314"/>
        <v>-1979.3217892374041</v>
      </c>
      <c r="AM1102" s="125">
        <f t="shared" si="314"/>
        <v>-1900.1489176679079</v>
      </c>
      <c r="AN1102" s="47">
        <f t="shared" si="322"/>
        <v>13840.832071268589</v>
      </c>
      <c r="AO1102" s="125">
        <f t="shared" si="323"/>
        <v>30280736.607051868</v>
      </c>
      <c r="AP1102" s="47">
        <f t="shared" si="315"/>
        <v>861.74340545967164</v>
      </c>
      <c r="AQ1102" s="52">
        <f t="shared" si="316"/>
        <v>2345.9077286361648</v>
      </c>
    </row>
    <row r="1103" spans="4:43" x14ac:dyDescent="0.25">
      <c r="D1103" s="14" t="s">
        <v>11</v>
      </c>
      <c r="E1103" s="21">
        <v>1095</v>
      </c>
      <c r="F1103" s="14">
        <v>73</v>
      </c>
      <c r="G1103" s="28">
        <v>63</v>
      </c>
      <c r="H1103" s="31">
        <f t="shared" si="317"/>
        <v>0.27777777777777779</v>
      </c>
      <c r="I1103" s="55"/>
      <c r="J1103" s="39">
        <f t="shared" si="318"/>
        <v>17.5</v>
      </c>
      <c r="K1103" s="38">
        <f>0.5*$J$3*(J1104)^2</f>
        <v>178619.76427469135</v>
      </c>
      <c r="L1103" s="38">
        <f t="shared" si="306"/>
        <v>1123.391975308652</v>
      </c>
      <c r="M1103" s="40" t="str">
        <f t="shared" si="307"/>
        <v>NO</v>
      </c>
      <c r="N1103" s="38">
        <f>0.5*$N$3*$L$3*$O$3*((J1103)^2)</f>
        <v>131.69267409375001</v>
      </c>
      <c r="O1103" s="38">
        <f>$M$3*$J$3*$P$3</f>
        <v>125.0281557</v>
      </c>
      <c r="P1103" s="38">
        <f>H1103*$J$3</f>
        <v>316.94444444444446</v>
      </c>
      <c r="Q1103" s="38">
        <f t="shared" si="308"/>
        <v>573.66527423819446</v>
      </c>
      <c r="R1103" s="44">
        <f t="shared" si="309"/>
        <v>10039.142299168403</v>
      </c>
      <c r="S1103" s="80">
        <f>Q1103*J1103</f>
        <v>10039.142299168403</v>
      </c>
      <c r="T1103" s="43"/>
      <c r="U1103" s="43"/>
      <c r="V1103" s="80">
        <f>R1103*1</f>
        <v>10039.142299168403</v>
      </c>
      <c r="W1103" s="77">
        <f>(L1103-Q1103)*-1</f>
        <v>-549.72670107045758</v>
      </c>
      <c r="X1103" s="38">
        <f>IF((H1103&gt;0),0,$J$3*H1103)*-1</f>
        <v>0</v>
      </c>
      <c r="Y1103" s="38">
        <f t="shared" si="319"/>
        <v>3217690.2763950047</v>
      </c>
      <c r="Z1103" s="112">
        <f t="shared" si="310"/>
        <v>3217.6902763950047</v>
      </c>
      <c r="AA1103" s="82">
        <f t="shared" si="311"/>
        <v>573.66527423819446</v>
      </c>
      <c r="AB1103" s="80">
        <f t="shared" si="320"/>
        <v>1327801.8574108961</v>
      </c>
      <c r="AG1103" s="125">
        <f t="shared" si="321"/>
        <v>-456.27316188847976</v>
      </c>
      <c r="AH1103" s="47">
        <f t="shared" si="312"/>
        <v>-447.14769865071014</v>
      </c>
      <c r="AI1103" s="125">
        <f t="shared" si="312"/>
        <v>-438.20474467769594</v>
      </c>
      <c r="AJ1103" s="47">
        <f t="shared" si="313"/>
        <v>-394.38427020992634</v>
      </c>
      <c r="AK1103" s="125">
        <f t="shared" si="313"/>
        <v>-354.94584318893374</v>
      </c>
      <c r="AL1103" s="47">
        <f t="shared" si="314"/>
        <v>-340.7480094613764</v>
      </c>
      <c r="AM1103" s="125">
        <f t="shared" si="314"/>
        <v>-327.11808908292136</v>
      </c>
      <c r="AN1103" s="47">
        <f t="shared" si="322"/>
        <v>13513.713982185667</v>
      </c>
      <c r="AO1103" s="125">
        <f t="shared" si="323"/>
        <v>30294250.321034055</v>
      </c>
      <c r="AP1103" s="47">
        <f t="shared" si="315"/>
        <v>861.74340545967164</v>
      </c>
      <c r="AQ1103" s="52">
        <f t="shared" si="316"/>
        <v>2355.9468709353332</v>
      </c>
    </row>
    <row r="1104" spans="4:43" x14ac:dyDescent="0.25">
      <c r="D1104" s="14" t="s">
        <v>11</v>
      </c>
      <c r="E1104" s="21">
        <v>1096</v>
      </c>
      <c r="F1104" s="14">
        <v>74</v>
      </c>
      <c r="G1104" s="28">
        <v>63.7</v>
      </c>
      <c r="H1104" s="31">
        <f t="shared" si="317"/>
        <v>0.12499999999999981</v>
      </c>
      <c r="I1104" s="55"/>
      <c r="J1104" s="39">
        <f t="shared" si="318"/>
        <v>17.694444444444443</v>
      </c>
      <c r="K1104" s="38">
        <f>0.5*$J$3*(J1105)^2</f>
        <v>179743.15625</v>
      </c>
      <c r="L1104" s="38">
        <f t="shared" si="306"/>
        <v>-2243.262345679017</v>
      </c>
      <c r="M1104" s="40" t="str">
        <f t="shared" si="307"/>
        <v>NO</v>
      </c>
      <c r="N1104" s="38">
        <f>0.5*$N$3*$L$3*$O$3*((J1104)^2)</f>
        <v>134.63543631732637</v>
      </c>
      <c r="O1104" s="38">
        <f>$M$3*$J$3*$P$3</f>
        <v>125.0281557</v>
      </c>
      <c r="P1104" s="38">
        <f>H1104*$J$3</f>
        <v>142.62499999999977</v>
      </c>
      <c r="Q1104" s="38">
        <f t="shared" si="308"/>
        <v>402.28859201732615</v>
      </c>
      <c r="R1104" s="44">
        <f t="shared" si="309"/>
        <v>7118.2731420843538</v>
      </c>
      <c r="S1104" s="80">
        <f>Q1104*J1104</f>
        <v>7118.2731420843538</v>
      </c>
      <c r="T1104" s="43"/>
      <c r="U1104" s="43"/>
      <c r="V1104" s="80">
        <f>R1104*1</f>
        <v>7118.2731420843538</v>
      </c>
      <c r="W1104" s="77">
        <f>(L1104-Q1104)*-1</f>
        <v>2645.5509376963432</v>
      </c>
      <c r="X1104" s="38">
        <f>IF((H1104&gt;0),0,$J$3*H1104)*-1</f>
        <v>0</v>
      </c>
      <c r="Y1104" s="38">
        <f t="shared" si="319"/>
        <v>3224808.5495370892</v>
      </c>
      <c r="Z1104" s="112">
        <f t="shared" si="310"/>
        <v>3224.8085495370892</v>
      </c>
      <c r="AA1104" s="82">
        <f t="shared" si="311"/>
        <v>402.28859201732615</v>
      </c>
      <c r="AB1104" s="80">
        <f t="shared" si="320"/>
        <v>1327801.8574108961</v>
      </c>
      <c r="AG1104" s="125">
        <f t="shared" si="321"/>
        <v>2195.8072782879649</v>
      </c>
      <c r="AH1104" s="47">
        <f t="shared" si="312"/>
        <v>2151.8911327222054</v>
      </c>
      <c r="AI1104" s="125">
        <f t="shared" si="312"/>
        <v>2108.8533100677614</v>
      </c>
      <c r="AJ1104" s="47">
        <f t="shared" si="313"/>
        <v>1897.9679790609853</v>
      </c>
      <c r="AK1104" s="125">
        <f t="shared" si="313"/>
        <v>1708.1711811548869</v>
      </c>
      <c r="AL1104" s="47">
        <f t="shared" si="314"/>
        <v>1639.8443339086914</v>
      </c>
      <c r="AM1104" s="125">
        <f t="shared" si="314"/>
        <v>1574.2505605523436</v>
      </c>
      <c r="AN1104" s="47">
        <f t="shared" si="322"/>
        <v>15087.964542738011</v>
      </c>
      <c r="AO1104" s="125">
        <f t="shared" si="323"/>
        <v>30309338.285576794</v>
      </c>
      <c r="AP1104" s="47">
        <f t="shared" si="315"/>
        <v>861.74340545967164</v>
      </c>
      <c r="AQ1104" s="52">
        <f t="shared" si="316"/>
        <v>2363.0651440774177</v>
      </c>
    </row>
    <row r="1105" spans="4:43" x14ac:dyDescent="0.25">
      <c r="D1105" s="14" t="s">
        <v>11</v>
      </c>
      <c r="E1105" s="21">
        <v>1097</v>
      </c>
      <c r="F1105" s="14">
        <v>75</v>
      </c>
      <c r="G1105" s="28">
        <v>63.9</v>
      </c>
      <c r="H1105" s="31">
        <f t="shared" si="317"/>
        <v>-2.7777777777778172E-2</v>
      </c>
      <c r="I1105" s="55"/>
      <c r="J1105" s="39">
        <f t="shared" si="318"/>
        <v>17.75</v>
      </c>
      <c r="K1105" s="38">
        <f>0.5*$J$3*(J1106)^2</f>
        <v>177499.89390432098</v>
      </c>
      <c r="L1105" s="38">
        <f t="shared" si="306"/>
        <v>-6645.2685185184819</v>
      </c>
      <c r="M1105" s="40" t="str">
        <f t="shared" si="307"/>
        <v>YES</v>
      </c>
      <c r="N1105" s="38">
        <f>0.5*$N$3*$L$3*$O$3*((J1105)^2)</f>
        <v>135.48219798093751</v>
      </c>
      <c r="O1105" s="38">
        <f>$M$3*$J$3*$P$3</f>
        <v>125.0281557</v>
      </c>
      <c r="P1105" s="38">
        <f>H1105*$J$3</f>
        <v>-31.694444444444894</v>
      </c>
      <c r="Q1105" s="38">
        <f t="shared" si="308"/>
        <v>228.81590923649262</v>
      </c>
      <c r="R1105" s="44">
        <f t="shared" si="309"/>
        <v>4061.4823889477439</v>
      </c>
      <c r="S1105" s="80">
        <f>Q1105*J1105</f>
        <v>4061.4823889477439</v>
      </c>
      <c r="T1105" s="43"/>
      <c r="U1105" s="43"/>
      <c r="V1105" s="80">
        <f>R1105*1</f>
        <v>4061.4823889477439</v>
      </c>
      <c r="W1105" s="77">
        <f>(L1105-Q1105)*-1</f>
        <v>6874.0844277549741</v>
      </c>
      <c r="X1105" s="38">
        <f>IF((H1105&gt;0),0,$J$3*H1105)*-1</f>
        <v>31.694444444444894</v>
      </c>
      <c r="Y1105" s="38">
        <f t="shared" si="319"/>
        <v>3228870.0319260368</v>
      </c>
      <c r="Z1105" s="112">
        <f t="shared" si="310"/>
        <v>3228.870031926037</v>
      </c>
      <c r="AA1105" s="82">
        <f t="shared" si="311"/>
        <v>228.81590923649262</v>
      </c>
      <c r="AB1105" s="80">
        <f t="shared" si="320"/>
        <v>1327801.8574108961</v>
      </c>
      <c r="AG1105" s="125">
        <f t="shared" si="321"/>
        <v>5705.4900750366278</v>
      </c>
      <c r="AH1105" s="47">
        <f t="shared" si="312"/>
        <v>5591.380273535895</v>
      </c>
      <c r="AI1105" s="125">
        <f t="shared" si="312"/>
        <v>5479.5526680651774</v>
      </c>
      <c r="AJ1105" s="47">
        <f t="shared" si="313"/>
        <v>4931.5974012586594</v>
      </c>
      <c r="AK1105" s="125">
        <f t="shared" si="313"/>
        <v>4438.4376611327934</v>
      </c>
      <c r="AL1105" s="47">
        <f t="shared" si="314"/>
        <v>4260.9001546874815</v>
      </c>
      <c r="AM1105" s="125">
        <f t="shared" si="314"/>
        <v>4090.464148499982</v>
      </c>
      <c r="AN1105" s="47">
        <f t="shared" si="322"/>
        <v>19178.428691237994</v>
      </c>
      <c r="AO1105" s="125">
        <f t="shared" si="323"/>
        <v>30328516.714268032</v>
      </c>
      <c r="AP1105" s="47">
        <f t="shared" si="315"/>
        <v>861.74340545967164</v>
      </c>
      <c r="AQ1105" s="52">
        <f t="shared" si="316"/>
        <v>2367.1266264663655</v>
      </c>
    </row>
    <row r="1106" spans="4:43" x14ac:dyDescent="0.25">
      <c r="D1106" s="14" t="s">
        <v>11</v>
      </c>
      <c r="E1106" s="21">
        <v>1098</v>
      </c>
      <c r="F1106" s="14">
        <v>76</v>
      </c>
      <c r="G1106" s="28">
        <v>63.5</v>
      </c>
      <c r="H1106" s="31">
        <f t="shared" si="317"/>
        <v>-0.2222222222222224</v>
      </c>
      <c r="I1106" s="55"/>
      <c r="J1106" s="39">
        <f t="shared" si="318"/>
        <v>17.638888888888889</v>
      </c>
      <c r="K1106" s="38">
        <f>0.5*$J$3*(J1107)^2</f>
        <v>170854.6253858025</v>
      </c>
      <c r="L1106" s="38">
        <f t="shared" si="306"/>
        <v>-10793.719135802501</v>
      </c>
      <c r="M1106" s="40" t="str">
        <f t="shared" si="307"/>
        <v>YES</v>
      </c>
      <c r="N1106" s="38">
        <f>0.5*$N$3*$L$3*$O$3*((J1106)^2)</f>
        <v>133.79132907899304</v>
      </c>
      <c r="O1106" s="38">
        <f>$M$3*$J$3*$P$3</f>
        <v>125.0281557</v>
      </c>
      <c r="P1106" s="38">
        <f>H1106*$J$3</f>
        <v>-253.55555555555577</v>
      </c>
      <c r="Q1106" s="38">
        <f t="shared" si="308"/>
        <v>5.2639292234372874</v>
      </c>
      <c r="R1106" s="44">
        <f t="shared" si="309"/>
        <v>92.849862691185493</v>
      </c>
      <c r="S1106" s="80">
        <f>Q1106*J1106</f>
        <v>92.849862691185493</v>
      </c>
      <c r="T1106" s="43"/>
      <c r="U1106" s="43"/>
      <c r="V1106" s="80">
        <f>R1106*1</f>
        <v>92.849862691185493</v>
      </c>
      <c r="W1106" s="77">
        <f>(L1106-Q1106)*-1</f>
        <v>10798.983065025939</v>
      </c>
      <c r="X1106" s="38">
        <f>IF((H1106&gt;0),0,$J$3*H1106)*-1</f>
        <v>253.55555555555577</v>
      </c>
      <c r="Y1106" s="38">
        <f t="shared" si="319"/>
        <v>3228962.8817887278</v>
      </c>
      <c r="Z1106" s="112">
        <f t="shared" si="310"/>
        <v>3228.9628817887278</v>
      </c>
      <c r="AA1106" s="82">
        <f t="shared" si="311"/>
        <v>5.2639292234372874</v>
      </c>
      <c r="AB1106" s="80">
        <f t="shared" si="320"/>
        <v>1327801.8574108961</v>
      </c>
      <c r="AG1106" s="125">
        <f t="shared" si="321"/>
        <v>8963.1559439715293</v>
      </c>
      <c r="AH1106" s="47">
        <f t="shared" si="312"/>
        <v>8783.8928250920981</v>
      </c>
      <c r="AI1106" s="125">
        <f t="shared" si="312"/>
        <v>8608.2149685902568</v>
      </c>
      <c r="AJ1106" s="47">
        <f t="shared" si="313"/>
        <v>7747.3934717312313</v>
      </c>
      <c r="AK1106" s="125">
        <f t="shared" si="313"/>
        <v>6972.6541245581084</v>
      </c>
      <c r="AL1106" s="47">
        <f t="shared" si="314"/>
        <v>6693.7479595757841</v>
      </c>
      <c r="AM1106" s="125">
        <f t="shared" si="314"/>
        <v>6425.9980411927527</v>
      </c>
      <c r="AN1106" s="47">
        <f t="shared" si="322"/>
        <v>25604.426732430748</v>
      </c>
      <c r="AO1106" s="125">
        <f t="shared" si="323"/>
        <v>30354121.141000465</v>
      </c>
      <c r="AP1106" s="47">
        <f t="shared" si="315"/>
        <v>861.74340545967164</v>
      </c>
      <c r="AQ1106" s="52">
        <f t="shared" si="316"/>
        <v>2367.2194763290563</v>
      </c>
    </row>
    <row r="1107" spans="4:43" x14ac:dyDescent="0.25">
      <c r="D1107" s="14" t="s">
        <v>11</v>
      </c>
      <c r="E1107" s="21">
        <v>1099</v>
      </c>
      <c r="F1107" s="14">
        <v>77</v>
      </c>
      <c r="G1107" s="28">
        <v>62.3</v>
      </c>
      <c r="H1107" s="31">
        <f t="shared" si="317"/>
        <v>-0.44444444444444481</v>
      </c>
      <c r="I1107" s="55"/>
      <c r="J1107" s="39">
        <f t="shared" si="318"/>
        <v>17.305555555555557</v>
      </c>
      <c r="K1107" s="38">
        <f>0.5*$J$3*(J1108)^2</f>
        <v>160060.90625</v>
      </c>
      <c r="L1107" s="38">
        <f t="shared" si="306"/>
        <v>-7346.067901234579</v>
      </c>
      <c r="M1107" s="40" t="str">
        <f t="shared" si="307"/>
        <v>YES</v>
      </c>
      <c r="N1107" s="38">
        <f>0.5*$N$3*$L$3*$O$3*((J1107)^2)</f>
        <v>128.78242857982642</v>
      </c>
      <c r="O1107" s="38">
        <f>$M$3*$J$3*$P$3</f>
        <v>125.0281557</v>
      </c>
      <c r="P1107" s="38">
        <f>H1107*$J$3</f>
        <v>-507.11111111111154</v>
      </c>
      <c r="Q1107" s="38">
        <f t="shared" si="308"/>
        <v>-253.30052683128511</v>
      </c>
      <c r="R1107" s="44">
        <f t="shared" si="309"/>
        <v>-4383.5063393302953</v>
      </c>
      <c r="S1107" s="80">
        <f>Q1107*J1107</f>
        <v>-4383.5063393302953</v>
      </c>
      <c r="T1107" s="43"/>
      <c r="U1107" s="43"/>
      <c r="V1107" s="80">
        <f>R1107*1</f>
        <v>-4383.5063393302953</v>
      </c>
      <c r="W1107" s="77">
        <f>(L1107-Q1107)*-1</f>
        <v>7092.7673744032936</v>
      </c>
      <c r="X1107" s="38">
        <f>IF((H1107&gt;0),0,$J$3*H1107)*-1</f>
        <v>507.11111111111154</v>
      </c>
      <c r="Y1107" s="38">
        <f t="shared" si="319"/>
        <v>3228962.8817887278</v>
      </c>
      <c r="Z1107" s="112">
        <f t="shared" si="310"/>
        <v>3228.9628817887278</v>
      </c>
      <c r="AA1107" s="82">
        <f t="shared" si="311"/>
        <v>-253.30052683128511</v>
      </c>
      <c r="AB1107" s="80">
        <f t="shared" si="320"/>
        <v>1332185.3637502263</v>
      </c>
      <c r="AG1107" s="125">
        <f t="shared" si="321"/>
        <v>5886.9969207547338</v>
      </c>
      <c r="AH1107" s="47">
        <f t="shared" si="312"/>
        <v>5769.2569823396389</v>
      </c>
      <c r="AI1107" s="125">
        <f t="shared" si="312"/>
        <v>5653.8718426928463</v>
      </c>
      <c r="AJ1107" s="47">
        <f t="shared" si="313"/>
        <v>5088.484658423562</v>
      </c>
      <c r="AK1107" s="125">
        <f t="shared" si="313"/>
        <v>4579.6361925812062</v>
      </c>
      <c r="AL1107" s="47">
        <f t="shared" si="314"/>
        <v>4396.4507448779577</v>
      </c>
      <c r="AM1107" s="125">
        <f t="shared" si="314"/>
        <v>4220.5927150828393</v>
      </c>
      <c r="AN1107" s="47">
        <f t="shared" si="322"/>
        <v>29825.019447513587</v>
      </c>
      <c r="AO1107" s="125">
        <f t="shared" si="323"/>
        <v>30383946.160447977</v>
      </c>
      <c r="AP1107" s="47">
        <f t="shared" si="315"/>
        <v>864.5883010738969</v>
      </c>
      <c r="AQ1107" s="52">
        <f t="shared" si="316"/>
        <v>2364.3745807148307</v>
      </c>
    </row>
    <row r="1108" spans="4:43" x14ac:dyDescent="0.25">
      <c r="D1108" s="14" t="s">
        <v>11</v>
      </c>
      <c r="E1108" s="21">
        <v>1100</v>
      </c>
      <c r="F1108" s="14">
        <v>78</v>
      </c>
      <c r="G1108" s="28">
        <v>60.3</v>
      </c>
      <c r="H1108" s="31">
        <f t="shared" si="317"/>
        <v>-0.47222222222222199</v>
      </c>
      <c r="I1108" s="55"/>
      <c r="J1108" s="39">
        <f t="shared" si="318"/>
        <v>16.75</v>
      </c>
      <c r="K1108" s="38">
        <f>0.5*$J$3*(J1109)^2</f>
        <v>152714.83834876542</v>
      </c>
      <c r="L1108" s="38">
        <f t="shared" si="306"/>
        <v>-2581.7766203703941</v>
      </c>
      <c r="M1108" s="40" t="str">
        <f t="shared" si="307"/>
        <v>YES</v>
      </c>
      <c r="N1108" s="38">
        <f>0.5*$N$3*$L$3*$O$3*((J1108)^2)</f>
        <v>120.6466151034375</v>
      </c>
      <c r="O1108" s="38">
        <f>$M$3*$J$3*$P$3</f>
        <v>125.0281557</v>
      </c>
      <c r="P1108" s="38">
        <f>H1108*$J$3</f>
        <v>-538.80555555555532</v>
      </c>
      <c r="Q1108" s="38">
        <f t="shared" si="308"/>
        <v>-293.13078475211779</v>
      </c>
      <c r="R1108" s="44">
        <f t="shared" si="309"/>
        <v>-4909.940644597973</v>
      </c>
      <c r="S1108" s="80">
        <f>Q1108*J1108</f>
        <v>-4909.940644597973</v>
      </c>
      <c r="T1108" s="43"/>
      <c r="U1108" s="43"/>
      <c r="V1108" s="80">
        <f>R1108*1</f>
        <v>-4909.940644597973</v>
      </c>
      <c r="W1108" s="77">
        <f>(L1108-Q1108)*-1</f>
        <v>2288.6458356182761</v>
      </c>
      <c r="X1108" s="38">
        <f>IF((H1108&gt;0),0,$J$3*H1108)*-1</f>
        <v>538.80555555555532</v>
      </c>
      <c r="Y1108" s="38">
        <f t="shared" si="319"/>
        <v>3228962.8817887278</v>
      </c>
      <c r="Z1108" s="112">
        <f t="shared" si="310"/>
        <v>3228.9628817887278</v>
      </c>
      <c r="AA1108" s="82">
        <f t="shared" si="311"/>
        <v>-293.13078475211779</v>
      </c>
      <c r="AB1108" s="80">
        <f t="shared" si="320"/>
        <v>1337095.3043948242</v>
      </c>
      <c r="AG1108" s="125">
        <f t="shared" si="321"/>
        <v>1899.5760435631692</v>
      </c>
      <c r="AH1108" s="47">
        <f t="shared" si="312"/>
        <v>1861.5845226919057</v>
      </c>
      <c r="AI1108" s="125">
        <f t="shared" si="312"/>
        <v>1824.3528322380675</v>
      </c>
      <c r="AJ1108" s="47">
        <f t="shared" si="313"/>
        <v>1641.9175490142609</v>
      </c>
      <c r="AK1108" s="125">
        <f t="shared" si="313"/>
        <v>1477.7257941128348</v>
      </c>
      <c r="AL1108" s="47">
        <f t="shared" si="314"/>
        <v>1418.6167623483213</v>
      </c>
      <c r="AM1108" s="125">
        <f t="shared" si="314"/>
        <v>1361.8720918543884</v>
      </c>
      <c r="AN1108" s="47">
        <f t="shared" si="322"/>
        <v>31186.891539367974</v>
      </c>
      <c r="AO1108" s="125">
        <f t="shared" si="323"/>
        <v>30415133.051987346</v>
      </c>
      <c r="AP1108" s="47">
        <f t="shared" si="315"/>
        <v>867.77485255224099</v>
      </c>
      <c r="AQ1108" s="52">
        <f t="shared" si="316"/>
        <v>2361.1880292364867</v>
      </c>
    </row>
    <row r="1109" spans="4:43" x14ac:dyDescent="0.25">
      <c r="D1109" s="14" t="s">
        <v>11</v>
      </c>
      <c r="E1109" s="21">
        <v>1101</v>
      </c>
      <c r="F1109" s="14">
        <v>79</v>
      </c>
      <c r="G1109" s="28">
        <v>58.9</v>
      </c>
      <c r="H1109" s="31">
        <f t="shared" si="317"/>
        <v>-0.26388888888888867</v>
      </c>
      <c r="I1109" s="55"/>
      <c r="J1109" s="39">
        <f t="shared" si="318"/>
        <v>16.361111111111111</v>
      </c>
      <c r="K1109" s="38">
        <f>0.5*$J$3*(J1110)^2</f>
        <v>150133.06172839503</v>
      </c>
      <c r="L1109" s="38">
        <f t="shared" si="306"/>
        <v>2063.660493827163</v>
      </c>
      <c r="M1109" s="40" t="str">
        <f t="shared" si="307"/>
        <v>YES</v>
      </c>
      <c r="N1109" s="38">
        <f>0.5*$N$3*$L$3*$O$3*((J1109)^2)</f>
        <v>115.10948397399305</v>
      </c>
      <c r="O1109" s="38">
        <f>$M$3*$J$3*$P$3</f>
        <v>125.0281557</v>
      </c>
      <c r="P1109" s="38">
        <f>H1109*$J$3</f>
        <v>-301.097222222222</v>
      </c>
      <c r="Q1109" s="38">
        <f t="shared" si="308"/>
        <v>-60.959582548228937</v>
      </c>
      <c r="R1109" s="44">
        <f t="shared" si="309"/>
        <v>-997.36650335852346</v>
      </c>
      <c r="S1109" s="80">
        <f>Q1109*J1109</f>
        <v>-997.36650335852346</v>
      </c>
      <c r="T1109" s="43"/>
      <c r="U1109" s="43"/>
      <c r="V1109" s="80">
        <f>R1109*1</f>
        <v>-997.36650335852346</v>
      </c>
      <c r="W1109" s="77">
        <f>(L1109-Q1109)*-1</f>
        <v>-2124.6200763753918</v>
      </c>
      <c r="X1109" s="38">
        <f>IF((H1109&gt;0),0,$J$3*H1109)*-1</f>
        <v>301.097222222222</v>
      </c>
      <c r="Y1109" s="38">
        <f t="shared" si="319"/>
        <v>3228962.8817887278</v>
      </c>
      <c r="Z1109" s="112">
        <f t="shared" si="310"/>
        <v>3228.9628817887278</v>
      </c>
      <c r="AA1109" s="82">
        <f t="shared" si="311"/>
        <v>-60.959582548228937</v>
      </c>
      <c r="AB1109" s="80">
        <f t="shared" si="320"/>
        <v>1338092.6708981828</v>
      </c>
      <c r="AG1109" s="125">
        <f t="shared" si="321"/>
        <v>-1763.4346633915752</v>
      </c>
      <c r="AH1109" s="47">
        <f t="shared" si="312"/>
        <v>-1728.1659701237436</v>
      </c>
      <c r="AI1109" s="125">
        <f t="shared" si="312"/>
        <v>-1693.6026507212687</v>
      </c>
      <c r="AJ1109" s="47">
        <f t="shared" si="313"/>
        <v>-1524.2423856491419</v>
      </c>
      <c r="AK1109" s="125">
        <f t="shared" si="313"/>
        <v>-1371.8181470842278</v>
      </c>
      <c r="AL1109" s="47">
        <f t="shared" si="314"/>
        <v>-1316.9454212008586</v>
      </c>
      <c r="AM1109" s="125">
        <f t="shared" si="314"/>
        <v>-1264.2676043528243</v>
      </c>
      <c r="AN1109" s="47">
        <f t="shared" si="322"/>
        <v>29922.623935015152</v>
      </c>
      <c r="AO1109" s="125">
        <f t="shared" si="323"/>
        <v>30445055.67592236</v>
      </c>
      <c r="AP1109" s="47">
        <f t="shared" si="315"/>
        <v>868.4221434129206</v>
      </c>
      <c r="AQ1109" s="52">
        <f t="shared" si="316"/>
        <v>2360.5407383758075</v>
      </c>
    </row>
    <row r="1110" spans="4:43" x14ac:dyDescent="0.25">
      <c r="D1110" s="14" t="s">
        <v>11</v>
      </c>
      <c r="E1110" s="21">
        <v>1102</v>
      </c>
      <c r="F1110" s="14">
        <v>80</v>
      </c>
      <c r="G1110" s="28">
        <v>58.4</v>
      </c>
      <c r="H1110" s="31">
        <f t="shared" si="317"/>
        <v>-1.3888888888889086E-2</v>
      </c>
      <c r="I1110" s="55"/>
      <c r="J1110" s="39">
        <f t="shared" si="318"/>
        <v>16.222222222222221</v>
      </c>
      <c r="K1110" s="38">
        <f>0.5*$J$3*(J1111)^2</f>
        <v>152196.72222222219</v>
      </c>
      <c r="L1110" s="38">
        <f t="shared" si="306"/>
        <v>7333.742283950618</v>
      </c>
      <c r="M1110" s="40" t="str">
        <f t="shared" si="307"/>
        <v>YES</v>
      </c>
      <c r="N1110" s="38">
        <f>0.5*$N$3*$L$3*$O$3*((J1110)^2)</f>
        <v>113.16345844222221</v>
      </c>
      <c r="O1110" s="38">
        <f>$M$3*$J$3*$P$3</f>
        <v>125.0281557</v>
      </c>
      <c r="P1110" s="38">
        <f>H1110*$J$3</f>
        <v>-15.847222222222447</v>
      </c>
      <c r="Q1110" s="38">
        <f t="shared" si="308"/>
        <v>222.34439191999977</v>
      </c>
      <c r="R1110" s="44">
        <f t="shared" si="309"/>
        <v>3606.9201355911073</v>
      </c>
      <c r="S1110" s="80">
        <f>Q1110*J1110</f>
        <v>3606.9201355911073</v>
      </c>
      <c r="T1110" s="43"/>
      <c r="U1110" s="43"/>
      <c r="V1110" s="80">
        <f>R1110*1</f>
        <v>3606.9201355911073</v>
      </c>
      <c r="W1110" s="77">
        <f>(L1110-Q1110)*-1</f>
        <v>-7111.3978920306181</v>
      </c>
      <c r="X1110" s="38">
        <f>IF((H1110&gt;0),0,$J$3*H1110)*-1</f>
        <v>15.847222222222447</v>
      </c>
      <c r="Y1110" s="38">
        <f t="shared" si="319"/>
        <v>3232569.801924319</v>
      </c>
      <c r="Z1110" s="112">
        <f t="shared" si="310"/>
        <v>3232.5698019243191</v>
      </c>
      <c r="AA1110" s="82">
        <f t="shared" si="311"/>
        <v>222.34439191999977</v>
      </c>
      <c r="AB1110" s="80">
        <f t="shared" si="320"/>
        <v>1338092.6708981828</v>
      </c>
      <c r="AG1110" s="125">
        <f t="shared" si="321"/>
        <v>-5902.460250385413</v>
      </c>
      <c r="AH1110" s="47">
        <f t="shared" si="312"/>
        <v>-5784.4110453777048</v>
      </c>
      <c r="AI1110" s="125">
        <f t="shared" si="312"/>
        <v>-5668.722824470151</v>
      </c>
      <c r="AJ1110" s="47">
        <f t="shared" si="313"/>
        <v>-5101.8505420231359</v>
      </c>
      <c r="AK1110" s="125">
        <f t="shared" si="313"/>
        <v>-4591.6654878208228</v>
      </c>
      <c r="AL1110" s="47">
        <f t="shared" si="314"/>
        <v>-4407.9988683079901</v>
      </c>
      <c r="AM1110" s="125">
        <f t="shared" si="314"/>
        <v>-4231.6789135756699</v>
      </c>
      <c r="AN1110" s="47">
        <f t="shared" si="322"/>
        <v>25690.945021439482</v>
      </c>
      <c r="AO1110" s="125">
        <f t="shared" si="323"/>
        <v>30470746.6209438</v>
      </c>
      <c r="AP1110" s="47">
        <f t="shared" si="315"/>
        <v>868.4221434129206</v>
      </c>
      <c r="AQ1110" s="52">
        <f t="shared" si="316"/>
        <v>2364.1476585113987</v>
      </c>
    </row>
    <row r="1111" spans="4:43" x14ac:dyDescent="0.25">
      <c r="D1111" s="14" t="s">
        <v>11</v>
      </c>
      <c r="E1111" s="21">
        <v>1103</v>
      </c>
      <c r="F1111" s="14">
        <v>81</v>
      </c>
      <c r="G1111" s="28">
        <v>58.8</v>
      </c>
      <c r="H1111" s="31">
        <f t="shared" si="317"/>
        <v>0.25000000000000061</v>
      </c>
      <c r="I1111" s="55"/>
      <c r="J1111" s="39">
        <f t="shared" si="318"/>
        <v>16.333333333333332</v>
      </c>
      <c r="K1111" s="38">
        <f>0.5*$J$3*(J1112)^2</f>
        <v>159530.46450617281</v>
      </c>
      <c r="L1111" s="38">
        <f t="shared" si="306"/>
        <v>11324.160879629693</v>
      </c>
      <c r="M1111" s="40" t="str">
        <f t="shared" si="307"/>
        <v>NO</v>
      </c>
      <c r="N1111" s="38">
        <f>0.5*$N$3*$L$3*$O$3*((J1111)^2)</f>
        <v>114.71895165499997</v>
      </c>
      <c r="O1111" s="38">
        <f>$M$3*$J$3*$P$3</f>
        <v>125.0281557</v>
      </c>
      <c r="P1111" s="38">
        <f>H1111*$J$3</f>
        <v>285.25000000000068</v>
      </c>
      <c r="Q1111" s="38">
        <f t="shared" si="308"/>
        <v>524.99710735500071</v>
      </c>
      <c r="R1111" s="44">
        <f t="shared" si="309"/>
        <v>8574.9527534650115</v>
      </c>
      <c r="S1111" s="80">
        <f>Q1111*J1111</f>
        <v>8574.9527534650115</v>
      </c>
      <c r="T1111" s="43"/>
      <c r="U1111" s="43"/>
      <c r="V1111" s="80">
        <f>R1111*1</f>
        <v>8574.9527534650115</v>
      </c>
      <c r="W1111" s="77">
        <f>(L1111-Q1111)*-1</f>
        <v>-10799.163772274693</v>
      </c>
      <c r="X1111" s="38">
        <f>IF((H1111&gt;0),0,$J$3*H1111)*-1</f>
        <v>0</v>
      </c>
      <c r="Y1111" s="38">
        <f t="shared" si="319"/>
        <v>3241144.7546777842</v>
      </c>
      <c r="Z1111" s="112">
        <f t="shared" si="310"/>
        <v>3241.144754677784</v>
      </c>
      <c r="AA1111" s="82">
        <f t="shared" si="311"/>
        <v>524.99710735500071</v>
      </c>
      <c r="AB1111" s="80">
        <f t="shared" si="320"/>
        <v>1338092.6708981828</v>
      </c>
      <c r="AG1111" s="125">
        <f t="shared" si="321"/>
        <v>-8963.3059309879955</v>
      </c>
      <c r="AH1111" s="47">
        <f t="shared" si="312"/>
        <v>-8784.0398123682353</v>
      </c>
      <c r="AI1111" s="125">
        <f t="shared" si="312"/>
        <v>-8608.3590161208704</v>
      </c>
      <c r="AJ1111" s="47">
        <f t="shared" si="313"/>
        <v>-7747.5231145087837</v>
      </c>
      <c r="AK1111" s="125">
        <f t="shared" si="313"/>
        <v>-6972.7708030579051</v>
      </c>
      <c r="AL1111" s="47">
        <f t="shared" si="314"/>
        <v>-6693.8599709355885</v>
      </c>
      <c r="AM1111" s="125">
        <f t="shared" si="314"/>
        <v>-6426.1055720981649</v>
      </c>
      <c r="AN1111" s="47">
        <f t="shared" si="322"/>
        <v>19264.839449341318</v>
      </c>
      <c r="AO1111" s="125">
        <f t="shared" si="323"/>
        <v>30490011.460393142</v>
      </c>
      <c r="AP1111" s="47">
        <f t="shared" si="315"/>
        <v>868.4221434129206</v>
      </c>
      <c r="AQ1111" s="52">
        <f t="shared" si="316"/>
        <v>2372.7226112648632</v>
      </c>
    </row>
    <row r="1112" spans="4:43" x14ac:dyDescent="0.25">
      <c r="D1112" s="14" t="s">
        <v>11</v>
      </c>
      <c r="E1112" s="21">
        <v>1104</v>
      </c>
      <c r="F1112" s="14">
        <v>82</v>
      </c>
      <c r="G1112" s="28">
        <v>60.2</v>
      </c>
      <c r="H1112" s="31">
        <f t="shared" si="317"/>
        <v>0.4861111111111111</v>
      </c>
      <c r="I1112" s="55"/>
      <c r="J1112" s="39">
        <f t="shared" si="318"/>
        <v>16.722222222222221</v>
      </c>
      <c r="K1112" s="38">
        <f>0.5*$J$3*(J1113)^2</f>
        <v>170854.6253858025</v>
      </c>
      <c r="L1112" s="38">
        <f t="shared" si="306"/>
        <v>8888.5308641974989</v>
      </c>
      <c r="M1112" s="40" t="str">
        <f t="shared" si="307"/>
        <v>NO</v>
      </c>
      <c r="N1112" s="38">
        <f>0.5*$N$3*$L$3*$O$3*((J1112)^2)</f>
        <v>120.24679229597221</v>
      </c>
      <c r="O1112" s="38">
        <f>$M$3*$J$3*$P$3</f>
        <v>125.0281557</v>
      </c>
      <c r="P1112" s="38">
        <f>H1112*$J$3</f>
        <v>554.65277777777771</v>
      </c>
      <c r="Q1112" s="38">
        <f t="shared" si="308"/>
        <v>799.9277257737499</v>
      </c>
      <c r="R1112" s="44">
        <f t="shared" si="309"/>
        <v>13376.569192105484</v>
      </c>
      <c r="S1112" s="80">
        <f>Q1112*J1112</f>
        <v>13376.569192105484</v>
      </c>
      <c r="T1112" s="43"/>
      <c r="U1112" s="43"/>
      <c r="V1112" s="80">
        <f>R1112*1</f>
        <v>13376.569192105484</v>
      </c>
      <c r="W1112" s="77">
        <f>(L1112-Q1112)*-1</f>
        <v>-8088.6031384237485</v>
      </c>
      <c r="X1112" s="38">
        <f>IF((H1112&gt;0),0,$J$3*H1112)*-1</f>
        <v>0</v>
      </c>
      <c r="Y1112" s="38">
        <f t="shared" si="319"/>
        <v>3254521.3238698896</v>
      </c>
      <c r="Z1112" s="112">
        <f t="shared" si="310"/>
        <v>3254.5213238698898</v>
      </c>
      <c r="AA1112" s="82">
        <f t="shared" si="311"/>
        <v>799.9277257737499</v>
      </c>
      <c r="AB1112" s="80">
        <f t="shared" si="320"/>
        <v>1338092.6708981828</v>
      </c>
      <c r="AG1112" s="125">
        <f t="shared" si="321"/>
        <v>-6713.5406048917112</v>
      </c>
      <c r="AH1112" s="47">
        <f t="shared" si="312"/>
        <v>-6579.2697927938771</v>
      </c>
      <c r="AI1112" s="125">
        <f t="shared" si="312"/>
        <v>-6447.6843969379997</v>
      </c>
      <c r="AJ1112" s="47">
        <f t="shared" si="313"/>
        <v>-5802.9159572441995</v>
      </c>
      <c r="AK1112" s="125">
        <f t="shared" si="313"/>
        <v>-5222.62436151978</v>
      </c>
      <c r="AL1112" s="47">
        <f t="shared" si="314"/>
        <v>-5013.719387058989</v>
      </c>
      <c r="AM1112" s="125">
        <f t="shared" si="314"/>
        <v>-4813.1706115766292</v>
      </c>
      <c r="AN1112" s="47">
        <f t="shared" si="322"/>
        <v>14451.66883776469</v>
      </c>
      <c r="AO1112" s="125">
        <f t="shared" si="323"/>
        <v>30504463.129230905</v>
      </c>
      <c r="AP1112" s="47">
        <f t="shared" si="315"/>
        <v>868.4221434129206</v>
      </c>
      <c r="AQ1112" s="52">
        <f t="shared" si="316"/>
        <v>2386.0991804569694</v>
      </c>
    </row>
    <row r="1113" spans="4:43" x14ac:dyDescent="0.25">
      <c r="D1113" s="14" t="s">
        <v>11</v>
      </c>
      <c r="E1113" s="21">
        <v>1105</v>
      </c>
      <c r="F1113" s="14">
        <v>83</v>
      </c>
      <c r="G1113" s="28">
        <v>62.3</v>
      </c>
      <c r="H1113" s="31">
        <f t="shared" si="317"/>
        <v>0.51388888888888828</v>
      </c>
      <c r="I1113" s="55"/>
      <c r="J1113" s="39">
        <f t="shared" si="318"/>
        <v>17.305555555555557</v>
      </c>
      <c r="K1113" s="38">
        <f>0.5*$J$3*(J1114)^2</f>
        <v>179743.15625</v>
      </c>
      <c r="L1113" s="38">
        <f t="shared" si="306"/>
        <v>3391.3055555555911</v>
      </c>
      <c r="M1113" s="40" t="str">
        <f t="shared" si="307"/>
        <v>NO</v>
      </c>
      <c r="N1113" s="38">
        <f>0.5*$N$3*$L$3*$O$3*((J1113)^2)</f>
        <v>128.78242857982642</v>
      </c>
      <c r="O1113" s="38">
        <f>$M$3*$J$3*$P$3</f>
        <v>125.0281557</v>
      </c>
      <c r="P1113" s="38">
        <f>H1113*$J$3</f>
        <v>586.34722222222149</v>
      </c>
      <c r="Q1113" s="38">
        <f t="shared" si="308"/>
        <v>840.15780650204783</v>
      </c>
      <c r="R1113" s="44">
        <f t="shared" si="309"/>
        <v>14539.397595854885</v>
      </c>
      <c r="S1113" s="80">
        <f>Q1113*J1113</f>
        <v>14539.397595854885</v>
      </c>
      <c r="T1113" s="43"/>
      <c r="U1113" s="43"/>
      <c r="V1113" s="80">
        <f>R1113*1</f>
        <v>14539.397595854885</v>
      </c>
      <c r="W1113" s="77">
        <f>(L1113-Q1113)*-1</f>
        <v>-2551.1477490535435</v>
      </c>
      <c r="X1113" s="38">
        <f>IF((H1113&gt;0),0,$J$3*H1113)*-1</f>
        <v>0</v>
      </c>
      <c r="Y1113" s="38">
        <f t="shared" si="319"/>
        <v>3269060.7214657445</v>
      </c>
      <c r="Z1113" s="112">
        <f t="shared" si="310"/>
        <v>3269.0607214657443</v>
      </c>
      <c r="AA1113" s="82">
        <f t="shared" si="311"/>
        <v>840.15780650204783</v>
      </c>
      <c r="AB1113" s="80">
        <f t="shared" si="320"/>
        <v>1338092.6708981828</v>
      </c>
      <c r="AG1113" s="125">
        <f t="shared" si="321"/>
        <v>-2117.4526317144409</v>
      </c>
      <c r="AH1113" s="47">
        <f t="shared" si="312"/>
        <v>-2075.103579080152</v>
      </c>
      <c r="AI1113" s="125">
        <f t="shared" si="312"/>
        <v>-2033.6015074985489</v>
      </c>
      <c r="AJ1113" s="47">
        <f t="shared" si="313"/>
        <v>-1830.241356748694</v>
      </c>
      <c r="AK1113" s="125">
        <f t="shared" si="313"/>
        <v>-1647.2172210738247</v>
      </c>
      <c r="AL1113" s="47">
        <f t="shared" si="314"/>
        <v>-1581.3285322308716</v>
      </c>
      <c r="AM1113" s="125">
        <f t="shared" si="314"/>
        <v>-1518.0753909416367</v>
      </c>
      <c r="AN1113" s="47">
        <f t="shared" si="322"/>
        <v>12933.593446823053</v>
      </c>
      <c r="AO1113" s="125">
        <f t="shared" si="323"/>
        <v>30517396.72267773</v>
      </c>
      <c r="AP1113" s="47">
        <f t="shared" si="315"/>
        <v>868.4221434129206</v>
      </c>
      <c r="AQ1113" s="52">
        <f t="shared" si="316"/>
        <v>2400.6385780528235</v>
      </c>
    </row>
    <row r="1114" spans="4:43" x14ac:dyDescent="0.25">
      <c r="D1114" s="14" t="s">
        <v>11</v>
      </c>
      <c r="E1114" s="21">
        <v>1106</v>
      </c>
      <c r="F1114" s="14">
        <v>84</v>
      </c>
      <c r="G1114" s="28">
        <v>63.9</v>
      </c>
      <c r="H1114" s="31">
        <f t="shared" si="317"/>
        <v>0.30555555555555597</v>
      </c>
      <c r="I1114" s="55"/>
      <c r="J1114" s="39">
        <f t="shared" si="318"/>
        <v>17.75</v>
      </c>
      <c r="K1114" s="38">
        <f>0.5*$J$3*(J1115)^2</f>
        <v>183134.46180555559</v>
      </c>
      <c r="L1114" s="38">
        <f t="shared" si="306"/>
        <v>-567.41859567904612</v>
      </c>
      <c r="M1114" s="40" t="str">
        <f t="shared" si="307"/>
        <v>NO</v>
      </c>
      <c r="N1114" s="38">
        <f>0.5*$N$3*$L$3*$O$3*((J1114)^2)</f>
        <v>135.48219798093751</v>
      </c>
      <c r="O1114" s="38">
        <f>$M$3*$J$3*$P$3</f>
        <v>125.0281557</v>
      </c>
      <c r="P1114" s="38">
        <f>H1114*$J$3</f>
        <v>348.63888888888937</v>
      </c>
      <c r="Q1114" s="38">
        <f t="shared" si="308"/>
        <v>609.14924256982692</v>
      </c>
      <c r="R1114" s="44">
        <f t="shared" si="309"/>
        <v>10812.399055614427</v>
      </c>
      <c r="S1114" s="80">
        <f>Q1114*J1114</f>
        <v>10812.399055614427</v>
      </c>
      <c r="T1114" s="43"/>
      <c r="U1114" s="43"/>
      <c r="V1114" s="80">
        <f>R1114*1</f>
        <v>10812.399055614427</v>
      </c>
      <c r="W1114" s="77">
        <f>(L1114-Q1114)*-1</f>
        <v>1176.5678382488732</v>
      </c>
      <c r="X1114" s="38">
        <f>IF((H1114&gt;0),0,$J$3*H1114)*-1</f>
        <v>0</v>
      </c>
      <c r="Y1114" s="38">
        <f t="shared" si="319"/>
        <v>3279873.1205213591</v>
      </c>
      <c r="Z1114" s="112">
        <f t="shared" si="310"/>
        <v>3279.8731205213589</v>
      </c>
      <c r="AA1114" s="82">
        <f t="shared" si="311"/>
        <v>609.14924256982692</v>
      </c>
      <c r="AB1114" s="80">
        <f t="shared" si="320"/>
        <v>1338092.6708981828</v>
      </c>
      <c r="AG1114" s="125">
        <f t="shared" si="321"/>
        <v>976.55130574656471</v>
      </c>
      <c r="AH1114" s="47">
        <f t="shared" si="312"/>
        <v>957.02027963163334</v>
      </c>
      <c r="AI1114" s="125">
        <f t="shared" si="312"/>
        <v>937.8798740390007</v>
      </c>
      <c r="AJ1114" s="47">
        <f t="shared" si="313"/>
        <v>844.09188663510065</v>
      </c>
      <c r="AK1114" s="125">
        <f t="shared" si="313"/>
        <v>759.68269797159064</v>
      </c>
      <c r="AL1114" s="47">
        <f t="shared" si="314"/>
        <v>729.29539005272704</v>
      </c>
      <c r="AM1114" s="125">
        <f t="shared" si="314"/>
        <v>700.12357445061798</v>
      </c>
      <c r="AN1114" s="47">
        <f t="shared" si="322"/>
        <v>13633.717021273671</v>
      </c>
      <c r="AO1114" s="125">
        <f t="shared" si="323"/>
        <v>30531030.439699005</v>
      </c>
      <c r="AP1114" s="47">
        <f t="shared" si="315"/>
        <v>868.4221434129206</v>
      </c>
      <c r="AQ1114" s="52">
        <f t="shared" si="316"/>
        <v>2411.4509771084386</v>
      </c>
    </row>
    <row r="1115" spans="4:43" x14ac:dyDescent="0.25">
      <c r="D1115" s="14" t="s">
        <v>11</v>
      </c>
      <c r="E1115" s="21">
        <v>1107</v>
      </c>
      <c r="F1115" s="14">
        <v>85</v>
      </c>
      <c r="G1115" s="28">
        <v>64.5</v>
      </c>
      <c r="H1115" s="31">
        <f t="shared" si="317"/>
        <v>6.9444444444445433E-2</v>
      </c>
      <c r="I1115" s="55"/>
      <c r="J1115" s="39">
        <f t="shared" si="318"/>
        <v>17.916666666666668</v>
      </c>
      <c r="K1115" s="38">
        <f>0.5*$J$3*(J1116)^2</f>
        <v>182567.04320987655</v>
      </c>
      <c r="L1115" s="38">
        <f t="shared" si="306"/>
        <v>-5067.149305555562</v>
      </c>
      <c r="M1115" s="40" t="str">
        <f t="shared" si="307"/>
        <v>NO</v>
      </c>
      <c r="N1115" s="38">
        <f>0.5*$N$3*$L$3*$O$3*((J1115)^2)</f>
        <v>138.03840952343754</v>
      </c>
      <c r="O1115" s="38">
        <f>$M$3*$J$3*$P$3</f>
        <v>125.0281557</v>
      </c>
      <c r="P1115" s="38">
        <f>H1115*$J$3</f>
        <v>79.236111111112237</v>
      </c>
      <c r="Q1115" s="38">
        <f t="shared" si="308"/>
        <v>342.3026763345498</v>
      </c>
      <c r="R1115" s="44">
        <f t="shared" si="309"/>
        <v>6132.9229509940178</v>
      </c>
      <c r="S1115" s="80">
        <f>Q1115*J1115</f>
        <v>6132.9229509940178</v>
      </c>
      <c r="T1115" s="43"/>
      <c r="U1115" s="43"/>
      <c r="V1115" s="80">
        <f>R1115*1</f>
        <v>6132.9229509940178</v>
      </c>
      <c r="W1115" s="77">
        <f>(L1115-Q1115)*-1</f>
        <v>5409.4519818901117</v>
      </c>
      <c r="X1115" s="38">
        <f>IF((H1115&gt;0),0,$J$3*H1115)*-1</f>
        <v>0</v>
      </c>
      <c r="Y1115" s="38">
        <f t="shared" si="319"/>
        <v>3286006.0434723534</v>
      </c>
      <c r="Z1115" s="112">
        <f t="shared" si="310"/>
        <v>3286.0060434723532</v>
      </c>
      <c r="AA1115" s="82">
        <f t="shared" si="311"/>
        <v>342.3026763345498</v>
      </c>
      <c r="AB1115" s="80">
        <f t="shared" si="320"/>
        <v>1338092.6708981828</v>
      </c>
      <c r="AG1115" s="125">
        <f t="shared" si="321"/>
        <v>4489.8451449687927</v>
      </c>
      <c r="AH1115" s="47">
        <f t="shared" si="312"/>
        <v>4400.048242069417</v>
      </c>
      <c r="AI1115" s="125">
        <f t="shared" si="312"/>
        <v>4312.0472772280282</v>
      </c>
      <c r="AJ1115" s="47">
        <f t="shared" si="313"/>
        <v>3880.8425495052256</v>
      </c>
      <c r="AK1115" s="125">
        <f t="shared" si="313"/>
        <v>3492.7582945547033</v>
      </c>
      <c r="AL1115" s="47">
        <f t="shared" si="314"/>
        <v>3353.0479627725149</v>
      </c>
      <c r="AM1115" s="125">
        <f t="shared" si="314"/>
        <v>3218.9260442616142</v>
      </c>
      <c r="AN1115" s="47">
        <f t="shared" si="322"/>
        <v>16852.643065535285</v>
      </c>
      <c r="AO1115" s="125">
        <f t="shared" si="323"/>
        <v>30547883.08276454</v>
      </c>
      <c r="AP1115" s="47">
        <f t="shared" si="315"/>
        <v>868.4221434129206</v>
      </c>
      <c r="AQ1115" s="52">
        <f t="shared" si="316"/>
        <v>2417.5839000594324</v>
      </c>
    </row>
    <row r="1116" spans="4:43" x14ac:dyDescent="0.25">
      <c r="D1116" s="14" t="s">
        <v>11</v>
      </c>
      <c r="E1116" s="21">
        <v>1108</v>
      </c>
      <c r="F1116" s="14">
        <v>86</v>
      </c>
      <c r="G1116" s="28">
        <v>64.400000000000006</v>
      </c>
      <c r="H1116" s="31">
        <f t="shared" si="317"/>
        <v>-0.1388888888888889</v>
      </c>
      <c r="I1116" s="55"/>
      <c r="J1116" s="39">
        <f t="shared" si="318"/>
        <v>17.888888888888889</v>
      </c>
      <c r="K1116" s="38">
        <f>0.5*$J$3*(J1117)^2</f>
        <v>177499.89390432098</v>
      </c>
      <c r="L1116" s="38">
        <f t="shared" si="306"/>
        <v>-8286.7766203703941</v>
      </c>
      <c r="M1116" s="40" t="str">
        <f t="shared" si="307"/>
        <v>YES</v>
      </c>
      <c r="N1116" s="38">
        <f>0.5*$N$3*$L$3*$O$3*((J1116)^2)</f>
        <v>137.61071525055556</v>
      </c>
      <c r="O1116" s="38">
        <f>$M$3*$J$3*$P$3</f>
        <v>125.0281557</v>
      </c>
      <c r="P1116" s="38">
        <f>H1116*$J$3</f>
        <v>-158.47222222222223</v>
      </c>
      <c r="Q1116" s="38">
        <f t="shared" si="308"/>
        <v>104.16664872833333</v>
      </c>
      <c r="R1116" s="44">
        <f t="shared" si="309"/>
        <v>1863.4256050290739</v>
      </c>
      <c r="S1116" s="80">
        <f>Q1116*J1116</f>
        <v>1863.4256050290739</v>
      </c>
      <c r="T1116" s="43"/>
      <c r="U1116" s="43"/>
      <c r="V1116" s="80">
        <f>R1116*1</f>
        <v>1863.4256050290739</v>
      </c>
      <c r="W1116" s="77">
        <f>(L1116-Q1116)*-1</f>
        <v>8390.9432690987269</v>
      </c>
      <c r="X1116" s="38">
        <f>IF((H1116&gt;0),0,$J$3*H1116)*-1</f>
        <v>158.47222222222223</v>
      </c>
      <c r="Y1116" s="38">
        <f t="shared" si="319"/>
        <v>3287869.4690773822</v>
      </c>
      <c r="Z1116" s="112">
        <f t="shared" si="310"/>
        <v>3287.8694690773823</v>
      </c>
      <c r="AA1116" s="82">
        <f t="shared" si="311"/>
        <v>104.16664872833333</v>
      </c>
      <c r="AB1116" s="80">
        <f t="shared" si="320"/>
        <v>1338092.6708981828</v>
      </c>
      <c r="AG1116" s="125">
        <f t="shared" si="321"/>
        <v>6964.4829133519434</v>
      </c>
      <c r="AH1116" s="47">
        <f t="shared" si="312"/>
        <v>6825.1932550849042</v>
      </c>
      <c r="AI1116" s="125">
        <f t="shared" si="312"/>
        <v>6688.6893899832057</v>
      </c>
      <c r="AJ1116" s="47">
        <f t="shared" si="313"/>
        <v>6019.8204509848856</v>
      </c>
      <c r="AK1116" s="125">
        <f t="shared" si="313"/>
        <v>5417.8384058863976</v>
      </c>
      <c r="AL1116" s="47">
        <f t="shared" si="314"/>
        <v>5201.1248696509419</v>
      </c>
      <c r="AM1116" s="125">
        <f t="shared" si="314"/>
        <v>4993.079874864904</v>
      </c>
      <c r="AN1116" s="47">
        <f t="shared" si="322"/>
        <v>21845.722940400188</v>
      </c>
      <c r="AO1116" s="125">
        <f t="shared" si="323"/>
        <v>30569728.80570494</v>
      </c>
      <c r="AP1116" s="47">
        <f t="shared" si="315"/>
        <v>868.4221434129206</v>
      </c>
      <c r="AQ1116" s="52">
        <f t="shared" si="316"/>
        <v>2419.4473256644615</v>
      </c>
    </row>
    <row r="1117" spans="4:43" x14ac:dyDescent="0.25">
      <c r="D1117" s="14" t="s">
        <v>11</v>
      </c>
      <c r="E1117" s="21">
        <v>1109</v>
      </c>
      <c r="F1117" s="14">
        <v>87</v>
      </c>
      <c r="G1117" s="28">
        <v>63.5</v>
      </c>
      <c r="H1117" s="31">
        <f t="shared" si="317"/>
        <v>-0.33333333333333409</v>
      </c>
      <c r="I1117" s="55"/>
      <c r="J1117" s="39">
        <f t="shared" si="318"/>
        <v>17.638888888888889</v>
      </c>
      <c r="K1117" s="38">
        <f>0.5*$J$3*(J1118)^2</f>
        <v>169213.11728395059</v>
      </c>
      <c r="L1117" s="38">
        <f t="shared" si="306"/>
        <v>-4338.6172839505889</v>
      </c>
      <c r="M1117" s="40" t="str">
        <f t="shared" si="307"/>
        <v>YES</v>
      </c>
      <c r="N1117" s="38">
        <f>0.5*$N$3*$L$3*$O$3*((J1117)^2)</f>
        <v>133.79132907899304</v>
      </c>
      <c r="O1117" s="38">
        <f>$M$3*$J$3*$P$3</f>
        <v>125.0281557</v>
      </c>
      <c r="P1117" s="38">
        <f>H1117*$J$3</f>
        <v>-380.33333333333422</v>
      </c>
      <c r="Q1117" s="38">
        <f t="shared" si="308"/>
        <v>-121.51384855434117</v>
      </c>
      <c r="R1117" s="44">
        <f t="shared" si="309"/>
        <v>-2143.3692731112956</v>
      </c>
      <c r="S1117" s="80">
        <f>Q1117*J1117</f>
        <v>-2143.3692731112956</v>
      </c>
      <c r="T1117" s="43"/>
      <c r="U1117" s="43"/>
      <c r="V1117" s="80">
        <f>R1117*1</f>
        <v>-2143.3692731112956</v>
      </c>
      <c r="W1117" s="77">
        <f>(L1117-Q1117)*-1</f>
        <v>4217.1034353962477</v>
      </c>
      <c r="X1117" s="38">
        <f>IF((H1117&gt;0),0,$J$3*H1117)*-1</f>
        <v>380.33333333333422</v>
      </c>
      <c r="Y1117" s="38">
        <f t="shared" si="319"/>
        <v>3287869.4690773822</v>
      </c>
      <c r="Z1117" s="112">
        <f t="shared" si="310"/>
        <v>3287.8694690773823</v>
      </c>
      <c r="AA1117" s="82">
        <f t="shared" si="311"/>
        <v>-121.51384855434117</v>
      </c>
      <c r="AB1117" s="80">
        <f t="shared" si="320"/>
        <v>1340236.040171294</v>
      </c>
      <c r="AG1117" s="125">
        <f t="shared" si="321"/>
        <v>3500.1958513788854</v>
      </c>
      <c r="AH1117" s="47">
        <f t="shared" si="312"/>
        <v>3430.1919343513077</v>
      </c>
      <c r="AI1117" s="125">
        <f t="shared" si="312"/>
        <v>3361.5880956642814</v>
      </c>
      <c r="AJ1117" s="47">
        <f t="shared" si="313"/>
        <v>3025.4292860978535</v>
      </c>
      <c r="AK1117" s="125">
        <f t="shared" si="313"/>
        <v>2722.8863574880684</v>
      </c>
      <c r="AL1117" s="47">
        <f t="shared" si="314"/>
        <v>2613.9709031885454</v>
      </c>
      <c r="AM1117" s="125">
        <f t="shared" si="314"/>
        <v>2509.4120670610037</v>
      </c>
      <c r="AN1117" s="47">
        <f t="shared" si="322"/>
        <v>24355.135007461191</v>
      </c>
      <c r="AO1117" s="125">
        <f t="shared" si="323"/>
        <v>30594083.9407124</v>
      </c>
      <c r="AP1117" s="47">
        <f t="shared" si="315"/>
        <v>869.81319007116986</v>
      </c>
      <c r="AQ1117" s="52">
        <f t="shared" si="316"/>
        <v>2418.0562790062122</v>
      </c>
    </row>
    <row r="1118" spans="4:43" x14ac:dyDescent="0.25">
      <c r="D1118" s="14" t="s">
        <v>11</v>
      </c>
      <c r="E1118" s="21">
        <v>1110</v>
      </c>
      <c r="F1118" s="14">
        <v>88</v>
      </c>
      <c r="G1118" s="28">
        <v>62</v>
      </c>
      <c r="H1118" s="31">
        <f t="shared" si="317"/>
        <v>-0.31944444444444403</v>
      </c>
      <c r="I1118" s="55"/>
      <c r="J1118" s="39">
        <f t="shared" si="318"/>
        <v>17.222222222222221</v>
      </c>
      <c r="K1118" s="38">
        <f>0.5*$J$3*(J1119)^2</f>
        <v>164874.5</v>
      </c>
      <c r="L1118" s="38">
        <f t="shared" si="306"/>
        <v>539.24575617283699</v>
      </c>
      <c r="M1118" s="40" t="str">
        <f t="shared" si="307"/>
        <v>YES</v>
      </c>
      <c r="N1118" s="38">
        <f>0.5*$N$3*$L$3*$O$3*((J1118)^2)</f>
        <v>127.54513459722222</v>
      </c>
      <c r="O1118" s="38">
        <f>$M$3*$J$3*$P$3</f>
        <v>125.0281557</v>
      </c>
      <c r="P1118" s="38">
        <f>H1118*$J$3</f>
        <v>-364.48611111111063</v>
      </c>
      <c r="Q1118" s="38">
        <f t="shared" si="308"/>
        <v>-111.9128208138884</v>
      </c>
      <c r="R1118" s="44">
        <f t="shared" si="309"/>
        <v>-1927.3874695725224</v>
      </c>
      <c r="S1118" s="80">
        <f>Q1118*J1118</f>
        <v>-1927.3874695725224</v>
      </c>
      <c r="T1118" s="43"/>
      <c r="U1118" s="43"/>
      <c r="V1118" s="80">
        <f>R1118*1</f>
        <v>-1927.3874695725224</v>
      </c>
      <c r="W1118" s="77">
        <f>(L1118-Q1118)*-1</f>
        <v>-651.15857698672539</v>
      </c>
      <c r="X1118" s="38">
        <f>IF((H1118&gt;0),0,$J$3*H1118)*-1</f>
        <v>364.48611111111063</v>
      </c>
      <c r="Y1118" s="38">
        <f t="shared" si="319"/>
        <v>3287869.4690773822</v>
      </c>
      <c r="Z1118" s="112">
        <f t="shared" si="310"/>
        <v>3287.8694690773823</v>
      </c>
      <c r="AA1118" s="82">
        <f t="shared" si="311"/>
        <v>-111.9128208138884</v>
      </c>
      <c r="AB1118" s="80">
        <f t="shared" si="320"/>
        <v>1342163.4276408665</v>
      </c>
      <c r="AG1118" s="125">
        <f t="shared" si="321"/>
        <v>-540.46161889898201</v>
      </c>
      <c r="AH1118" s="47">
        <f t="shared" si="312"/>
        <v>-529.65238652100231</v>
      </c>
      <c r="AI1118" s="125">
        <f t="shared" si="312"/>
        <v>-519.05933879058227</v>
      </c>
      <c r="AJ1118" s="47">
        <f t="shared" si="313"/>
        <v>-467.15340491152404</v>
      </c>
      <c r="AK1118" s="125">
        <f t="shared" si="313"/>
        <v>-420.43806442037163</v>
      </c>
      <c r="AL1118" s="47">
        <f t="shared" si="314"/>
        <v>-403.62054184355674</v>
      </c>
      <c r="AM1118" s="125">
        <f t="shared" si="314"/>
        <v>-387.47572016981445</v>
      </c>
      <c r="AN1118" s="47">
        <f t="shared" si="322"/>
        <v>23967.659287291375</v>
      </c>
      <c r="AO1118" s="125">
        <f t="shared" si="323"/>
        <v>30618051.599999692</v>
      </c>
      <c r="AP1118" s="47">
        <f t="shared" si="315"/>
        <v>871.06406453892237</v>
      </c>
      <c r="AQ1118" s="52">
        <f t="shared" si="316"/>
        <v>2416.8054045384597</v>
      </c>
    </row>
    <row r="1119" spans="4:43" x14ac:dyDescent="0.25">
      <c r="D1119" s="14" t="s">
        <v>11</v>
      </c>
      <c r="E1119" s="21">
        <v>1111</v>
      </c>
      <c r="F1119" s="14">
        <v>89</v>
      </c>
      <c r="G1119" s="28">
        <v>61.2</v>
      </c>
      <c r="H1119" s="31">
        <f t="shared" si="317"/>
        <v>-9.7222222222222612E-2</v>
      </c>
      <c r="I1119" s="55"/>
      <c r="J1119" s="39">
        <f t="shared" si="318"/>
        <v>17</v>
      </c>
      <c r="K1119" s="38">
        <f>0.5*$J$3*(J1120)^2</f>
        <v>165413.74575617284</v>
      </c>
      <c r="L1119" s="38">
        <f t="shared" si="306"/>
        <v>7090.3113425926131</v>
      </c>
      <c r="M1119" s="40" t="str">
        <f t="shared" si="307"/>
        <v>YES</v>
      </c>
      <c r="N1119" s="38">
        <f>0.5*$N$3*$L$3*$O$3*((J1119)^2)</f>
        <v>124.274882655</v>
      </c>
      <c r="O1119" s="38">
        <f>$M$3*$J$3*$P$3</f>
        <v>125.0281557</v>
      </c>
      <c r="P1119" s="38">
        <f>H1119*$J$3</f>
        <v>-110.930555555556</v>
      </c>
      <c r="Q1119" s="38">
        <f t="shared" si="308"/>
        <v>138.37248279944401</v>
      </c>
      <c r="R1119" s="44">
        <f t="shared" si="309"/>
        <v>2352.332207590548</v>
      </c>
      <c r="S1119" s="80">
        <f>Q1119*J1119</f>
        <v>2352.332207590548</v>
      </c>
      <c r="T1119" s="43"/>
      <c r="U1119" s="43"/>
      <c r="V1119" s="80">
        <f>R1119*1</f>
        <v>2352.332207590548</v>
      </c>
      <c r="W1119" s="77">
        <f>(L1119-Q1119)*-1</f>
        <v>-6951.9388597931693</v>
      </c>
      <c r="X1119" s="38">
        <f>IF((H1119&gt;0),0,$J$3*H1119)*-1</f>
        <v>110.930555555556</v>
      </c>
      <c r="Y1119" s="38">
        <f t="shared" si="319"/>
        <v>3290221.8012849726</v>
      </c>
      <c r="Z1119" s="112">
        <f t="shared" si="310"/>
        <v>3290.2218012849726</v>
      </c>
      <c r="AA1119" s="82">
        <f t="shared" si="311"/>
        <v>138.37248279944401</v>
      </c>
      <c r="AB1119" s="80">
        <f t="shared" si="320"/>
        <v>1342163.4276408665</v>
      </c>
      <c r="AG1119" s="125">
        <f t="shared" si="321"/>
        <v>-5770.1092536283304</v>
      </c>
      <c r="AH1119" s="47">
        <f t="shared" si="312"/>
        <v>-5654.7070685557637</v>
      </c>
      <c r="AI1119" s="125">
        <f t="shared" si="312"/>
        <v>-5541.6129271846485</v>
      </c>
      <c r="AJ1119" s="47">
        <f t="shared" si="313"/>
        <v>-4987.4516344661834</v>
      </c>
      <c r="AK1119" s="125">
        <f t="shared" si="313"/>
        <v>-4488.7064710195655</v>
      </c>
      <c r="AL1119" s="47">
        <f t="shared" si="314"/>
        <v>-4309.1582121787824</v>
      </c>
      <c r="AM1119" s="125">
        <f t="shared" si="314"/>
        <v>-4136.7918836916306</v>
      </c>
      <c r="AN1119" s="47">
        <f t="shared" si="322"/>
        <v>19830.867403599746</v>
      </c>
      <c r="AO1119" s="125">
        <f t="shared" si="323"/>
        <v>30637882.467403293</v>
      </c>
      <c r="AP1119" s="47">
        <f t="shared" si="315"/>
        <v>871.06406453892237</v>
      </c>
      <c r="AQ1119" s="52">
        <f t="shared" si="316"/>
        <v>2419.1577367460504</v>
      </c>
    </row>
    <row r="1120" spans="4:43" x14ac:dyDescent="0.25">
      <c r="D1120" s="14" t="s">
        <v>11</v>
      </c>
      <c r="E1120" s="21">
        <v>1112</v>
      </c>
      <c r="F1120" s="14">
        <v>90</v>
      </c>
      <c r="G1120" s="28">
        <v>61.3</v>
      </c>
      <c r="H1120" s="31">
        <f t="shared" si="317"/>
        <v>0.19444444444444425</v>
      </c>
      <c r="I1120" s="55"/>
      <c r="J1120" s="39">
        <f t="shared" si="318"/>
        <v>17.027777777777779</v>
      </c>
      <c r="K1120" s="38">
        <f>0.5*$J$3*(J1121)^2</f>
        <v>172504.05709876545</v>
      </c>
      <c r="L1120" s="38">
        <f t="shared" si="306"/>
        <v>15201.447916666657</v>
      </c>
      <c r="M1120" s="40" t="str">
        <f t="shared" si="307"/>
        <v>NO</v>
      </c>
      <c r="N1120" s="38">
        <f>0.5*$N$3*$L$3*$O$3*((J1120)^2)</f>
        <v>124.68134152565973</v>
      </c>
      <c r="O1120" s="38">
        <f>$M$3*$J$3*$P$3</f>
        <v>125.0281557</v>
      </c>
      <c r="P1120" s="38">
        <f>H1120*$J$3</f>
        <v>221.86111111111089</v>
      </c>
      <c r="Q1120" s="38">
        <f t="shared" si="308"/>
        <v>471.57060833677059</v>
      </c>
      <c r="R1120" s="44">
        <f t="shared" si="309"/>
        <v>8029.7995252900109</v>
      </c>
      <c r="S1120" s="80">
        <f>Q1120*J1120</f>
        <v>8029.7995252900109</v>
      </c>
      <c r="T1120" s="43"/>
      <c r="U1120" s="43"/>
      <c r="V1120" s="80">
        <f>R1120*1</f>
        <v>8029.7995252900109</v>
      </c>
      <c r="W1120" s="77">
        <f>(L1120-Q1120)*-1</f>
        <v>-14729.877308329886</v>
      </c>
      <c r="X1120" s="38">
        <f>IF((H1120&gt;0),0,$J$3*H1120)*-1</f>
        <v>0</v>
      </c>
      <c r="Y1120" s="38">
        <f t="shared" si="319"/>
        <v>3298251.6008102624</v>
      </c>
      <c r="Z1120" s="112">
        <f t="shared" si="310"/>
        <v>3298.2516008102625</v>
      </c>
      <c r="AA1120" s="82">
        <f t="shared" si="311"/>
        <v>471.57060833677059</v>
      </c>
      <c r="AB1120" s="80">
        <f t="shared" si="320"/>
        <v>1342163.4276408665</v>
      </c>
      <c r="AG1120" s="125">
        <f t="shared" si="321"/>
        <v>-12225.798165913804</v>
      </c>
      <c r="AH1120" s="47">
        <f t="shared" si="312"/>
        <v>-11981.282202595528</v>
      </c>
      <c r="AI1120" s="125">
        <f t="shared" si="312"/>
        <v>-11741.656558543618</v>
      </c>
      <c r="AJ1120" s="47">
        <f t="shared" si="313"/>
        <v>-10567.490902689256</v>
      </c>
      <c r="AK1120" s="125">
        <f t="shared" si="313"/>
        <v>-9510.7418124203305</v>
      </c>
      <c r="AL1120" s="47">
        <f t="shared" si="314"/>
        <v>-9130.312139923517</v>
      </c>
      <c r="AM1120" s="125">
        <f t="shared" si="314"/>
        <v>-8765.0996543265755</v>
      </c>
      <c r="AN1120" s="47">
        <f t="shared" si="322"/>
        <v>11065.767749273171</v>
      </c>
      <c r="AO1120" s="125">
        <f t="shared" si="323"/>
        <v>30648948.235152565</v>
      </c>
      <c r="AP1120" s="47">
        <f t="shared" si="315"/>
        <v>871.06406453892237</v>
      </c>
      <c r="AQ1120" s="52">
        <f t="shared" si="316"/>
        <v>2427.1875362713399</v>
      </c>
    </row>
    <row r="1121" spans="4:43" x14ac:dyDescent="0.25">
      <c r="D1121" s="14" t="s">
        <v>11</v>
      </c>
      <c r="E1121" s="21">
        <v>1113</v>
      </c>
      <c r="F1121" s="14">
        <v>91</v>
      </c>
      <c r="G1121" s="28">
        <v>62.6</v>
      </c>
      <c r="H1121" s="31">
        <f t="shared" si="317"/>
        <v>0.55555555555555558</v>
      </c>
      <c r="I1121" s="55"/>
      <c r="J1121" s="39">
        <f t="shared" si="318"/>
        <v>17.388888888888889</v>
      </c>
      <c r="K1121" s="38">
        <f>0.5*$J$3*(J1122)^2</f>
        <v>187705.50501543211</v>
      </c>
      <c r="L1121" s="38">
        <f t="shared" si="306"/>
        <v>15843.260416666657</v>
      </c>
      <c r="M1121" s="40" t="str">
        <f t="shared" si="307"/>
        <v>NO</v>
      </c>
      <c r="N1121" s="38">
        <f>0.5*$N$3*$L$3*$O$3*((J1121)^2)</f>
        <v>130.02569501930557</v>
      </c>
      <c r="O1121" s="38">
        <f>$M$3*$J$3*$P$3</f>
        <v>125.0281557</v>
      </c>
      <c r="P1121" s="38">
        <f>H1121*$J$3</f>
        <v>633.88888888888891</v>
      </c>
      <c r="Q1121" s="38">
        <f t="shared" si="308"/>
        <v>888.94273960819442</v>
      </c>
      <c r="R1121" s="44">
        <f t="shared" si="309"/>
        <v>15457.726527631381</v>
      </c>
      <c r="S1121" s="80">
        <f>Q1121*J1121</f>
        <v>15457.726527631381</v>
      </c>
      <c r="T1121" s="43"/>
      <c r="U1121" s="43"/>
      <c r="V1121" s="80">
        <f>R1121*1</f>
        <v>15457.726527631381</v>
      </c>
      <c r="W1121" s="77">
        <f>(L1121-Q1121)*-1</f>
        <v>-14954.317677058463</v>
      </c>
      <c r="X1121" s="38">
        <f>IF((H1121&gt;0),0,$J$3*H1121)*-1</f>
        <v>0</v>
      </c>
      <c r="Y1121" s="38">
        <f t="shared" si="319"/>
        <v>3313709.3273378937</v>
      </c>
      <c r="Z1121" s="112">
        <f t="shared" si="310"/>
        <v>3313.7093273378937</v>
      </c>
      <c r="AA1121" s="82">
        <f t="shared" si="311"/>
        <v>888.94273960819442</v>
      </c>
      <c r="AB1121" s="80">
        <f t="shared" si="320"/>
        <v>1342163.4276408665</v>
      </c>
      <c r="AG1121" s="125">
        <f t="shared" si="321"/>
        <v>-12412.083671958524</v>
      </c>
      <c r="AH1121" s="47">
        <f t="shared" si="312"/>
        <v>-12163.841998519354</v>
      </c>
      <c r="AI1121" s="125">
        <f t="shared" si="312"/>
        <v>-11920.565158548967</v>
      </c>
      <c r="AJ1121" s="47">
        <f t="shared" si="313"/>
        <v>-10728.508642694071</v>
      </c>
      <c r="AK1121" s="125">
        <f t="shared" si="313"/>
        <v>-9655.6577784246638</v>
      </c>
      <c r="AL1121" s="47">
        <f t="shared" si="314"/>
        <v>-9269.4314672876772</v>
      </c>
      <c r="AM1121" s="125">
        <f t="shared" si="314"/>
        <v>-8898.6542085961701</v>
      </c>
      <c r="AN1121" s="47">
        <f t="shared" si="322"/>
        <v>2167.1135406770009</v>
      </c>
      <c r="AO1121" s="125">
        <f t="shared" si="323"/>
        <v>30651115.34869324</v>
      </c>
      <c r="AP1121" s="47">
        <f t="shared" si="315"/>
        <v>871.06406453892237</v>
      </c>
      <c r="AQ1121" s="52">
        <f t="shared" si="316"/>
        <v>2442.6452627989711</v>
      </c>
    </row>
    <row r="1122" spans="4:43" x14ac:dyDescent="0.25">
      <c r="D1122" s="14" t="s">
        <v>11</v>
      </c>
      <c r="E1122" s="21">
        <v>1114</v>
      </c>
      <c r="F1122" s="14">
        <v>92</v>
      </c>
      <c r="G1122" s="28">
        <v>65.3</v>
      </c>
      <c r="H1122" s="31">
        <f t="shared" si="317"/>
        <v>0.74999999999999978</v>
      </c>
      <c r="I1122" s="55"/>
      <c r="J1122" s="39">
        <f t="shared" si="318"/>
        <v>18.138888888888889</v>
      </c>
      <c r="K1122" s="38">
        <f>0.5*$J$3*(J1123)^2</f>
        <v>203548.76543209876</v>
      </c>
      <c r="L1122" s="38">
        <f t="shared" si="306"/>
        <v>8467.699074074073</v>
      </c>
      <c r="M1122" s="40" t="str">
        <f t="shared" si="307"/>
        <v>NO</v>
      </c>
      <c r="N1122" s="38">
        <f>0.5*$N$3*$L$3*$O$3*((J1122)^2)</f>
        <v>141.48385353399306</v>
      </c>
      <c r="O1122" s="38">
        <f>$M$3*$J$3*$P$3</f>
        <v>125.0281557</v>
      </c>
      <c r="P1122" s="38">
        <f>H1122*$J$3</f>
        <v>855.74999999999977</v>
      </c>
      <c r="Q1122" s="38">
        <f t="shared" si="308"/>
        <v>1122.2620092339928</v>
      </c>
      <c r="R1122" s="44">
        <f t="shared" si="309"/>
        <v>20356.585889716593</v>
      </c>
      <c r="S1122" s="80">
        <f>Q1122*J1122</f>
        <v>20356.585889716593</v>
      </c>
      <c r="T1122" s="43"/>
      <c r="U1122" s="43"/>
      <c r="V1122" s="80">
        <f>R1122*1</f>
        <v>20356.585889716593</v>
      </c>
      <c r="W1122" s="77">
        <f>(L1122-Q1122)*-1</f>
        <v>-7345.43706484008</v>
      </c>
      <c r="X1122" s="38">
        <f>IF((H1122&gt;0),0,$J$3*H1122)*-1</f>
        <v>0</v>
      </c>
      <c r="Y1122" s="38">
        <f t="shared" si="319"/>
        <v>3334065.9132276103</v>
      </c>
      <c r="Z1122" s="112">
        <f t="shared" si="310"/>
        <v>3334.0659132276105</v>
      </c>
      <c r="AA1122" s="82">
        <f t="shared" si="311"/>
        <v>1122.2620092339928</v>
      </c>
      <c r="AB1122" s="80">
        <f t="shared" si="320"/>
        <v>1342163.4276408665</v>
      </c>
      <c r="AG1122" s="125">
        <f t="shared" si="321"/>
        <v>-6096.712763817266</v>
      </c>
      <c r="AH1122" s="47">
        <f t="shared" si="312"/>
        <v>-5974.7785085409205</v>
      </c>
      <c r="AI1122" s="125">
        <f t="shared" si="312"/>
        <v>-5855.2829383701019</v>
      </c>
      <c r="AJ1122" s="47">
        <f t="shared" si="313"/>
        <v>-5269.7546445330918</v>
      </c>
      <c r="AK1122" s="125">
        <f t="shared" si="313"/>
        <v>-4742.7791800797831</v>
      </c>
      <c r="AL1122" s="47">
        <f t="shared" si="314"/>
        <v>-4553.0680128765916</v>
      </c>
      <c r="AM1122" s="125">
        <f t="shared" si="314"/>
        <v>-4370.9452923615281</v>
      </c>
      <c r="AN1122" s="47">
        <f t="shared" si="322"/>
        <v>-2203.8317516845273</v>
      </c>
      <c r="AO1122" s="125">
        <f t="shared" si="323"/>
        <v>30651115.34869324</v>
      </c>
      <c r="AP1122" s="47">
        <f t="shared" si="315"/>
        <v>871.06406453892237</v>
      </c>
      <c r="AQ1122" s="52">
        <f t="shared" si="316"/>
        <v>2463.0018486886884</v>
      </c>
    </row>
    <row r="1123" spans="4:43" x14ac:dyDescent="0.25">
      <c r="D1123" s="14" t="s">
        <v>11</v>
      </c>
      <c r="E1123" s="21">
        <v>1115</v>
      </c>
      <c r="F1123" s="14">
        <v>93</v>
      </c>
      <c r="G1123" s="28">
        <v>68</v>
      </c>
      <c r="H1123" s="31">
        <f t="shared" si="317"/>
        <v>0.56944444444444564</v>
      </c>
      <c r="I1123" s="55"/>
      <c r="J1123" s="39">
        <f t="shared" si="318"/>
        <v>18.888888888888889</v>
      </c>
      <c r="K1123" s="38">
        <f>0.5*$J$3*(J1124)^2</f>
        <v>212016.46450617284</v>
      </c>
      <c r="L1123" s="38">
        <f t="shared" si="306"/>
        <v>1836.957175925927</v>
      </c>
      <c r="M1123" s="40" t="str">
        <f t="shared" si="307"/>
        <v>NO</v>
      </c>
      <c r="N1123" s="38">
        <f>0.5*$N$3*$L$3*$O$3*((J1123)^2)</f>
        <v>153.42578105555555</v>
      </c>
      <c r="O1123" s="38">
        <f>$M$3*$J$3*$P$3</f>
        <v>125.0281557</v>
      </c>
      <c r="P1123" s="38">
        <f>H1123*$J$3</f>
        <v>649.73611111111245</v>
      </c>
      <c r="Q1123" s="38">
        <f t="shared" si="308"/>
        <v>928.19004786666801</v>
      </c>
      <c r="R1123" s="44">
        <f t="shared" si="309"/>
        <v>17532.478681925953</v>
      </c>
      <c r="S1123" s="80">
        <f>Q1123*J1123</f>
        <v>17532.478681925953</v>
      </c>
      <c r="T1123" s="43"/>
      <c r="U1123" s="43"/>
      <c r="V1123" s="80">
        <f>R1123*1</f>
        <v>17532.478681925953</v>
      </c>
      <c r="W1123" s="77">
        <f>(L1123-Q1123)*-1</f>
        <v>-908.76712805925899</v>
      </c>
      <c r="X1123" s="38">
        <f>IF((H1123&gt;0),0,$J$3*H1123)*-1</f>
        <v>0</v>
      </c>
      <c r="Y1123" s="38">
        <f t="shared" si="319"/>
        <v>3351598.3919095364</v>
      </c>
      <c r="Z1123" s="112">
        <f t="shared" si="310"/>
        <v>3351.5983919095365</v>
      </c>
      <c r="AA1123" s="82">
        <f t="shared" si="311"/>
        <v>928.19004786666801</v>
      </c>
      <c r="AB1123" s="80">
        <f t="shared" si="320"/>
        <v>1342163.4276408665</v>
      </c>
      <c r="AG1123" s="125">
        <f t="shared" si="321"/>
        <v>-754.27671628918495</v>
      </c>
      <c r="AH1123" s="47">
        <f t="shared" si="312"/>
        <v>-739.19118196340128</v>
      </c>
      <c r="AI1123" s="125">
        <f t="shared" si="312"/>
        <v>-724.40735832413327</v>
      </c>
      <c r="AJ1123" s="47">
        <f t="shared" si="313"/>
        <v>-651.96662249171993</v>
      </c>
      <c r="AK1123" s="125">
        <f t="shared" si="313"/>
        <v>-586.769960242548</v>
      </c>
      <c r="AL1123" s="47">
        <f t="shared" si="314"/>
        <v>-563.29916183284604</v>
      </c>
      <c r="AM1123" s="125">
        <f t="shared" si="314"/>
        <v>-540.76719535953214</v>
      </c>
      <c r="AN1123" s="47">
        <f t="shared" si="322"/>
        <v>-2744.5989470440595</v>
      </c>
      <c r="AO1123" s="125">
        <f t="shared" si="323"/>
        <v>30651115.34869324</v>
      </c>
      <c r="AP1123" s="47">
        <f t="shared" si="315"/>
        <v>871.06406453892237</v>
      </c>
      <c r="AQ1123" s="52">
        <f t="shared" si="316"/>
        <v>2480.5343273706139</v>
      </c>
    </row>
    <row r="1124" spans="4:43" x14ac:dyDescent="0.25">
      <c r="D1124" s="14" t="s">
        <v>11</v>
      </c>
      <c r="E1124" s="21">
        <v>1116</v>
      </c>
      <c r="F1124" s="14">
        <v>94</v>
      </c>
      <c r="G1124" s="28">
        <v>69.400000000000006</v>
      </c>
      <c r="H1124" s="31">
        <f t="shared" si="317"/>
        <v>0.23611111111111149</v>
      </c>
      <c r="I1124" s="55"/>
      <c r="J1124" s="39">
        <f t="shared" si="318"/>
        <v>19.277777777777779</v>
      </c>
      <c r="K1124" s="38">
        <f>0.5*$J$3*(J1125)^2</f>
        <v>213853.42168209876</v>
      </c>
      <c r="L1124" s="38">
        <f t="shared" si="306"/>
        <v>-2447.515432098764</v>
      </c>
      <c r="M1124" s="40" t="str">
        <f t="shared" si="307"/>
        <v>NO</v>
      </c>
      <c r="N1124" s="38">
        <f>0.5*$N$3*$L$3*$O$3*((J1124)^2)</f>
        <v>159.80834663597224</v>
      </c>
      <c r="O1124" s="38">
        <f>$M$3*$J$3*$P$3</f>
        <v>125.0281557</v>
      </c>
      <c r="P1124" s="38">
        <f>H1124*$J$3</f>
        <v>269.40277777777823</v>
      </c>
      <c r="Q1124" s="38">
        <f t="shared" si="308"/>
        <v>554.23928011375051</v>
      </c>
      <c r="R1124" s="44">
        <f t="shared" si="309"/>
        <v>10684.501677748412</v>
      </c>
      <c r="S1124" s="80">
        <f>Q1124*J1124</f>
        <v>10684.501677748412</v>
      </c>
      <c r="T1124" s="43"/>
      <c r="U1124" s="43"/>
      <c r="V1124" s="80">
        <f>R1124*1</f>
        <v>10684.501677748412</v>
      </c>
      <c r="W1124" s="77">
        <f>(L1124-Q1124)*-1</f>
        <v>3001.7547122125143</v>
      </c>
      <c r="X1124" s="38">
        <f>IF((H1124&gt;0),0,$J$3*H1124)*-1</f>
        <v>0</v>
      </c>
      <c r="Y1124" s="38">
        <f t="shared" si="319"/>
        <v>3362282.8935872847</v>
      </c>
      <c r="Z1124" s="112">
        <f t="shared" si="310"/>
        <v>3362.2828935872849</v>
      </c>
      <c r="AA1124" s="82">
        <f t="shared" si="311"/>
        <v>554.23928011375051</v>
      </c>
      <c r="AB1124" s="80">
        <f t="shared" si="320"/>
        <v>1342163.4276408665</v>
      </c>
      <c r="AG1124" s="125">
        <f t="shared" si="321"/>
        <v>2491.4564111363866</v>
      </c>
      <c r="AH1124" s="47">
        <f t="shared" si="312"/>
        <v>2441.6272829136587</v>
      </c>
      <c r="AI1124" s="125">
        <f t="shared" si="312"/>
        <v>2392.7947372553854</v>
      </c>
      <c r="AJ1124" s="47">
        <f t="shared" si="313"/>
        <v>2153.5152635298468</v>
      </c>
      <c r="AK1124" s="125">
        <f t="shared" si="313"/>
        <v>1938.1637371768622</v>
      </c>
      <c r="AL1124" s="47">
        <f t="shared" si="314"/>
        <v>1860.6371876897877</v>
      </c>
      <c r="AM1124" s="125">
        <f t="shared" si="314"/>
        <v>1786.2117001821962</v>
      </c>
      <c r="AN1124" s="47">
        <f t="shared" si="322"/>
        <v>-958.38724686186333</v>
      </c>
      <c r="AO1124" s="125">
        <f t="shared" si="323"/>
        <v>30651115.34869324</v>
      </c>
      <c r="AP1124" s="47">
        <f t="shared" si="315"/>
        <v>871.06406453892237</v>
      </c>
      <c r="AQ1124" s="52">
        <f t="shared" si="316"/>
        <v>2491.2188290483627</v>
      </c>
    </row>
    <row r="1125" spans="4:43" x14ac:dyDescent="0.25">
      <c r="D1125" s="14" t="s">
        <v>11</v>
      </c>
      <c r="E1125" s="21">
        <v>1117</v>
      </c>
      <c r="F1125" s="14">
        <v>95</v>
      </c>
      <c r="G1125" s="28">
        <v>69.7</v>
      </c>
      <c r="H1125" s="31">
        <f t="shared" si="317"/>
        <v>-1.3888888888890073E-2</v>
      </c>
      <c r="I1125" s="55"/>
      <c r="J1125" s="39">
        <f t="shared" si="318"/>
        <v>19.361111111111111</v>
      </c>
      <c r="K1125" s="38">
        <f>0.5*$J$3*(J1126)^2</f>
        <v>211405.90625</v>
      </c>
      <c r="L1125" s="38">
        <f t="shared" si="306"/>
        <v>-7258.0277777777519</v>
      </c>
      <c r="M1125" s="40" t="str">
        <f t="shared" si="307"/>
        <v>YES</v>
      </c>
      <c r="N1125" s="38">
        <f>0.5*$N$3*$L$3*$O$3*((J1125)^2)</f>
        <v>161.19296122149305</v>
      </c>
      <c r="O1125" s="38">
        <f>$M$3*$J$3*$P$3</f>
        <v>125.0281557</v>
      </c>
      <c r="P1125" s="38">
        <f>H1125*$J$3</f>
        <v>-15.847222222223573</v>
      </c>
      <c r="Q1125" s="38">
        <f t="shared" si="308"/>
        <v>270.3738946992695</v>
      </c>
      <c r="R1125" s="44">
        <f t="shared" si="309"/>
        <v>5234.739016816412</v>
      </c>
      <c r="S1125" s="80">
        <f>Q1125*J1125</f>
        <v>5234.739016816412</v>
      </c>
      <c r="T1125" s="43"/>
      <c r="U1125" s="43"/>
      <c r="V1125" s="80">
        <f>R1125*1</f>
        <v>5234.739016816412</v>
      </c>
      <c r="W1125" s="77">
        <f>(L1125-Q1125)*-1</f>
        <v>7528.4016724770217</v>
      </c>
      <c r="X1125" s="38">
        <f>IF((H1125&gt;0),0,$J$3*H1125)*-1</f>
        <v>15.847222222223573</v>
      </c>
      <c r="Y1125" s="38">
        <f t="shared" si="319"/>
        <v>3367517.6326041012</v>
      </c>
      <c r="Z1125" s="112">
        <f t="shared" si="310"/>
        <v>3367.517632604101</v>
      </c>
      <c r="AA1125" s="82">
        <f t="shared" si="311"/>
        <v>270.3738946992695</v>
      </c>
      <c r="AB1125" s="80">
        <f t="shared" si="320"/>
        <v>1342163.4276408665</v>
      </c>
      <c r="AG1125" s="125">
        <f t="shared" si="321"/>
        <v>6248.5733881559281</v>
      </c>
      <c r="AH1125" s="47">
        <f t="shared" si="312"/>
        <v>6123.601920392809</v>
      </c>
      <c r="AI1125" s="125">
        <f t="shared" si="312"/>
        <v>6001.1298819849526</v>
      </c>
      <c r="AJ1125" s="47">
        <f t="shared" si="313"/>
        <v>5401.0168937864573</v>
      </c>
      <c r="AK1125" s="125">
        <f t="shared" si="313"/>
        <v>4860.9152044078119</v>
      </c>
      <c r="AL1125" s="47">
        <f t="shared" si="314"/>
        <v>4666.4785962314991</v>
      </c>
      <c r="AM1125" s="125">
        <f t="shared" si="314"/>
        <v>4479.8194523822385</v>
      </c>
      <c r="AN1125" s="47">
        <f t="shared" si="322"/>
        <v>3521.4322055203752</v>
      </c>
      <c r="AO1125" s="125">
        <f t="shared" si="323"/>
        <v>30654636.780898761</v>
      </c>
      <c r="AP1125" s="47">
        <f t="shared" si="315"/>
        <v>871.06406453892237</v>
      </c>
      <c r="AQ1125" s="52">
        <f t="shared" si="316"/>
        <v>2496.4535680651788</v>
      </c>
    </row>
    <row r="1126" spans="4:43" x14ac:dyDescent="0.25">
      <c r="D1126" s="14" t="s">
        <v>11</v>
      </c>
      <c r="E1126" s="21">
        <v>1118</v>
      </c>
      <c r="F1126" s="14">
        <v>96</v>
      </c>
      <c r="G1126" s="28">
        <v>69.3</v>
      </c>
      <c r="H1126" s="31">
        <f t="shared" si="317"/>
        <v>-0.2222222222222234</v>
      </c>
      <c r="I1126" s="55"/>
      <c r="J1126" s="39">
        <f t="shared" si="318"/>
        <v>19.25</v>
      </c>
      <c r="K1126" s="38">
        <f>0.5*$J$3*(J1127)^2</f>
        <v>204147.87847222225</v>
      </c>
      <c r="L1126" s="38">
        <f t="shared" si="306"/>
        <v>-7131.2500000000582</v>
      </c>
      <c r="M1126" s="40" t="str">
        <f t="shared" si="307"/>
        <v>YES</v>
      </c>
      <c r="N1126" s="38">
        <f>0.5*$N$3*$L$3*$O$3*((J1126)^2)</f>
        <v>159.34813565343751</v>
      </c>
      <c r="O1126" s="38">
        <f>$M$3*$J$3*$P$3</f>
        <v>125.0281557</v>
      </c>
      <c r="P1126" s="38">
        <f>H1126*$J$3</f>
        <v>-253.55555555555691</v>
      </c>
      <c r="Q1126" s="38">
        <f t="shared" si="308"/>
        <v>30.820735797880616</v>
      </c>
      <c r="R1126" s="44">
        <f t="shared" si="309"/>
        <v>593.29916410920191</v>
      </c>
      <c r="S1126" s="80">
        <f>Q1126*J1126</f>
        <v>593.29916410920191</v>
      </c>
      <c r="T1126" s="43"/>
      <c r="U1126" s="43"/>
      <c r="V1126" s="80">
        <f>R1126*1</f>
        <v>593.29916410920191</v>
      </c>
      <c r="W1126" s="77">
        <f>(L1126-Q1126)*-1</f>
        <v>7162.0707357979391</v>
      </c>
      <c r="X1126" s="38">
        <f>IF((H1126&gt;0),0,$J$3*H1126)*-1</f>
        <v>253.55555555555691</v>
      </c>
      <c r="Y1126" s="38">
        <f t="shared" si="319"/>
        <v>3368110.9317682106</v>
      </c>
      <c r="Z1126" s="112">
        <f t="shared" si="310"/>
        <v>3368.1109317682108</v>
      </c>
      <c r="AA1126" s="82">
        <f t="shared" si="311"/>
        <v>30.820735797880616</v>
      </c>
      <c r="AB1126" s="80">
        <f t="shared" si="320"/>
        <v>1342163.4276408665</v>
      </c>
      <c r="AG1126" s="125">
        <f t="shared" si="321"/>
        <v>5944.5187107122892</v>
      </c>
      <c r="AH1126" s="47">
        <f t="shared" si="312"/>
        <v>5825.6283364980436</v>
      </c>
      <c r="AI1126" s="125">
        <f t="shared" si="312"/>
        <v>5709.1157697680828</v>
      </c>
      <c r="AJ1126" s="47">
        <f t="shared" si="313"/>
        <v>5138.2041927912751</v>
      </c>
      <c r="AK1126" s="125">
        <f t="shared" si="313"/>
        <v>4624.3837735121479</v>
      </c>
      <c r="AL1126" s="47">
        <f t="shared" si="314"/>
        <v>4439.4084225716615</v>
      </c>
      <c r="AM1126" s="125">
        <f t="shared" si="314"/>
        <v>4261.8320856687951</v>
      </c>
      <c r="AN1126" s="47">
        <f t="shared" si="322"/>
        <v>7783.2642911891708</v>
      </c>
      <c r="AO1126" s="125">
        <f t="shared" si="323"/>
        <v>30662420.045189951</v>
      </c>
      <c r="AP1126" s="47">
        <f t="shared" si="315"/>
        <v>871.06406453892237</v>
      </c>
      <c r="AQ1126" s="52">
        <f t="shared" si="316"/>
        <v>2497.0468672292882</v>
      </c>
    </row>
    <row r="1127" spans="4:43" x14ac:dyDescent="0.25">
      <c r="D1127" s="14" t="s">
        <v>11</v>
      </c>
      <c r="E1127" s="21">
        <v>1119</v>
      </c>
      <c r="F1127" s="14">
        <v>97</v>
      </c>
      <c r="G1127" s="28">
        <v>68.099999999999994</v>
      </c>
      <c r="H1127" s="31">
        <f t="shared" si="317"/>
        <v>-0.33333333333333215</v>
      </c>
      <c r="I1127" s="55"/>
      <c r="J1127" s="39">
        <f t="shared" si="318"/>
        <v>18.916666666666668</v>
      </c>
      <c r="K1127" s="38">
        <f>0.5*$J$3*(J1128)^2</f>
        <v>197016.62847222219</v>
      </c>
      <c r="L1127" s="38">
        <f t="shared" si="306"/>
        <v>-4101.3491512345208</v>
      </c>
      <c r="M1127" s="40" t="str">
        <f t="shared" si="307"/>
        <v>YES</v>
      </c>
      <c r="N1127" s="38">
        <f>0.5*$N$3*$L$3*$O$3*((J1127)^2)</f>
        <v>153.87736515593753</v>
      </c>
      <c r="O1127" s="38">
        <f>$M$3*$J$3*$P$3</f>
        <v>125.0281557</v>
      </c>
      <c r="P1127" s="38">
        <f>H1127*$J$3</f>
        <v>-380.33333333333201</v>
      </c>
      <c r="Q1127" s="38">
        <f t="shared" si="308"/>
        <v>-101.42781247739447</v>
      </c>
      <c r="R1127" s="44">
        <f t="shared" si="309"/>
        <v>-1918.6761193640455</v>
      </c>
      <c r="S1127" s="80">
        <f>Q1127*J1127</f>
        <v>-1918.6761193640455</v>
      </c>
      <c r="T1127" s="43"/>
      <c r="U1127" s="43"/>
      <c r="V1127" s="80">
        <f>R1127*1</f>
        <v>-1918.6761193640455</v>
      </c>
      <c r="W1127" s="77">
        <f>(L1127-Q1127)*-1</f>
        <v>3999.9213387571263</v>
      </c>
      <c r="X1127" s="38">
        <f>IF((H1127&gt;0),0,$J$3*H1127)*-1</f>
        <v>380.33333333333201</v>
      </c>
      <c r="Y1127" s="38">
        <f t="shared" si="319"/>
        <v>3368110.9317682106</v>
      </c>
      <c r="Z1127" s="112">
        <f t="shared" si="310"/>
        <v>3368.1109317682108</v>
      </c>
      <c r="AA1127" s="82">
        <f t="shared" si="311"/>
        <v>-101.42781247739447</v>
      </c>
      <c r="AB1127" s="80">
        <f t="shared" si="320"/>
        <v>1344082.1037602306</v>
      </c>
      <c r="AG1127" s="125">
        <f t="shared" si="321"/>
        <v>3319.9347111684147</v>
      </c>
      <c r="AH1127" s="47">
        <f t="shared" si="312"/>
        <v>3253.5360169450464</v>
      </c>
      <c r="AI1127" s="125">
        <f t="shared" si="312"/>
        <v>3188.4652966061453</v>
      </c>
      <c r="AJ1127" s="47">
        <f t="shared" si="313"/>
        <v>2869.6187669455308</v>
      </c>
      <c r="AK1127" s="125">
        <f t="shared" si="313"/>
        <v>2582.6568902509775</v>
      </c>
      <c r="AL1127" s="47">
        <f t="shared" si="314"/>
        <v>2479.3506146409381</v>
      </c>
      <c r="AM1127" s="125">
        <f t="shared" si="314"/>
        <v>2380.1765900553005</v>
      </c>
      <c r="AN1127" s="47">
        <f t="shared" si="322"/>
        <v>10163.440881244471</v>
      </c>
      <c r="AO1127" s="125">
        <f t="shared" si="323"/>
        <v>30672583.486071195</v>
      </c>
      <c r="AP1127" s="47">
        <f t="shared" si="315"/>
        <v>872.30928534038969</v>
      </c>
      <c r="AQ1127" s="52">
        <f t="shared" si="316"/>
        <v>2495.8016464278212</v>
      </c>
    </row>
    <row r="1128" spans="4:43" x14ac:dyDescent="0.25">
      <c r="D1128" s="14" t="s">
        <v>11</v>
      </c>
      <c r="E1128" s="21">
        <v>1120</v>
      </c>
      <c r="F1128" s="14">
        <v>98</v>
      </c>
      <c r="G1128" s="28">
        <v>66.900000000000006</v>
      </c>
      <c r="H1128" s="31">
        <f t="shared" si="317"/>
        <v>-0.26388888888888767</v>
      </c>
      <c r="I1128" s="55"/>
      <c r="J1128" s="39">
        <f t="shared" si="318"/>
        <v>18.583333333333332</v>
      </c>
      <c r="K1128" s="38">
        <f>0.5*$J$3*(J1129)^2</f>
        <v>192915.27932098767</v>
      </c>
      <c r="L1128" s="38">
        <f t="shared" si="306"/>
        <v>-2903.1230709876691</v>
      </c>
      <c r="M1128" s="40" t="str">
        <f t="shared" si="307"/>
        <v>YES</v>
      </c>
      <c r="N1128" s="38">
        <f>0.5*$N$3*$L$3*$O$3*((J1128)^2)</f>
        <v>148.50215396843748</v>
      </c>
      <c r="O1128" s="38">
        <f>$M$3*$J$3*$P$3</f>
        <v>125.0281557</v>
      </c>
      <c r="P1128" s="38">
        <f>H1128*$J$3</f>
        <v>-301.09722222222081</v>
      </c>
      <c r="Q1128" s="38">
        <f t="shared" si="308"/>
        <v>-27.566912553783311</v>
      </c>
      <c r="R1128" s="44">
        <f t="shared" si="309"/>
        <v>-512.28512495780649</v>
      </c>
      <c r="S1128" s="80">
        <f>Q1128*J1128</f>
        <v>-512.28512495780649</v>
      </c>
      <c r="T1128" s="43"/>
      <c r="U1128" s="43"/>
      <c r="V1128" s="80">
        <f>R1128*1</f>
        <v>-512.28512495780649</v>
      </c>
      <c r="W1128" s="77">
        <f>(L1128-Q1128)*-1</f>
        <v>2875.5561584338857</v>
      </c>
      <c r="X1128" s="38">
        <f>IF((H1128&gt;0),0,$J$3*H1128)*-1</f>
        <v>301.09722222222081</v>
      </c>
      <c r="Y1128" s="38">
        <f t="shared" si="319"/>
        <v>3368110.9317682106</v>
      </c>
      <c r="Z1128" s="112">
        <f t="shared" si="310"/>
        <v>3368.1109317682108</v>
      </c>
      <c r="AA1128" s="82">
        <f t="shared" si="311"/>
        <v>-27.566912553783311</v>
      </c>
      <c r="AB1128" s="80">
        <f t="shared" si="320"/>
        <v>1344594.3888851884</v>
      </c>
      <c r="AG1128" s="125">
        <f t="shared" si="321"/>
        <v>2386.7116115001249</v>
      </c>
      <c r="AH1128" s="47">
        <f t="shared" si="312"/>
        <v>2338.9773792701226</v>
      </c>
      <c r="AI1128" s="125">
        <f t="shared" si="312"/>
        <v>2292.1978316847203</v>
      </c>
      <c r="AJ1128" s="47">
        <f t="shared" si="313"/>
        <v>2062.9780485162482</v>
      </c>
      <c r="AK1128" s="125">
        <f t="shared" si="313"/>
        <v>1856.6802436646235</v>
      </c>
      <c r="AL1128" s="47">
        <f t="shared" si="314"/>
        <v>1782.4130339180385</v>
      </c>
      <c r="AM1128" s="125">
        <f t="shared" si="314"/>
        <v>1711.116512561317</v>
      </c>
      <c r="AN1128" s="47">
        <f t="shared" si="322"/>
        <v>11874.557393805788</v>
      </c>
      <c r="AO1128" s="125">
        <f t="shared" si="323"/>
        <v>30684458.043465</v>
      </c>
      <c r="AP1128" s="47">
        <f t="shared" si="315"/>
        <v>872.64175838648725</v>
      </c>
      <c r="AQ1128" s="52">
        <f t="shared" si="316"/>
        <v>2495.4691733817235</v>
      </c>
    </row>
    <row r="1129" spans="4:43" x14ac:dyDescent="0.25">
      <c r="D1129" s="14" t="s">
        <v>11</v>
      </c>
      <c r="E1129" s="21">
        <v>1121</v>
      </c>
      <c r="F1129" s="14">
        <v>99</v>
      </c>
      <c r="G1129" s="28">
        <v>66.2</v>
      </c>
      <c r="H1129" s="31">
        <f t="shared" si="317"/>
        <v>-0.16666666666666705</v>
      </c>
      <c r="I1129" s="55"/>
      <c r="J1129" s="39">
        <f t="shared" si="318"/>
        <v>18.388888888888889</v>
      </c>
      <c r="K1129" s="38">
        <f>0.5*$J$3*(J1130)^2</f>
        <v>190012.15625</v>
      </c>
      <c r="L1129" s="38">
        <f t="shared" si="306"/>
        <v>-4599.216049382725</v>
      </c>
      <c r="M1129" s="40" t="str">
        <f t="shared" si="307"/>
        <v>YES</v>
      </c>
      <c r="N1129" s="38">
        <f>0.5*$N$3*$L$3*$O$3*((J1129)^2)</f>
        <v>145.41074392930557</v>
      </c>
      <c r="O1129" s="38">
        <f>$M$3*$J$3*$P$3</f>
        <v>125.0281557</v>
      </c>
      <c r="P1129" s="38">
        <f>H1129*$J$3</f>
        <v>-190.16666666666711</v>
      </c>
      <c r="Q1129" s="38">
        <f t="shared" si="308"/>
        <v>80.272232962638455</v>
      </c>
      <c r="R1129" s="44">
        <f t="shared" si="309"/>
        <v>1476.1171728129627</v>
      </c>
      <c r="S1129" s="80">
        <f>Q1129*J1129</f>
        <v>1476.1171728129627</v>
      </c>
      <c r="T1129" s="43"/>
      <c r="U1129" s="43"/>
      <c r="V1129" s="80">
        <f>R1129*1</f>
        <v>1476.1171728129627</v>
      </c>
      <c r="W1129" s="77">
        <f>(L1129-Q1129)*-1</f>
        <v>4679.4882823453636</v>
      </c>
      <c r="X1129" s="38">
        <f>IF((H1129&gt;0),0,$J$3*H1129)*-1</f>
        <v>190.16666666666711</v>
      </c>
      <c r="Y1129" s="38">
        <f t="shared" si="319"/>
        <v>3369587.0489410236</v>
      </c>
      <c r="Z1129" s="112">
        <f t="shared" si="310"/>
        <v>3369.5870489410236</v>
      </c>
      <c r="AA1129" s="82">
        <f t="shared" si="311"/>
        <v>80.272232962638455</v>
      </c>
      <c r="AB1129" s="80">
        <f t="shared" si="320"/>
        <v>1344594.3888851884</v>
      </c>
      <c r="AG1129" s="125">
        <f t="shared" si="321"/>
        <v>3883.9752743466515</v>
      </c>
      <c r="AH1129" s="47">
        <f t="shared" si="312"/>
        <v>3806.2957688597185</v>
      </c>
      <c r="AI1129" s="125">
        <f t="shared" si="312"/>
        <v>3730.1698534825241</v>
      </c>
      <c r="AJ1129" s="47">
        <f t="shared" si="313"/>
        <v>3357.1528681342716</v>
      </c>
      <c r="AK1129" s="125">
        <f t="shared" si="313"/>
        <v>3021.4375813208444</v>
      </c>
      <c r="AL1129" s="47">
        <f t="shared" si="314"/>
        <v>2900.5800780680106</v>
      </c>
      <c r="AM1129" s="125">
        <f t="shared" si="314"/>
        <v>2784.55687494529</v>
      </c>
      <c r="AN1129" s="47">
        <f t="shared" si="322"/>
        <v>14659.114268751078</v>
      </c>
      <c r="AO1129" s="125">
        <f t="shared" si="323"/>
        <v>30699117.15773375</v>
      </c>
      <c r="AP1129" s="47">
        <f t="shared" si="315"/>
        <v>872.64175838648725</v>
      </c>
      <c r="AQ1129" s="52">
        <f t="shared" si="316"/>
        <v>2496.9452905545363</v>
      </c>
    </row>
    <row r="1130" spans="4:43" x14ac:dyDescent="0.25">
      <c r="D1130" s="14" t="s">
        <v>11</v>
      </c>
      <c r="E1130" s="21">
        <v>1122</v>
      </c>
      <c r="F1130" s="14">
        <v>100</v>
      </c>
      <c r="G1130" s="28">
        <v>65.7</v>
      </c>
      <c r="H1130" s="31">
        <f t="shared" si="317"/>
        <v>-0.18055555555555516</v>
      </c>
      <c r="I1130" s="55"/>
      <c r="J1130" s="39">
        <f t="shared" si="318"/>
        <v>18.25</v>
      </c>
      <c r="K1130" s="38">
        <f>0.5*$J$3*(J1131)^2</f>
        <v>185412.94020061727</v>
      </c>
      <c r="L1130" s="38">
        <f t="shared" si="306"/>
        <v>-9586.2488425925549</v>
      </c>
      <c r="M1130" s="40" t="str">
        <f t="shared" si="307"/>
        <v>YES</v>
      </c>
      <c r="N1130" s="38">
        <f>0.5*$N$3*$L$3*$O$3*((J1130)^2)</f>
        <v>143.2225020909375</v>
      </c>
      <c r="O1130" s="38">
        <f>$M$3*$J$3*$P$3</f>
        <v>125.0281557</v>
      </c>
      <c r="P1130" s="38">
        <f>H1130*$J$3</f>
        <v>-206.01388888888843</v>
      </c>
      <c r="Q1130" s="38">
        <f t="shared" si="308"/>
        <v>62.236768902049064</v>
      </c>
      <c r="R1130" s="44">
        <f t="shared" si="309"/>
        <v>1135.8210324623954</v>
      </c>
      <c r="S1130" s="80">
        <f>Q1130*J1130</f>
        <v>1135.8210324623954</v>
      </c>
      <c r="T1130" s="43"/>
      <c r="U1130" s="43"/>
      <c r="V1130" s="80">
        <f>R1130*1</f>
        <v>1135.8210324623954</v>
      </c>
      <c r="W1130" s="77">
        <f>(L1130-Q1130)*-1</f>
        <v>9648.4856114946033</v>
      </c>
      <c r="X1130" s="38">
        <f>IF((H1130&gt;0),0,$J$3*H1130)*-1</f>
        <v>206.01388888888843</v>
      </c>
      <c r="Y1130" s="38">
        <f t="shared" si="319"/>
        <v>3370722.8699734858</v>
      </c>
      <c r="Z1130" s="112">
        <f t="shared" si="310"/>
        <v>3370.722869973486</v>
      </c>
      <c r="AA1130" s="82">
        <f t="shared" si="311"/>
        <v>62.236768902049064</v>
      </c>
      <c r="AB1130" s="80">
        <f t="shared" si="320"/>
        <v>1344594.3888851884</v>
      </c>
      <c r="AG1130" s="125">
        <f t="shared" si="321"/>
        <v>8008.2430575405206</v>
      </c>
      <c r="AH1130" s="47">
        <f t="shared" si="312"/>
        <v>7848.0781963897098</v>
      </c>
      <c r="AI1130" s="125">
        <f t="shared" si="312"/>
        <v>7691.1166324619153</v>
      </c>
      <c r="AJ1130" s="47">
        <f t="shared" si="313"/>
        <v>6922.0049692157236</v>
      </c>
      <c r="AK1130" s="125">
        <f t="shared" si="313"/>
        <v>6229.8044722941513</v>
      </c>
      <c r="AL1130" s="47">
        <f t="shared" si="314"/>
        <v>5980.6122934023851</v>
      </c>
      <c r="AM1130" s="125">
        <f t="shared" si="314"/>
        <v>5741.3878016662893</v>
      </c>
      <c r="AN1130" s="47">
        <f t="shared" si="322"/>
        <v>20400.502070417366</v>
      </c>
      <c r="AO1130" s="125">
        <f t="shared" si="323"/>
        <v>30719517.659804165</v>
      </c>
      <c r="AP1130" s="47">
        <f t="shared" si="315"/>
        <v>872.64175838648725</v>
      </c>
      <c r="AQ1130" s="52">
        <f t="shared" si="316"/>
        <v>2498.0811115869988</v>
      </c>
    </row>
    <row r="1131" spans="4:43" x14ac:dyDescent="0.25">
      <c r="D1131" s="14" t="s">
        <v>11</v>
      </c>
      <c r="E1131" s="21">
        <v>1123</v>
      </c>
      <c r="F1131" s="14">
        <v>101</v>
      </c>
      <c r="G1131" s="28">
        <v>64.900000000000006</v>
      </c>
      <c r="H1131" s="31">
        <f t="shared" si="317"/>
        <v>-0.34722222222222221</v>
      </c>
      <c r="I1131" s="55"/>
      <c r="J1131" s="39">
        <f t="shared" si="318"/>
        <v>18.027777777777779</v>
      </c>
      <c r="K1131" s="38">
        <f>0.5*$J$3*(J1132)^2</f>
        <v>175826.69135802472</v>
      </c>
      <c r="L1131" s="38">
        <f t="shared" si="306"/>
        <v>-15765.78510802472</v>
      </c>
      <c r="M1131" s="40" t="str">
        <f t="shared" si="307"/>
        <v>YES</v>
      </c>
      <c r="N1131" s="38">
        <f>0.5*$N$3*$L$3*$O$3*((J1131)^2)</f>
        <v>139.75582267815972</v>
      </c>
      <c r="O1131" s="38">
        <f>$M$3*$J$3*$P$3</f>
        <v>125.0281557</v>
      </c>
      <c r="P1131" s="38">
        <f>H1131*$J$3</f>
        <v>-396.18055555555554</v>
      </c>
      <c r="Q1131" s="38">
        <f t="shared" si="308"/>
        <v>-131.39657717739581</v>
      </c>
      <c r="R1131" s="44">
        <f t="shared" si="309"/>
        <v>-2368.7882941147191</v>
      </c>
      <c r="S1131" s="80">
        <f>Q1131*J1131</f>
        <v>-2368.7882941147191</v>
      </c>
      <c r="T1131" s="43"/>
      <c r="U1131" s="43"/>
      <c r="V1131" s="80">
        <f>R1131*1</f>
        <v>-2368.7882941147191</v>
      </c>
      <c r="W1131" s="77">
        <f>(L1131-Q1131)*-1</f>
        <v>15634.388530847324</v>
      </c>
      <c r="X1131" s="38">
        <f>IF((H1131&gt;0),0,$J$3*H1131)*-1</f>
        <v>396.18055555555554</v>
      </c>
      <c r="Y1131" s="38">
        <f t="shared" si="319"/>
        <v>3370722.8699734858</v>
      </c>
      <c r="Z1131" s="112">
        <f t="shared" si="310"/>
        <v>3370.722869973486</v>
      </c>
      <c r="AA1131" s="82">
        <f t="shared" si="311"/>
        <v>-131.39657717739581</v>
      </c>
      <c r="AB1131" s="80">
        <f t="shared" si="320"/>
        <v>1346963.177179303</v>
      </c>
      <c r="AG1131" s="125">
        <f t="shared" si="321"/>
        <v>12976.542480603279</v>
      </c>
      <c r="AH1131" s="47">
        <f t="shared" si="312"/>
        <v>12717.011630991214</v>
      </c>
      <c r="AI1131" s="125">
        <f t="shared" si="312"/>
        <v>12462.671398371389</v>
      </c>
      <c r="AJ1131" s="47">
        <f t="shared" si="313"/>
        <v>11216.40425853425</v>
      </c>
      <c r="AK1131" s="125">
        <f t="shared" si="313"/>
        <v>10094.763832680826</v>
      </c>
      <c r="AL1131" s="47">
        <f t="shared" si="314"/>
        <v>9690.973279373593</v>
      </c>
      <c r="AM1131" s="125">
        <f t="shared" si="314"/>
        <v>9303.3343481986485</v>
      </c>
      <c r="AN1131" s="47">
        <f t="shared" si="322"/>
        <v>29703.836418616014</v>
      </c>
      <c r="AO1131" s="125">
        <f t="shared" si="323"/>
        <v>30749221.496222783</v>
      </c>
      <c r="AP1131" s="47">
        <f t="shared" si="315"/>
        <v>874.17910198936772</v>
      </c>
      <c r="AQ1131" s="52">
        <f t="shared" si="316"/>
        <v>2496.5437679841184</v>
      </c>
    </row>
    <row r="1132" spans="4:43" x14ac:dyDescent="0.25">
      <c r="D1132" s="14" t="s">
        <v>11</v>
      </c>
      <c r="E1132" s="21">
        <v>1124</v>
      </c>
      <c r="F1132" s="14">
        <v>102</v>
      </c>
      <c r="G1132" s="28">
        <v>63.2</v>
      </c>
      <c r="H1132" s="31">
        <f t="shared" si="317"/>
        <v>-0.63888888888889006</v>
      </c>
      <c r="I1132" s="55"/>
      <c r="J1132" s="39">
        <f t="shared" si="318"/>
        <v>17.555555555555557</v>
      </c>
      <c r="K1132" s="38">
        <f>0.5*$J$3*(J1133)^2</f>
        <v>160060.90625</v>
      </c>
      <c r="L1132" s="38">
        <f t="shared" si="306"/>
        <v>-22998.28125</v>
      </c>
      <c r="M1132" s="40" t="str">
        <f t="shared" si="307"/>
        <v>YES</v>
      </c>
      <c r="N1132" s="38">
        <f>0.5*$N$3*$L$3*$O$3*((J1132)^2)</f>
        <v>132.5301452688889</v>
      </c>
      <c r="O1132" s="38">
        <f>$M$3*$J$3*$P$3</f>
        <v>125.0281557</v>
      </c>
      <c r="P1132" s="38">
        <f>H1132*$J$3</f>
        <v>-728.97222222222354</v>
      </c>
      <c r="Q1132" s="38">
        <f t="shared" si="308"/>
        <v>-471.41392125333471</v>
      </c>
      <c r="R1132" s="44">
        <f t="shared" si="309"/>
        <v>-8275.9332842252097</v>
      </c>
      <c r="S1132" s="80">
        <f>Q1132*J1132</f>
        <v>-8275.9332842252097</v>
      </c>
      <c r="T1132" s="43"/>
      <c r="U1132" s="43"/>
      <c r="V1132" s="80">
        <f>R1132*1</f>
        <v>-8275.9332842252097</v>
      </c>
      <c r="W1132" s="77">
        <f>(L1132-Q1132)*-1</f>
        <v>22526.867328746666</v>
      </c>
      <c r="X1132" s="38">
        <f>IF((H1132&gt;0),0,$J$3*H1132)*-1</f>
        <v>728.97222222222354</v>
      </c>
      <c r="Y1132" s="38">
        <f t="shared" si="319"/>
        <v>3370722.8699734858</v>
      </c>
      <c r="Z1132" s="112">
        <f t="shared" si="310"/>
        <v>3370.722869973486</v>
      </c>
      <c r="AA1132" s="82">
        <f t="shared" si="311"/>
        <v>-471.41392125333471</v>
      </c>
      <c r="AB1132" s="80">
        <f t="shared" si="320"/>
        <v>1355239.1104635282</v>
      </c>
      <c r="AG1132" s="125">
        <f t="shared" si="321"/>
        <v>18697.299882859734</v>
      </c>
      <c r="AH1132" s="47">
        <f t="shared" si="312"/>
        <v>18323.353885202538</v>
      </c>
      <c r="AI1132" s="125">
        <f t="shared" si="312"/>
        <v>17956.886807498486</v>
      </c>
      <c r="AJ1132" s="47">
        <f t="shared" si="313"/>
        <v>16161.198126748637</v>
      </c>
      <c r="AK1132" s="125">
        <f t="shared" si="313"/>
        <v>14545.078314073773</v>
      </c>
      <c r="AL1132" s="47">
        <f t="shared" si="314"/>
        <v>13963.275181510822</v>
      </c>
      <c r="AM1132" s="125">
        <f t="shared" si="314"/>
        <v>13404.744174250389</v>
      </c>
      <c r="AN1132" s="47">
        <f t="shared" si="322"/>
        <v>43108.580592866405</v>
      </c>
      <c r="AO1132" s="125">
        <f t="shared" si="323"/>
        <v>30792330.07681565</v>
      </c>
      <c r="AP1132" s="47">
        <f t="shared" si="315"/>
        <v>879.55018269082984</v>
      </c>
      <c r="AQ1132" s="52">
        <f t="shared" si="316"/>
        <v>2491.1726872826562</v>
      </c>
    </row>
    <row r="1133" spans="4:43" x14ac:dyDescent="0.25">
      <c r="D1133" s="14" t="s">
        <v>11</v>
      </c>
      <c r="E1133" s="21">
        <v>1125</v>
      </c>
      <c r="F1133" s="14">
        <v>103</v>
      </c>
      <c r="G1133" s="28">
        <v>60.3</v>
      </c>
      <c r="H1133" s="31">
        <f t="shared" si="317"/>
        <v>-1.0277777777777786</v>
      </c>
      <c r="I1133" s="55"/>
      <c r="J1133" s="39">
        <f t="shared" si="318"/>
        <v>16.75</v>
      </c>
      <c r="K1133" s="38">
        <f>0.5*$J$3*(J1134)^2</f>
        <v>137062.625</v>
      </c>
      <c r="L1133" s="38">
        <f t="shared" si="306"/>
        <v>-24800.462577160477</v>
      </c>
      <c r="M1133" s="40" t="str">
        <f t="shared" si="307"/>
        <v>YES</v>
      </c>
      <c r="N1133" s="38">
        <f>0.5*$N$3*$L$3*$O$3*((J1133)^2)</f>
        <v>120.6466151034375</v>
      </c>
      <c r="O1133" s="38">
        <f>$M$3*$J$3*$P$3</f>
        <v>125.0281557</v>
      </c>
      <c r="P1133" s="38">
        <f>H1133*$J$3</f>
        <v>-1172.6944444444453</v>
      </c>
      <c r="Q1133" s="38">
        <f t="shared" si="308"/>
        <v>-927.01967364100767</v>
      </c>
      <c r="R1133" s="44">
        <f t="shared" si="309"/>
        <v>-15527.579533486878</v>
      </c>
      <c r="S1133" s="80">
        <f>Q1133*J1133</f>
        <v>-15527.579533486878</v>
      </c>
      <c r="T1133" s="43"/>
      <c r="U1133" s="43"/>
      <c r="V1133" s="80">
        <f>R1133*1</f>
        <v>-15527.579533486878</v>
      </c>
      <c r="W1133" s="77">
        <f>(L1133-Q1133)*-1</f>
        <v>23873.44290351947</v>
      </c>
      <c r="X1133" s="38">
        <f>IF((H1133&gt;0),0,$J$3*H1133)*-1</f>
        <v>1172.6944444444453</v>
      </c>
      <c r="Y1133" s="38">
        <f t="shared" si="319"/>
        <v>3370722.8699734858</v>
      </c>
      <c r="Z1133" s="112">
        <f t="shared" si="310"/>
        <v>3370.722869973486</v>
      </c>
      <c r="AA1133" s="82">
        <f t="shared" si="311"/>
        <v>-927.01967364100767</v>
      </c>
      <c r="AB1133" s="80">
        <f t="shared" si="320"/>
        <v>1370766.6899970151</v>
      </c>
      <c r="AG1133" s="125">
        <f t="shared" si="321"/>
        <v>19814.957609921159</v>
      </c>
      <c r="AH1133" s="47">
        <f t="shared" si="312"/>
        <v>19418.658457722737</v>
      </c>
      <c r="AI1133" s="125">
        <f t="shared" si="312"/>
        <v>19030.285288568281</v>
      </c>
      <c r="AJ1133" s="47">
        <f t="shared" si="313"/>
        <v>17127.256759711454</v>
      </c>
      <c r="AK1133" s="125">
        <f t="shared" si="313"/>
        <v>15414.531083740309</v>
      </c>
      <c r="AL1133" s="47">
        <f t="shared" si="314"/>
        <v>14797.949840390696</v>
      </c>
      <c r="AM1133" s="125">
        <f t="shared" si="314"/>
        <v>14206.031846775068</v>
      </c>
      <c r="AN1133" s="47">
        <f t="shared" si="322"/>
        <v>57314.612439641474</v>
      </c>
      <c r="AO1133" s="125">
        <f t="shared" si="323"/>
        <v>30849644.68925529</v>
      </c>
      <c r="AP1133" s="47">
        <f t="shared" si="315"/>
        <v>889.62758180806281</v>
      </c>
      <c r="AQ1133" s="52">
        <f t="shared" si="316"/>
        <v>2481.095288165423</v>
      </c>
    </row>
    <row r="1134" spans="4:43" x14ac:dyDescent="0.25">
      <c r="D1134" s="14" t="s">
        <v>11</v>
      </c>
      <c r="E1134" s="21">
        <v>1126</v>
      </c>
      <c r="F1134" s="14">
        <v>104</v>
      </c>
      <c r="G1134" s="28">
        <v>55.8</v>
      </c>
      <c r="H1134" s="31">
        <f t="shared" si="317"/>
        <v>-1.3611111111111107</v>
      </c>
      <c r="I1134" s="55"/>
      <c r="J1134" s="39">
        <f t="shared" si="318"/>
        <v>15.5</v>
      </c>
      <c r="K1134" s="38">
        <f>0.5*$J$3*(J1135)^2</f>
        <v>112262.16242283952</v>
      </c>
      <c r="L1134" s="38">
        <f t="shared" si="306"/>
        <v>-22327.41550925927</v>
      </c>
      <c r="M1134" s="40" t="str">
        <f t="shared" si="307"/>
        <v>YES</v>
      </c>
      <c r="N1134" s="38">
        <f>0.5*$N$3*$L$3*$O$3*((J1134)^2)</f>
        <v>103.31155902375001</v>
      </c>
      <c r="O1134" s="38">
        <f>$M$3*$J$3*$P$3</f>
        <v>125.0281557</v>
      </c>
      <c r="P1134" s="38">
        <f>H1134*$J$3</f>
        <v>-1553.0277777777774</v>
      </c>
      <c r="Q1134" s="38">
        <f t="shared" si="308"/>
        <v>-1324.6880630540272</v>
      </c>
      <c r="R1134" s="44">
        <f t="shared" si="309"/>
        <v>-20532.664977337423</v>
      </c>
      <c r="S1134" s="80">
        <f>Q1134*J1134</f>
        <v>-20532.664977337423</v>
      </c>
      <c r="T1134" s="43"/>
      <c r="U1134" s="43"/>
      <c r="V1134" s="80">
        <f>R1134*1</f>
        <v>-20532.664977337423</v>
      </c>
      <c r="W1134" s="77">
        <f>(L1134-Q1134)*-1</f>
        <v>21002.727446205245</v>
      </c>
      <c r="X1134" s="38">
        <f>IF((H1134&gt;0),0,$J$3*H1134)*-1</f>
        <v>1553.0277777777774</v>
      </c>
      <c r="Y1134" s="38">
        <f t="shared" si="319"/>
        <v>3370722.8699734858</v>
      </c>
      <c r="Z1134" s="112">
        <f t="shared" si="310"/>
        <v>3370.722869973486</v>
      </c>
      <c r="AA1134" s="82">
        <f t="shared" si="311"/>
        <v>-1324.6880630540272</v>
      </c>
      <c r="AB1134" s="80">
        <f t="shared" si="320"/>
        <v>1391299.3549743525</v>
      </c>
      <c r="AG1134" s="125">
        <f t="shared" si="321"/>
        <v>17432.263780350353</v>
      </c>
      <c r="AH1134" s="47">
        <f t="shared" si="312"/>
        <v>17083.618504743346</v>
      </c>
      <c r="AI1134" s="125">
        <f t="shared" si="312"/>
        <v>16741.946134648479</v>
      </c>
      <c r="AJ1134" s="47">
        <f t="shared" si="313"/>
        <v>15067.751521183631</v>
      </c>
      <c r="AK1134" s="125">
        <f t="shared" si="313"/>
        <v>13560.976369065267</v>
      </c>
      <c r="AL1134" s="47">
        <f t="shared" si="314"/>
        <v>13018.537314302655</v>
      </c>
      <c r="AM1134" s="125">
        <f t="shared" si="314"/>
        <v>12497.79582173055</v>
      </c>
      <c r="AN1134" s="47">
        <f t="shared" si="322"/>
        <v>69812.408261372024</v>
      </c>
      <c r="AO1134" s="125">
        <f t="shared" si="323"/>
        <v>30919457.097516663</v>
      </c>
      <c r="AP1134" s="47">
        <f t="shared" si="315"/>
        <v>902.95328137835475</v>
      </c>
      <c r="AQ1134" s="52">
        <f t="shared" si="316"/>
        <v>2467.7695885951312</v>
      </c>
    </row>
    <row r="1135" spans="4:43" x14ac:dyDescent="0.25">
      <c r="D1135" s="14" t="s">
        <v>11</v>
      </c>
      <c r="E1135" s="21">
        <v>1127</v>
      </c>
      <c r="F1135" s="14">
        <v>105</v>
      </c>
      <c r="G1135" s="28">
        <v>50.5</v>
      </c>
      <c r="H1135" s="31">
        <f t="shared" si="317"/>
        <v>-1.4722222222222214</v>
      </c>
      <c r="I1135" s="55"/>
      <c r="J1135" s="39">
        <f t="shared" si="318"/>
        <v>14.027777777777779</v>
      </c>
      <c r="K1135" s="38">
        <f>0.5*$J$3*(J1136)^2</f>
        <v>89934.746913580253</v>
      </c>
      <c r="L1135" s="38">
        <f t="shared" si="306"/>
        <v>-19150.047453703708</v>
      </c>
      <c r="M1135" s="40" t="str">
        <f t="shared" si="307"/>
        <v>YES</v>
      </c>
      <c r="N1135" s="38">
        <f>0.5*$N$3*$L$3*$O$3*((J1135)^2)</f>
        <v>84.618100808159738</v>
      </c>
      <c r="O1135" s="38">
        <f>$M$3*$J$3*$P$3</f>
        <v>125.0281557</v>
      </c>
      <c r="P1135" s="38">
        <f>H1135*$J$3</f>
        <v>-1679.8055555555547</v>
      </c>
      <c r="Q1135" s="38">
        <f t="shared" si="308"/>
        <v>-1470.1592990473951</v>
      </c>
      <c r="R1135" s="44">
        <f t="shared" si="309"/>
        <v>-20623.067944970404</v>
      </c>
      <c r="S1135" s="80">
        <f>Q1135*J1135</f>
        <v>-20623.067944970404</v>
      </c>
      <c r="T1135" s="43"/>
      <c r="U1135" s="43"/>
      <c r="V1135" s="80">
        <f>R1135*1</f>
        <v>-20623.067944970404</v>
      </c>
      <c r="W1135" s="77">
        <f>(L1135-Q1135)*-1</f>
        <v>17679.888154656313</v>
      </c>
      <c r="X1135" s="38">
        <f>IF((H1135&gt;0),0,$J$3*H1135)*-1</f>
        <v>1679.8055555555547</v>
      </c>
      <c r="Y1135" s="38">
        <f t="shared" si="319"/>
        <v>3370722.8699734858</v>
      </c>
      <c r="Z1135" s="112">
        <f t="shared" si="310"/>
        <v>3370.722869973486</v>
      </c>
      <c r="AA1135" s="82">
        <f t="shared" si="311"/>
        <v>-1470.1592990473951</v>
      </c>
      <c r="AB1135" s="80">
        <f t="shared" si="320"/>
        <v>1411922.422919323</v>
      </c>
      <c r="AG1135" s="125">
        <f t="shared" si="321"/>
        <v>14674.307168364739</v>
      </c>
      <c r="AH1135" s="47">
        <f t="shared" si="312"/>
        <v>14380.821024997444</v>
      </c>
      <c r="AI1135" s="125">
        <f t="shared" si="312"/>
        <v>14093.204604497494</v>
      </c>
      <c r="AJ1135" s="47">
        <f t="shared" si="313"/>
        <v>12683.884144047744</v>
      </c>
      <c r="AK1135" s="125">
        <f t="shared" si="313"/>
        <v>11415.495729642971</v>
      </c>
      <c r="AL1135" s="47">
        <f t="shared" si="314"/>
        <v>10958.875900457251</v>
      </c>
      <c r="AM1135" s="125">
        <f t="shared" si="314"/>
        <v>10520.52086443896</v>
      </c>
      <c r="AN1135" s="47">
        <f t="shared" si="322"/>
        <v>80332.929125810988</v>
      </c>
      <c r="AO1135" s="125">
        <f t="shared" si="323"/>
        <v>30999790.026642475</v>
      </c>
      <c r="AP1135" s="47">
        <f t="shared" si="315"/>
        <v>916.33765247464066</v>
      </c>
      <c r="AQ1135" s="52">
        <f t="shared" si="316"/>
        <v>2454.3852174988451</v>
      </c>
    </row>
    <row r="1136" spans="4:43" x14ac:dyDescent="0.25">
      <c r="D1136" s="14" t="s">
        <v>11</v>
      </c>
      <c r="E1136" s="21">
        <v>1128</v>
      </c>
      <c r="F1136" s="14">
        <v>106</v>
      </c>
      <c r="G1136" s="28">
        <v>45.2</v>
      </c>
      <c r="H1136" s="31">
        <f t="shared" si="317"/>
        <v>-1.4444444444444442</v>
      </c>
      <c r="I1136" s="55"/>
      <c r="J1136" s="39">
        <f t="shared" si="318"/>
        <v>12.555555555555555</v>
      </c>
      <c r="K1136" s="38">
        <f>0.5*$J$3*(J1137)^2</f>
        <v>70784.699459876545</v>
      </c>
      <c r="L1136" s="38">
        <f t="shared" si="306"/>
        <v>-13099.049768518526</v>
      </c>
      <c r="M1136" s="40" t="str">
        <f t="shared" si="307"/>
        <v>YES</v>
      </c>
      <c r="N1136" s="38">
        <f>0.5*$N$3*$L$3*$O$3*((J1136)^2)</f>
        <v>67.788712743888894</v>
      </c>
      <c r="O1136" s="38">
        <f>$M$3*$J$3*$P$3</f>
        <v>125.0281557</v>
      </c>
      <c r="P1136" s="38">
        <f>H1136*$J$3</f>
        <v>-1648.1111111111109</v>
      </c>
      <c r="Q1136" s="38">
        <f t="shared" si="308"/>
        <v>-1455.2942426672219</v>
      </c>
      <c r="R1136" s="44">
        <f t="shared" si="309"/>
        <v>-18272.027713488453</v>
      </c>
      <c r="S1136" s="80">
        <f>Q1136*J1136</f>
        <v>-18272.027713488453</v>
      </c>
      <c r="T1136" s="43"/>
      <c r="U1136" s="43"/>
      <c r="V1136" s="80">
        <f>R1136*1</f>
        <v>-18272.027713488453</v>
      </c>
      <c r="W1136" s="77">
        <f>(L1136-Q1136)*-1</f>
        <v>11643.755525851304</v>
      </c>
      <c r="X1136" s="38">
        <f>IF((H1136&gt;0),0,$J$3*H1136)*-1</f>
        <v>1648.1111111111109</v>
      </c>
      <c r="Y1136" s="38">
        <f t="shared" si="319"/>
        <v>3370722.8699734858</v>
      </c>
      <c r="Z1136" s="112">
        <f t="shared" si="310"/>
        <v>3370.722869973486</v>
      </c>
      <c r="AA1136" s="82">
        <f t="shared" si="311"/>
        <v>-1455.2942426672219</v>
      </c>
      <c r="AB1136" s="80">
        <f t="shared" si="320"/>
        <v>1430194.4506328115</v>
      </c>
      <c r="AG1136" s="125">
        <f t="shared" si="321"/>
        <v>9664.3170864565818</v>
      </c>
      <c r="AH1136" s="47">
        <f t="shared" si="312"/>
        <v>9471.0307447274499</v>
      </c>
      <c r="AI1136" s="125">
        <f t="shared" si="312"/>
        <v>9281.6101298329013</v>
      </c>
      <c r="AJ1136" s="47">
        <f t="shared" si="313"/>
        <v>8353.4491168496115</v>
      </c>
      <c r="AK1136" s="125">
        <f t="shared" si="313"/>
        <v>7518.1042051646509</v>
      </c>
      <c r="AL1136" s="47">
        <f t="shared" si="314"/>
        <v>7217.3800369580649</v>
      </c>
      <c r="AM1136" s="125">
        <f t="shared" si="314"/>
        <v>6928.6848354797421</v>
      </c>
      <c r="AN1136" s="47">
        <f t="shared" si="322"/>
        <v>87261.613961290728</v>
      </c>
      <c r="AO1136" s="125">
        <f t="shared" si="323"/>
        <v>31087051.640603766</v>
      </c>
      <c r="AP1136" s="47">
        <f t="shared" si="315"/>
        <v>928.19619846069475</v>
      </c>
      <c r="AQ1136" s="52">
        <f t="shared" si="316"/>
        <v>2442.5266715127914</v>
      </c>
    </row>
    <row r="1137" spans="4:43" x14ac:dyDescent="0.25">
      <c r="D1137" s="14" t="s">
        <v>11</v>
      </c>
      <c r="E1137" s="21">
        <v>1129</v>
      </c>
      <c r="F1137" s="14">
        <v>107</v>
      </c>
      <c r="G1137" s="28">
        <v>40.1</v>
      </c>
      <c r="H1137" s="31">
        <f t="shared" si="317"/>
        <v>-1.25</v>
      </c>
      <c r="I1137" s="55"/>
      <c r="J1137" s="39">
        <f t="shared" si="318"/>
        <v>11.138888888888889</v>
      </c>
      <c r="K1137" s="38">
        <f>0.5*$J$3*(J1138)^2</f>
        <v>57685.649691358019</v>
      </c>
      <c r="L1137" s="38">
        <f t="shared" si="306"/>
        <v>-10037.894675925912</v>
      </c>
      <c r="M1137" s="40" t="str">
        <f t="shared" si="307"/>
        <v>YES</v>
      </c>
      <c r="N1137" s="38">
        <f>0.5*$N$3*$L$3*$O$3*((J1137)^2)</f>
        <v>53.35427988649306</v>
      </c>
      <c r="O1137" s="38">
        <f>$M$3*$J$3*$P$3</f>
        <v>125.0281557</v>
      </c>
      <c r="P1137" s="38">
        <f>H1137*$J$3</f>
        <v>-1426.25</v>
      </c>
      <c r="Q1137" s="38">
        <f t="shared" si="308"/>
        <v>-1247.8675644135069</v>
      </c>
      <c r="R1137" s="44">
        <f t="shared" si="309"/>
        <v>-13899.858148050453</v>
      </c>
      <c r="S1137" s="80">
        <f>Q1137*J1137</f>
        <v>-13899.858148050453</v>
      </c>
      <c r="T1137" s="43"/>
      <c r="U1137" s="43"/>
      <c r="V1137" s="80">
        <f>R1137*1</f>
        <v>-13899.858148050453</v>
      </c>
      <c r="W1137" s="77">
        <f>(L1137-Q1137)*-1</f>
        <v>8790.0271115124051</v>
      </c>
      <c r="X1137" s="38">
        <f>IF((H1137&gt;0),0,$J$3*H1137)*-1</f>
        <v>1426.25</v>
      </c>
      <c r="Y1137" s="38">
        <f t="shared" si="319"/>
        <v>3370722.8699734858</v>
      </c>
      <c r="Z1137" s="112">
        <f t="shared" si="310"/>
        <v>3370.722869973486</v>
      </c>
      <c r="AA1137" s="82">
        <f t="shared" si="311"/>
        <v>-1247.8675644135069</v>
      </c>
      <c r="AB1137" s="80">
        <f t="shared" si="320"/>
        <v>1444094.308780862</v>
      </c>
      <c r="AG1137" s="125">
        <f t="shared" si="321"/>
        <v>7295.7225025552962</v>
      </c>
      <c r="AH1137" s="47">
        <f t="shared" si="312"/>
        <v>7149.8080525041905</v>
      </c>
      <c r="AI1137" s="125">
        <f t="shared" si="312"/>
        <v>7006.8118914541064</v>
      </c>
      <c r="AJ1137" s="47">
        <f t="shared" si="313"/>
        <v>6306.1307023086956</v>
      </c>
      <c r="AK1137" s="125">
        <f t="shared" si="313"/>
        <v>5675.5176320778264</v>
      </c>
      <c r="AL1137" s="47">
        <f t="shared" si="314"/>
        <v>5448.4969267947135</v>
      </c>
      <c r="AM1137" s="125">
        <f t="shared" si="314"/>
        <v>5230.5570497229246</v>
      </c>
      <c r="AN1137" s="47">
        <f t="shared" si="322"/>
        <v>92492.171011013648</v>
      </c>
      <c r="AO1137" s="125">
        <f t="shared" si="323"/>
        <v>31179543.811614778</v>
      </c>
      <c r="AP1137" s="47">
        <f t="shared" si="315"/>
        <v>937.21720639877958</v>
      </c>
      <c r="AQ1137" s="52">
        <f t="shared" si="316"/>
        <v>2433.5056635747064</v>
      </c>
    </row>
    <row r="1138" spans="4:43" x14ac:dyDescent="0.25">
      <c r="D1138" s="14" t="s">
        <v>11</v>
      </c>
      <c r="E1138" s="21">
        <v>1130</v>
      </c>
      <c r="F1138" s="14">
        <v>108</v>
      </c>
      <c r="G1138" s="28">
        <v>36.200000000000003</v>
      </c>
      <c r="H1138" s="31">
        <f t="shared" si="317"/>
        <v>-1.0000000000000004</v>
      </c>
      <c r="I1138" s="55"/>
      <c r="J1138" s="39">
        <f t="shared" si="318"/>
        <v>10.055555555555555</v>
      </c>
      <c r="K1138" s="38">
        <f>0.5*$J$3*(J1139)^2</f>
        <v>47647.755015432107</v>
      </c>
      <c r="L1138" s="38">
        <f t="shared" si="306"/>
        <v>-8556.179398148146</v>
      </c>
      <c r="M1138" s="40" t="str">
        <f t="shared" si="307"/>
        <v>YES</v>
      </c>
      <c r="N1138" s="38">
        <f>0.5*$N$3*$L$3*$O$3*((J1138)^2)</f>
        <v>43.48081326263889</v>
      </c>
      <c r="O1138" s="38">
        <f>$M$3*$J$3*$P$3</f>
        <v>125.0281557</v>
      </c>
      <c r="P1138" s="38">
        <f>H1138*$J$3</f>
        <v>-1141.0000000000005</v>
      </c>
      <c r="Q1138" s="38">
        <f t="shared" si="308"/>
        <v>-972.49103103736161</v>
      </c>
      <c r="R1138" s="44">
        <f t="shared" si="309"/>
        <v>-9778.9375898756916</v>
      </c>
      <c r="S1138" s="80">
        <f>Q1138*J1138</f>
        <v>-9778.9375898756916</v>
      </c>
      <c r="T1138" s="43"/>
      <c r="U1138" s="43"/>
      <c r="V1138" s="80">
        <f>R1138*1</f>
        <v>-9778.9375898756916</v>
      </c>
      <c r="W1138" s="77">
        <f>(L1138-Q1138)*-1</f>
        <v>7583.6883671107844</v>
      </c>
      <c r="X1138" s="38">
        <f>IF((H1138&gt;0),0,$J$3*H1138)*-1</f>
        <v>1141.0000000000005</v>
      </c>
      <c r="Y1138" s="38">
        <f t="shared" si="319"/>
        <v>3370722.8699734858</v>
      </c>
      <c r="Z1138" s="112">
        <f t="shared" si="310"/>
        <v>3370.722869973486</v>
      </c>
      <c r="AA1138" s="82">
        <f t="shared" si="311"/>
        <v>-972.49103103736161</v>
      </c>
      <c r="AB1138" s="80">
        <f t="shared" si="320"/>
        <v>1453873.2463707377</v>
      </c>
      <c r="AG1138" s="125">
        <f t="shared" si="321"/>
        <v>6294.461344701951</v>
      </c>
      <c r="AH1138" s="47">
        <f t="shared" si="312"/>
        <v>6168.572117807912</v>
      </c>
      <c r="AI1138" s="125">
        <f t="shared" si="312"/>
        <v>6045.2006754517533</v>
      </c>
      <c r="AJ1138" s="47">
        <f t="shared" si="313"/>
        <v>5440.6806079065782</v>
      </c>
      <c r="AK1138" s="125">
        <f t="shared" si="313"/>
        <v>4896.6125471159203</v>
      </c>
      <c r="AL1138" s="47">
        <f t="shared" si="314"/>
        <v>4700.748045231283</v>
      </c>
      <c r="AM1138" s="125">
        <f t="shared" si="314"/>
        <v>4512.7181234220316</v>
      </c>
      <c r="AN1138" s="47">
        <f t="shared" si="322"/>
        <v>97004.889134435682</v>
      </c>
      <c r="AO1138" s="125">
        <f t="shared" si="323"/>
        <v>31276548.700749215</v>
      </c>
      <c r="AP1138" s="47">
        <f t="shared" si="315"/>
        <v>943.56373689460884</v>
      </c>
      <c r="AQ1138" s="52">
        <f t="shared" si="316"/>
        <v>2427.1591330788769</v>
      </c>
    </row>
    <row r="1139" spans="4:43" x14ac:dyDescent="0.25">
      <c r="D1139" s="14" t="s">
        <v>11</v>
      </c>
      <c r="E1139" s="21">
        <v>1131</v>
      </c>
      <c r="F1139" s="14">
        <v>109</v>
      </c>
      <c r="G1139" s="28">
        <v>32.9</v>
      </c>
      <c r="H1139" s="31">
        <f t="shared" si="317"/>
        <v>-0.88888888888888917</v>
      </c>
      <c r="I1139" s="55"/>
      <c r="J1139" s="39">
        <f t="shared" si="318"/>
        <v>9.1388888888888893</v>
      </c>
      <c r="K1139" s="38">
        <f>0.5*$J$3*(J1140)^2</f>
        <v>39091.575617283961</v>
      </c>
      <c r="L1139" s="38">
        <f t="shared" si="306"/>
        <v>-7944.7407407407482</v>
      </c>
      <c r="M1139" s="40" t="str">
        <f t="shared" si="307"/>
        <v>YES</v>
      </c>
      <c r="N1139" s="38">
        <f>0.5*$N$3*$L$3*$O$3*((J1139)^2)</f>
        <v>35.914705811493057</v>
      </c>
      <c r="O1139" s="38">
        <f>$M$3*$J$3*$P$3</f>
        <v>125.0281557</v>
      </c>
      <c r="P1139" s="38">
        <f>H1139*$J$3</f>
        <v>-1014.2222222222225</v>
      </c>
      <c r="Q1139" s="38">
        <f t="shared" si="308"/>
        <v>-853.27936071072952</v>
      </c>
      <c r="R1139" s="44">
        <f t="shared" si="309"/>
        <v>-7798.0252687175007</v>
      </c>
      <c r="S1139" s="80">
        <f>Q1139*J1139</f>
        <v>-7798.0252687175007</v>
      </c>
      <c r="T1139" s="43"/>
      <c r="U1139" s="43"/>
      <c r="V1139" s="80">
        <f>R1139*1</f>
        <v>-7798.0252687175007</v>
      </c>
      <c r="W1139" s="77">
        <f>(L1139-Q1139)*-1</f>
        <v>7091.4613800300185</v>
      </c>
      <c r="X1139" s="38">
        <f>IF((H1139&gt;0),0,$J$3*H1139)*-1</f>
        <v>1014.2222222222225</v>
      </c>
      <c r="Y1139" s="38">
        <f t="shared" si="319"/>
        <v>3370722.8699734858</v>
      </c>
      <c r="Z1139" s="112">
        <f t="shared" si="310"/>
        <v>3370.722869973486</v>
      </c>
      <c r="AA1139" s="82">
        <f t="shared" si="311"/>
        <v>-853.27936071072952</v>
      </c>
      <c r="AB1139" s="80">
        <f t="shared" si="320"/>
        <v>1461671.2716394551</v>
      </c>
      <c r="AG1139" s="125">
        <f t="shared" si="321"/>
        <v>5885.9129454249151</v>
      </c>
      <c r="AH1139" s="47">
        <f t="shared" si="312"/>
        <v>5768.1946865164164</v>
      </c>
      <c r="AI1139" s="125">
        <f t="shared" si="312"/>
        <v>5652.8307927860878</v>
      </c>
      <c r="AJ1139" s="47">
        <f t="shared" si="313"/>
        <v>5087.5477135074789</v>
      </c>
      <c r="AK1139" s="125">
        <f t="shared" si="313"/>
        <v>4578.7929421567314</v>
      </c>
      <c r="AL1139" s="47">
        <f t="shared" si="314"/>
        <v>4395.6412244704625</v>
      </c>
      <c r="AM1139" s="125">
        <f t="shared" si="314"/>
        <v>4219.8155754916443</v>
      </c>
      <c r="AN1139" s="47">
        <f t="shared" si="322"/>
        <v>101224.70470992732</v>
      </c>
      <c r="AO1139" s="125">
        <f t="shared" si="323"/>
        <v>31377773.405459143</v>
      </c>
      <c r="AP1139" s="47">
        <f t="shared" si="315"/>
        <v>948.62465529400629</v>
      </c>
      <c r="AQ1139" s="52">
        <f t="shared" si="316"/>
        <v>2422.0982146794795</v>
      </c>
    </row>
    <row r="1140" spans="4:43" x14ac:dyDescent="0.25">
      <c r="D1140" s="14" t="s">
        <v>11</v>
      </c>
      <c r="E1140" s="21">
        <v>1132</v>
      </c>
      <c r="F1140" s="14">
        <v>110</v>
      </c>
      <c r="G1140" s="28">
        <v>29.8</v>
      </c>
      <c r="H1140" s="31">
        <f t="shared" si="317"/>
        <v>-0.87499999999999956</v>
      </c>
      <c r="I1140" s="55"/>
      <c r="J1140" s="39">
        <f t="shared" si="318"/>
        <v>8.2777777777777786</v>
      </c>
      <c r="K1140" s="38">
        <f>0.5*$J$3*(J1141)^2</f>
        <v>31146.834876543213</v>
      </c>
      <c r="L1140" s="38">
        <f t="shared" si="306"/>
        <v>-7860.2222222222226</v>
      </c>
      <c r="M1140" s="40" t="str">
        <f t="shared" si="307"/>
        <v>YES</v>
      </c>
      <c r="N1140" s="38">
        <f>0.5*$N$3*$L$3*$O$3*((J1140)^2)</f>
        <v>29.465447795972231</v>
      </c>
      <c r="O1140" s="38">
        <f>$M$3*$J$3*$P$3</f>
        <v>125.0281557</v>
      </c>
      <c r="P1140" s="38">
        <f>H1140*$J$3</f>
        <v>-998.37499999999955</v>
      </c>
      <c r="Q1140" s="38">
        <f t="shared" si="308"/>
        <v>-843.88139650402741</v>
      </c>
      <c r="R1140" s="44">
        <f t="shared" si="309"/>
        <v>-6985.4626710611165</v>
      </c>
      <c r="S1140" s="80">
        <f>Q1140*J1140</f>
        <v>-6985.4626710611165</v>
      </c>
      <c r="T1140" s="43"/>
      <c r="U1140" s="43"/>
      <c r="V1140" s="80">
        <f>R1140*1</f>
        <v>-6985.4626710611165</v>
      </c>
      <c r="W1140" s="77">
        <f>(L1140-Q1140)*-1</f>
        <v>7016.3408257181954</v>
      </c>
      <c r="X1140" s="38">
        <f>IF((H1140&gt;0),0,$J$3*H1140)*-1</f>
        <v>998.37499999999955</v>
      </c>
      <c r="Y1140" s="38">
        <f t="shared" si="319"/>
        <v>3370722.8699734858</v>
      </c>
      <c r="Z1140" s="112">
        <f t="shared" si="310"/>
        <v>3370.722869973486</v>
      </c>
      <c r="AA1140" s="82">
        <f t="shared" si="311"/>
        <v>-843.88139650402741</v>
      </c>
      <c r="AB1140" s="80">
        <f t="shared" si="320"/>
        <v>1468656.7343105162</v>
      </c>
      <c r="AG1140" s="125">
        <f t="shared" si="321"/>
        <v>5823.5628853461021</v>
      </c>
      <c r="AH1140" s="47">
        <f t="shared" si="312"/>
        <v>5707.0916276391799</v>
      </c>
      <c r="AI1140" s="125">
        <f t="shared" si="312"/>
        <v>5592.9497950863961</v>
      </c>
      <c r="AJ1140" s="47">
        <f t="shared" si="313"/>
        <v>5033.6548155777564</v>
      </c>
      <c r="AK1140" s="125">
        <f t="shared" si="313"/>
        <v>4530.2893340199807</v>
      </c>
      <c r="AL1140" s="47">
        <f t="shared" si="314"/>
        <v>4349.077760659181</v>
      </c>
      <c r="AM1140" s="125">
        <f t="shared" si="314"/>
        <v>4175.1146502328138</v>
      </c>
      <c r="AN1140" s="47">
        <f t="shared" si="322"/>
        <v>105399.81936016014</v>
      </c>
      <c r="AO1140" s="125">
        <f t="shared" si="323"/>
        <v>31483173.224819303</v>
      </c>
      <c r="AP1140" s="47">
        <f t="shared" si="315"/>
        <v>953.15822056752506</v>
      </c>
      <c r="AQ1140" s="52">
        <f t="shared" si="316"/>
        <v>2417.5646494059611</v>
      </c>
    </row>
    <row r="1141" spans="4:43" x14ac:dyDescent="0.25">
      <c r="D1141" s="14" t="s">
        <v>11</v>
      </c>
      <c r="E1141" s="21">
        <v>1133</v>
      </c>
      <c r="F1141" s="14">
        <v>111</v>
      </c>
      <c r="G1141" s="28">
        <v>26.6</v>
      </c>
      <c r="H1141" s="31">
        <f t="shared" si="317"/>
        <v>-0.94444444444444453</v>
      </c>
      <c r="I1141" s="55"/>
      <c r="J1141" s="39">
        <f t="shared" si="318"/>
        <v>7.3888888888888893</v>
      </c>
      <c r="K1141" s="38">
        <f>0.5*$J$3*(J1142)^2</f>
        <v>23286.61265432099</v>
      </c>
      <c r="L1141" s="38">
        <f t="shared" si="306"/>
        <v>-6719.2222222222226</v>
      </c>
      <c r="M1141" s="40" t="str">
        <f t="shared" si="307"/>
        <v>YES</v>
      </c>
      <c r="N1141" s="38">
        <f>0.5*$N$3*$L$3*$O$3*((J1141)^2)</f>
        <v>23.477064369305559</v>
      </c>
      <c r="O1141" s="38">
        <f>$M$3*$J$3*$P$3</f>
        <v>125.0281557</v>
      </c>
      <c r="P1141" s="38">
        <f>H1141*$J$3</f>
        <v>-1077.6111111111113</v>
      </c>
      <c r="Q1141" s="38">
        <f t="shared" si="308"/>
        <v>-929.10589104180576</v>
      </c>
      <c r="R1141" s="44">
        <f t="shared" si="309"/>
        <v>-6865.06019492001</v>
      </c>
      <c r="S1141" s="80">
        <f>Q1141*J1141</f>
        <v>-6865.06019492001</v>
      </c>
      <c r="T1141" s="43"/>
      <c r="U1141" s="43"/>
      <c r="V1141" s="80">
        <f>R1141*1</f>
        <v>-6865.06019492001</v>
      </c>
      <c r="W1141" s="77">
        <f>(L1141-Q1141)*-1</f>
        <v>5790.1163311804166</v>
      </c>
      <c r="X1141" s="38">
        <f>IF((H1141&gt;0),0,$J$3*H1141)*-1</f>
        <v>1077.6111111111113</v>
      </c>
      <c r="Y1141" s="38">
        <f t="shared" si="319"/>
        <v>3370722.8699734858</v>
      </c>
      <c r="Z1141" s="112">
        <f t="shared" si="310"/>
        <v>3370.722869973486</v>
      </c>
      <c r="AA1141" s="82">
        <f t="shared" si="311"/>
        <v>-929.10589104180576</v>
      </c>
      <c r="AB1141" s="80">
        <f t="shared" si="320"/>
        <v>1475521.7945054362</v>
      </c>
      <c r="AG1141" s="125">
        <f t="shared" si="321"/>
        <v>4805.7965548797456</v>
      </c>
      <c r="AH1141" s="47">
        <f t="shared" si="312"/>
        <v>4709.6806237821502</v>
      </c>
      <c r="AI1141" s="125">
        <f t="shared" si="312"/>
        <v>4615.4870113065072</v>
      </c>
      <c r="AJ1141" s="47">
        <f t="shared" si="313"/>
        <v>4153.9383101758567</v>
      </c>
      <c r="AK1141" s="125">
        <f t="shared" si="313"/>
        <v>3738.5444791582713</v>
      </c>
      <c r="AL1141" s="47">
        <f t="shared" si="314"/>
        <v>3589.0026999919405</v>
      </c>
      <c r="AM1141" s="125">
        <f t="shared" si="314"/>
        <v>3445.4425919922628</v>
      </c>
      <c r="AN1141" s="47">
        <f t="shared" si="322"/>
        <v>108845.2619521524</v>
      </c>
      <c r="AO1141" s="125">
        <f t="shared" si="323"/>
        <v>31592018.486771453</v>
      </c>
      <c r="AP1141" s="47">
        <f t="shared" si="315"/>
        <v>957.61364463402811</v>
      </c>
      <c r="AQ1141" s="52">
        <f t="shared" si="316"/>
        <v>2413.1092253394581</v>
      </c>
    </row>
    <row r="1142" spans="4:43" x14ac:dyDescent="0.25">
      <c r="D1142" s="14" t="s">
        <v>11</v>
      </c>
      <c r="E1142" s="21">
        <v>1134</v>
      </c>
      <c r="F1142" s="14">
        <v>112</v>
      </c>
      <c r="G1142" s="28">
        <v>23</v>
      </c>
      <c r="H1142" s="31">
        <f t="shared" si="317"/>
        <v>-1.0000000000000004</v>
      </c>
      <c r="I1142" s="55"/>
      <c r="J1142" s="39">
        <f t="shared" si="318"/>
        <v>6.3888888888888893</v>
      </c>
      <c r="K1142" s="38">
        <f>0.5*$J$3*(J1143)^2</f>
        <v>16567.390432098768</v>
      </c>
      <c r="L1142" s="38">
        <f t="shared" si="306"/>
        <v>-4871.7002314814836</v>
      </c>
      <c r="M1142" s="40" t="str">
        <f t="shared" si="307"/>
        <v>YES</v>
      </c>
      <c r="N1142" s="38">
        <f>0.5*$N$3*$L$3*$O$3*((J1142)^2)</f>
        <v>17.552387149305559</v>
      </c>
      <c r="O1142" s="38">
        <f>$M$3*$J$3*$P$3</f>
        <v>125.0281557</v>
      </c>
      <c r="P1142" s="38">
        <f>H1142*$J$3</f>
        <v>-1141.0000000000005</v>
      </c>
      <c r="Q1142" s="38">
        <f t="shared" si="308"/>
        <v>-998.41945715069494</v>
      </c>
      <c r="R1142" s="44">
        <f t="shared" si="309"/>
        <v>-6378.7909762405516</v>
      </c>
      <c r="S1142" s="80">
        <f>Q1142*J1142</f>
        <v>-6378.7909762405516</v>
      </c>
      <c r="T1142" s="43"/>
      <c r="U1142" s="43"/>
      <c r="V1142" s="80">
        <f>R1142*1</f>
        <v>-6378.7909762405516</v>
      </c>
      <c r="W1142" s="77">
        <f>(L1142-Q1142)*-1</f>
        <v>3873.2807743307885</v>
      </c>
      <c r="X1142" s="38">
        <f>IF((H1142&gt;0),0,$J$3*H1142)*-1</f>
        <v>1141.0000000000005</v>
      </c>
      <c r="Y1142" s="38">
        <f t="shared" si="319"/>
        <v>3370722.8699734858</v>
      </c>
      <c r="Z1142" s="112">
        <f t="shared" si="310"/>
        <v>3370.722869973486</v>
      </c>
      <c r="AA1142" s="82">
        <f t="shared" si="311"/>
        <v>-998.41945715069494</v>
      </c>
      <c r="AB1142" s="80">
        <f t="shared" si="320"/>
        <v>1481900.5854816767</v>
      </c>
      <c r="AG1142" s="125">
        <f t="shared" si="321"/>
        <v>3214.8230426945543</v>
      </c>
      <c r="AH1142" s="47">
        <f t="shared" si="312"/>
        <v>3150.5265818406633</v>
      </c>
      <c r="AI1142" s="125">
        <f t="shared" si="312"/>
        <v>3087.5160502038498</v>
      </c>
      <c r="AJ1142" s="47">
        <f t="shared" si="313"/>
        <v>2778.7644451834649</v>
      </c>
      <c r="AK1142" s="125">
        <f t="shared" si="313"/>
        <v>2500.8880006651184</v>
      </c>
      <c r="AL1142" s="47">
        <f t="shared" si="314"/>
        <v>2400.8524806385135</v>
      </c>
      <c r="AM1142" s="125">
        <f t="shared" si="314"/>
        <v>2304.8183814129729</v>
      </c>
      <c r="AN1142" s="47">
        <f t="shared" si="322"/>
        <v>111150.08033356538</v>
      </c>
      <c r="AO1142" s="125">
        <f t="shared" si="323"/>
        <v>31703168.567105018</v>
      </c>
      <c r="AP1142" s="47">
        <f t="shared" si="315"/>
        <v>961.75347997760821</v>
      </c>
      <c r="AQ1142" s="52">
        <f t="shared" si="316"/>
        <v>2408.9693899958779</v>
      </c>
    </row>
    <row r="1143" spans="4:43" x14ac:dyDescent="0.25">
      <c r="D1143" s="14" t="s">
        <v>11</v>
      </c>
      <c r="E1143" s="21">
        <v>1135</v>
      </c>
      <c r="F1143" s="14">
        <v>113</v>
      </c>
      <c r="G1143" s="28">
        <v>19.399999999999999</v>
      </c>
      <c r="H1143" s="31">
        <f t="shared" si="317"/>
        <v>-0.93055555555555547</v>
      </c>
      <c r="I1143" s="55"/>
      <c r="J1143" s="39">
        <f t="shared" si="318"/>
        <v>5.3888888888888893</v>
      </c>
      <c r="K1143" s="38">
        <f>0.5*$J$3*(J1144)^2</f>
        <v>11695.690200617284</v>
      </c>
      <c r="L1143" s="38">
        <f t="shared" si="306"/>
        <v>-2312.3738425925949</v>
      </c>
      <c r="M1143" s="40" t="str">
        <f t="shared" si="307"/>
        <v>YES</v>
      </c>
      <c r="N1143" s="38">
        <f>0.5*$N$3*$L$3*$O$3*((J1143)^2)</f>
        <v>12.487743719305557</v>
      </c>
      <c r="O1143" s="38">
        <f>$M$3*$J$3*$P$3</f>
        <v>125.0281557</v>
      </c>
      <c r="P1143" s="38">
        <f>H1143*$J$3</f>
        <v>-1061.7638888888887</v>
      </c>
      <c r="Q1143" s="38">
        <f t="shared" si="308"/>
        <v>-924.24798946958322</v>
      </c>
      <c r="R1143" s="44">
        <f t="shared" si="309"/>
        <v>-4980.6697210305319</v>
      </c>
      <c r="S1143" s="80">
        <f>Q1143*J1143</f>
        <v>-4980.6697210305319</v>
      </c>
      <c r="T1143" s="43"/>
      <c r="U1143" s="43"/>
      <c r="V1143" s="80">
        <f>R1143*1</f>
        <v>-4980.6697210305319</v>
      </c>
      <c r="W1143" s="77">
        <f>(L1143-Q1143)*-1</f>
        <v>1388.1258531230117</v>
      </c>
      <c r="X1143" s="38">
        <f>IF((H1143&gt;0),0,$J$3*H1143)*-1</f>
        <v>1061.7638888888887</v>
      </c>
      <c r="Y1143" s="38">
        <f t="shared" si="319"/>
        <v>3370722.8699734858</v>
      </c>
      <c r="Z1143" s="112">
        <f t="shared" si="310"/>
        <v>3370.722869973486</v>
      </c>
      <c r="AA1143" s="82">
        <f t="shared" si="311"/>
        <v>-924.24798946958322</v>
      </c>
      <c r="AB1143" s="80">
        <f t="shared" si="320"/>
        <v>1486881.2552027074</v>
      </c>
      <c r="AG1143" s="125">
        <f t="shared" si="321"/>
        <v>1152.1444580920997</v>
      </c>
      <c r="AH1143" s="47">
        <f t="shared" si="312"/>
        <v>1129.1015689302578</v>
      </c>
      <c r="AI1143" s="125">
        <f t="shared" si="312"/>
        <v>1106.5195375516525</v>
      </c>
      <c r="AJ1143" s="47">
        <f t="shared" si="313"/>
        <v>995.86758379648734</v>
      </c>
      <c r="AK1143" s="125">
        <f t="shared" si="313"/>
        <v>896.28082541683864</v>
      </c>
      <c r="AL1143" s="47">
        <f t="shared" si="314"/>
        <v>860.42959240016501</v>
      </c>
      <c r="AM1143" s="125">
        <f t="shared" si="314"/>
        <v>826.01240870415836</v>
      </c>
      <c r="AN1143" s="47">
        <f t="shared" si="322"/>
        <v>111976.09274226954</v>
      </c>
      <c r="AO1143" s="125">
        <f t="shared" si="323"/>
        <v>31815144.659847286</v>
      </c>
      <c r="AP1143" s="47">
        <f t="shared" si="315"/>
        <v>964.9859346265572</v>
      </c>
      <c r="AQ1143" s="52">
        <f t="shared" si="316"/>
        <v>2405.7369353469289</v>
      </c>
    </row>
    <row r="1144" spans="4:43" x14ac:dyDescent="0.25">
      <c r="D1144" s="14" t="s">
        <v>11</v>
      </c>
      <c r="E1144" s="21">
        <v>1136</v>
      </c>
      <c r="F1144" s="14">
        <v>114</v>
      </c>
      <c r="G1144" s="28">
        <v>16.3</v>
      </c>
      <c r="H1144" s="31">
        <f t="shared" si="317"/>
        <v>-0.66666666666666652</v>
      </c>
      <c r="I1144" s="55"/>
      <c r="J1144" s="39">
        <f t="shared" si="318"/>
        <v>4.5277777777777777</v>
      </c>
      <c r="K1144" s="38">
        <f>0.5*$J$3*(J1145)^2</f>
        <v>9383.3163580246892</v>
      </c>
      <c r="L1144" s="38">
        <f t="shared" si="306"/>
        <v>-507.11111111110768</v>
      </c>
      <c r="M1144" s="40" t="str">
        <f t="shared" si="307"/>
        <v>YES</v>
      </c>
      <c r="N1144" s="38">
        <f>0.5*$N$3*$L$3*$O$3*((J1144)^2)</f>
        <v>8.815678150659723</v>
      </c>
      <c r="O1144" s="38">
        <f>$M$3*$J$3*$P$3</f>
        <v>125.0281557</v>
      </c>
      <c r="P1144" s="38">
        <f>H1144*$J$3</f>
        <v>-760.66666666666652</v>
      </c>
      <c r="Q1144" s="38">
        <f t="shared" si="308"/>
        <v>-626.82283281600678</v>
      </c>
      <c r="R1144" s="44">
        <f t="shared" si="309"/>
        <v>-2838.1144930280307</v>
      </c>
      <c r="S1144" s="80">
        <f>Q1144*J1144</f>
        <v>-2838.1144930280307</v>
      </c>
      <c r="T1144" s="43"/>
      <c r="U1144" s="43"/>
      <c r="V1144" s="80">
        <f>R1144*1</f>
        <v>-2838.1144930280307</v>
      </c>
      <c r="W1144" s="77">
        <f>(L1144-Q1144)*-1</f>
        <v>-119.71172170489911</v>
      </c>
      <c r="X1144" s="38">
        <f>IF((H1144&gt;0),0,$J$3*H1144)*-1</f>
        <v>760.66666666666652</v>
      </c>
      <c r="Y1144" s="38">
        <f t="shared" si="319"/>
        <v>3370722.8699734858</v>
      </c>
      <c r="Z1144" s="112">
        <f t="shared" si="310"/>
        <v>3370.722869973486</v>
      </c>
      <c r="AA1144" s="82">
        <f t="shared" si="311"/>
        <v>-626.82283281600678</v>
      </c>
      <c r="AB1144" s="80">
        <f t="shared" si="320"/>
        <v>1489719.3696957354</v>
      </c>
      <c r="AG1144" s="125">
        <f t="shared" si="321"/>
        <v>-99.360729015066255</v>
      </c>
      <c r="AH1144" s="47">
        <f t="shared" si="312"/>
        <v>-97.373514434764928</v>
      </c>
      <c r="AI1144" s="125">
        <f t="shared" si="312"/>
        <v>-95.426044146069628</v>
      </c>
      <c r="AJ1144" s="47">
        <f t="shared" si="313"/>
        <v>-85.883439731462673</v>
      </c>
      <c r="AK1144" s="125">
        <f t="shared" si="313"/>
        <v>-77.295095758316407</v>
      </c>
      <c r="AL1144" s="47">
        <f t="shared" si="314"/>
        <v>-74.203291927983742</v>
      </c>
      <c r="AM1144" s="125">
        <f t="shared" si="314"/>
        <v>-71.235160250864382</v>
      </c>
      <c r="AN1144" s="47">
        <f t="shared" si="322"/>
        <v>111904.85758201867</v>
      </c>
      <c r="AO1144" s="125">
        <f t="shared" si="323"/>
        <v>31927049.517429303</v>
      </c>
      <c r="AP1144" s="47">
        <f t="shared" si="315"/>
        <v>966.82787093253239</v>
      </c>
      <c r="AQ1144" s="52">
        <f t="shared" si="316"/>
        <v>2403.8949990409537</v>
      </c>
    </row>
    <row r="1145" spans="4:43" x14ac:dyDescent="0.25">
      <c r="D1145" s="14" t="s">
        <v>11</v>
      </c>
      <c r="E1145" s="21">
        <v>1137</v>
      </c>
      <c r="F1145" s="14">
        <v>115</v>
      </c>
      <c r="G1145" s="28">
        <v>14.6</v>
      </c>
      <c r="H1145" s="31">
        <f t="shared" si="317"/>
        <v>-0.29166666666666685</v>
      </c>
      <c r="I1145" s="55"/>
      <c r="J1145" s="39">
        <f t="shared" si="318"/>
        <v>4.0555555555555554</v>
      </c>
      <c r="K1145" s="38">
        <f>0.5*$J$3*(J1146)^2</f>
        <v>8876.2052469135815</v>
      </c>
      <c r="L1145" s="38">
        <f t="shared" si="306"/>
        <v>125.45717592592518</v>
      </c>
      <c r="M1145" s="40" t="str">
        <f t="shared" si="307"/>
        <v>YES</v>
      </c>
      <c r="N1145" s="38">
        <f>0.5*$N$3*$L$3*$O$3*((J1145)^2)</f>
        <v>7.072716152638888</v>
      </c>
      <c r="O1145" s="38">
        <f>$M$3*$J$3*$P$3</f>
        <v>125.0281557</v>
      </c>
      <c r="P1145" s="38">
        <f>H1145*$J$3</f>
        <v>-332.79166666666686</v>
      </c>
      <c r="Q1145" s="38">
        <f t="shared" si="308"/>
        <v>-200.69079481402795</v>
      </c>
      <c r="R1145" s="44">
        <f t="shared" si="309"/>
        <v>-813.91266785689106</v>
      </c>
      <c r="S1145" s="80">
        <f>Q1145*J1145</f>
        <v>-813.91266785689106</v>
      </c>
      <c r="T1145" s="43"/>
      <c r="U1145" s="43"/>
      <c r="V1145" s="80">
        <f>R1145*1</f>
        <v>-813.91266785689106</v>
      </c>
      <c r="W1145" s="77">
        <f>(L1145-Q1145)*-1</f>
        <v>-326.14797073995317</v>
      </c>
      <c r="X1145" s="38">
        <f>IF((H1145&gt;0),0,$J$3*H1145)*-1</f>
        <v>332.79166666666686</v>
      </c>
      <c r="Y1145" s="38">
        <f t="shared" si="319"/>
        <v>3370722.8699734858</v>
      </c>
      <c r="Z1145" s="112">
        <f t="shared" si="310"/>
        <v>3370.722869973486</v>
      </c>
      <c r="AA1145" s="82">
        <f t="shared" si="311"/>
        <v>-200.69079481402795</v>
      </c>
      <c r="AB1145" s="80">
        <f t="shared" si="320"/>
        <v>1490533.2823635922</v>
      </c>
      <c r="AG1145" s="125">
        <f t="shared" si="321"/>
        <v>-270.70281571416109</v>
      </c>
      <c r="AH1145" s="47">
        <f t="shared" si="312"/>
        <v>-265.28875939987785</v>
      </c>
      <c r="AI1145" s="125">
        <f t="shared" si="312"/>
        <v>-259.98298421188031</v>
      </c>
      <c r="AJ1145" s="47">
        <f t="shared" si="313"/>
        <v>-233.98468579069228</v>
      </c>
      <c r="AK1145" s="125">
        <f t="shared" si="313"/>
        <v>-210.58621721162305</v>
      </c>
      <c r="AL1145" s="47">
        <f t="shared" si="314"/>
        <v>-202.16276852315812</v>
      </c>
      <c r="AM1145" s="125">
        <f t="shared" si="314"/>
        <v>-194.07625778223178</v>
      </c>
      <c r="AN1145" s="47">
        <f t="shared" si="322"/>
        <v>111710.78132423644</v>
      </c>
      <c r="AO1145" s="125">
        <f t="shared" si="323"/>
        <v>32038760.298753541</v>
      </c>
      <c r="AP1145" s="47">
        <f t="shared" si="315"/>
        <v>967.35610025397136</v>
      </c>
      <c r="AQ1145" s="52">
        <f t="shared" si="316"/>
        <v>2403.3667697195147</v>
      </c>
    </row>
    <row r="1146" spans="4:43" x14ac:dyDescent="0.25">
      <c r="D1146" s="14" t="s">
        <v>11</v>
      </c>
      <c r="E1146" s="21">
        <v>1138</v>
      </c>
      <c r="F1146" s="14">
        <v>116</v>
      </c>
      <c r="G1146" s="28">
        <v>14.2</v>
      </c>
      <c r="H1146" s="31">
        <f t="shared" si="317"/>
        <v>-4.1666666666666519E-2</v>
      </c>
      <c r="I1146" s="55"/>
      <c r="J1146" s="39">
        <f t="shared" si="318"/>
        <v>3.9444444444444446</v>
      </c>
      <c r="K1146" s="38">
        <f>0.5*$J$3*(J1147)^2</f>
        <v>9001.6624228395067</v>
      </c>
      <c r="L1146" s="38">
        <f t="shared" si="306"/>
        <v>381.65393518518249</v>
      </c>
      <c r="M1146" s="40" t="str">
        <f t="shared" si="307"/>
        <v>YES</v>
      </c>
      <c r="N1146" s="38">
        <f>0.5*$N$3*$L$3*$O$3*((J1146)^2)</f>
        <v>6.6904789126388904</v>
      </c>
      <c r="O1146" s="38">
        <f>$M$3*$J$3*$P$3</f>
        <v>125.0281557</v>
      </c>
      <c r="P1146" s="38">
        <f>H1146*$J$3</f>
        <v>-47.541666666666501</v>
      </c>
      <c r="Q1146" s="38">
        <f t="shared" si="308"/>
        <v>84.176967945972393</v>
      </c>
      <c r="R1146" s="44">
        <f t="shared" si="309"/>
        <v>332.03137356466891</v>
      </c>
      <c r="S1146" s="80">
        <f>Q1146*J1146</f>
        <v>332.03137356466891</v>
      </c>
      <c r="T1146" s="43"/>
      <c r="U1146" s="43"/>
      <c r="V1146" s="80">
        <f>R1146*1</f>
        <v>332.03137356466891</v>
      </c>
      <c r="W1146" s="77">
        <f>(L1146-Q1146)*-1</f>
        <v>-297.47696723921013</v>
      </c>
      <c r="X1146" s="38">
        <f>IF((H1146&gt;0),0,$J$3*H1146)*-1</f>
        <v>47.541666666666501</v>
      </c>
      <c r="Y1146" s="38">
        <f t="shared" si="319"/>
        <v>3371054.9013470504</v>
      </c>
      <c r="Z1146" s="112">
        <f t="shared" si="310"/>
        <v>3371.0549013470504</v>
      </c>
      <c r="AA1146" s="82">
        <f t="shared" si="311"/>
        <v>84.176967945972393</v>
      </c>
      <c r="AB1146" s="80">
        <f t="shared" si="320"/>
        <v>1490533.2823635922</v>
      </c>
      <c r="AG1146" s="125">
        <f t="shared" si="321"/>
        <v>-246.90588280854439</v>
      </c>
      <c r="AH1146" s="47">
        <f t="shared" si="312"/>
        <v>-241.96776515237349</v>
      </c>
      <c r="AI1146" s="125">
        <f t="shared" si="312"/>
        <v>-237.128409849326</v>
      </c>
      <c r="AJ1146" s="47">
        <f t="shared" si="313"/>
        <v>-213.41556886439341</v>
      </c>
      <c r="AK1146" s="125">
        <f t="shared" si="313"/>
        <v>-192.07401197795406</v>
      </c>
      <c r="AL1146" s="47">
        <f t="shared" si="314"/>
        <v>-184.39105149883588</v>
      </c>
      <c r="AM1146" s="125">
        <f t="shared" si="314"/>
        <v>-177.01540943888244</v>
      </c>
      <c r="AN1146" s="47">
        <f t="shared" si="322"/>
        <v>111533.76591479755</v>
      </c>
      <c r="AO1146" s="125">
        <f t="shared" si="323"/>
        <v>32150294.064668339</v>
      </c>
      <c r="AP1146" s="47">
        <f t="shared" si="315"/>
        <v>967.35610025397136</v>
      </c>
      <c r="AQ1146" s="52">
        <f t="shared" si="316"/>
        <v>2403.6988010930791</v>
      </c>
    </row>
    <row r="1147" spans="4:43" x14ac:dyDescent="0.25">
      <c r="D1147" s="14" t="s">
        <v>11</v>
      </c>
      <c r="E1147" s="21">
        <v>1139</v>
      </c>
      <c r="F1147" s="14">
        <v>117</v>
      </c>
      <c r="G1147" s="28">
        <v>14.3</v>
      </c>
      <c r="H1147" s="31">
        <f t="shared" si="317"/>
        <v>5.5555555555555601E-2</v>
      </c>
      <c r="I1147" s="55"/>
      <c r="J1147" s="39">
        <f t="shared" si="318"/>
        <v>3.9722222222222223</v>
      </c>
      <c r="K1147" s="38">
        <f>0.5*$J$3*(J1148)^2</f>
        <v>9383.3163580246892</v>
      </c>
      <c r="L1147" s="38">
        <f t="shared" si="306"/>
        <v>653.69791666667152</v>
      </c>
      <c r="M1147" s="40" t="str">
        <f t="shared" si="307"/>
        <v>NO</v>
      </c>
      <c r="N1147" s="38">
        <f>0.5*$N$3*$L$3*$O$3*((J1147)^2)</f>
        <v>6.7850428131597234</v>
      </c>
      <c r="O1147" s="38">
        <f>$M$3*$J$3*$P$3</f>
        <v>125.0281557</v>
      </c>
      <c r="P1147" s="38">
        <f>H1147*$J$3</f>
        <v>63.388888888888943</v>
      </c>
      <c r="Q1147" s="38">
        <f t="shared" si="308"/>
        <v>195.20208740204865</v>
      </c>
      <c r="R1147" s="44">
        <f t="shared" si="309"/>
        <v>775.38606940258217</v>
      </c>
      <c r="S1147" s="80">
        <f>Q1147*J1147</f>
        <v>775.38606940258217</v>
      </c>
      <c r="T1147" s="43"/>
      <c r="U1147" s="43"/>
      <c r="V1147" s="80">
        <f>R1147*1</f>
        <v>775.38606940258217</v>
      </c>
      <c r="W1147" s="77">
        <f>(L1147-Q1147)*-1</f>
        <v>-458.4958292646229</v>
      </c>
      <c r="X1147" s="38">
        <f>IF((H1147&gt;0),0,$J$3*H1147)*-1</f>
        <v>0</v>
      </c>
      <c r="Y1147" s="38">
        <f t="shared" si="319"/>
        <v>3371830.287416453</v>
      </c>
      <c r="Z1147" s="112">
        <f t="shared" si="310"/>
        <v>3371.8302874164528</v>
      </c>
      <c r="AA1147" s="82">
        <f t="shared" si="311"/>
        <v>195.20208740204865</v>
      </c>
      <c r="AB1147" s="80">
        <f t="shared" si="320"/>
        <v>1490533.2823635922</v>
      </c>
      <c r="AG1147" s="125">
        <f t="shared" si="321"/>
        <v>-380.55153828963699</v>
      </c>
      <c r="AH1147" s="47">
        <f t="shared" si="312"/>
        <v>-372.94050752384425</v>
      </c>
      <c r="AI1147" s="125">
        <f t="shared" si="312"/>
        <v>-365.48169737336735</v>
      </c>
      <c r="AJ1147" s="47">
        <f t="shared" si="313"/>
        <v>-328.93352763603065</v>
      </c>
      <c r="AK1147" s="125">
        <f t="shared" si="313"/>
        <v>-296.0401748724276</v>
      </c>
      <c r="AL1147" s="47">
        <f t="shared" si="314"/>
        <v>-284.19856787753048</v>
      </c>
      <c r="AM1147" s="125">
        <f t="shared" si="314"/>
        <v>-272.83062516242927</v>
      </c>
      <c r="AN1147" s="47">
        <f t="shared" si="322"/>
        <v>111260.93528963512</v>
      </c>
      <c r="AO1147" s="125">
        <f t="shared" si="323"/>
        <v>32261554.999957975</v>
      </c>
      <c r="AP1147" s="47">
        <f t="shared" si="315"/>
        <v>967.35610025397136</v>
      </c>
      <c r="AQ1147" s="52">
        <f t="shared" si="316"/>
        <v>2404.4741871624815</v>
      </c>
    </row>
    <row r="1148" spans="4:43" x14ac:dyDescent="0.25">
      <c r="D1148" s="14" t="s">
        <v>11</v>
      </c>
      <c r="E1148" s="21">
        <v>1140</v>
      </c>
      <c r="F1148" s="14">
        <v>118</v>
      </c>
      <c r="G1148" s="28">
        <v>14.6</v>
      </c>
      <c r="H1148" s="31">
        <f t="shared" si="317"/>
        <v>0.11111111111111097</v>
      </c>
      <c r="I1148" s="55"/>
      <c r="J1148" s="39">
        <f t="shared" si="318"/>
        <v>4.0555555555555554</v>
      </c>
      <c r="K1148" s="38">
        <f>0.5*$J$3*(J1149)^2</f>
        <v>10037.014274691361</v>
      </c>
      <c r="L1148" s="38">
        <f t="shared" si="306"/>
        <v>1802.6215277777737</v>
      </c>
      <c r="M1148" s="40" t="str">
        <f t="shared" si="307"/>
        <v>NO</v>
      </c>
      <c r="N1148" s="38">
        <f>0.5*$N$3*$L$3*$O$3*((J1148)^2)</f>
        <v>7.072716152638888</v>
      </c>
      <c r="O1148" s="38">
        <f>$M$3*$J$3*$P$3</f>
        <v>125.0281557</v>
      </c>
      <c r="P1148" s="38">
        <f>H1148*$J$3</f>
        <v>126.77777777777762</v>
      </c>
      <c r="Q1148" s="38">
        <f t="shared" si="308"/>
        <v>258.87864963041648</v>
      </c>
      <c r="R1148" s="44">
        <f t="shared" si="309"/>
        <v>1049.8967457233557</v>
      </c>
      <c r="S1148" s="80">
        <f>Q1148*J1148</f>
        <v>1049.8967457233557</v>
      </c>
      <c r="T1148" s="43"/>
      <c r="U1148" s="43"/>
      <c r="V1148" s="80">
        <f>R1148*1</f>
        <v>1049.8967457233557</v>
      </c>
      <c r="W1148" s="77">
        <f>(L1148-Q1148)*-1</f>
        <v>-1543.7428781473573</v>
      </c>
      <c r="X1148" s="38">
        <f>IF((H1148&gt;0),0,$J$3*H1148)*-1</f>
        <v>0</v>
      </c>
      <c r="Y1148" s="38">
        <f t="shared" si="319"/>
        <v>3372880.1841621762</v>
      </c>
      <c r="Z1148" s="112">
        <f t="shared" si="310"/>
        <v>3372.8801841621762</v>
      </c>
      <c r="AA1148" s="82">
        <f t="shared" si="311"/>
        <v>258.87864963041648</v>
      </c>
      <c r="AB1148" s="80">
        <f t="shared" si="320"/>
        <v>1490533.2823635922</v>
      </c>
      <c r="AG1148" s="125">
        <f t="shared" si="321"/>
        <v>-1281.3065888623064</v>
      </c>
      <c r="AH1148" s="47">
        <f t="shared" si="312"/>
        <v>-1255.6804570850602</v>
      </c>
      <c r="AI1148" s="125">
        <f t="shared" si="312"/>
        <v>-1230.5668479433589</v>
      </c>
      <c r="AJ1148" s="47">
        <f t="shared" si="313"/>
        <v>-1107.5101631490231</v>
      </c>
      <c r="AK1148" s="125">
        <f t="shared" si="313"/>
        <v>-996.75914683412088</v>
      </c>
      <c r="AL1148" s="47">
        <f t="shared" si="314"/>
        <v>-956.88878096075598</v>
      </c>
      <c r="AM1148" s="125">
        <f t="shared" si="314"/>
        <v>-918.61322972232574</v>
      </c>
      <c r="AN1148" s="47">
        <f t="shared" si="322"/>
        <v>110342.3220599128</v>
      </c>
      <c r="AO1148" s="125">
        <f t="shared" si="323"/>
        <v>32371897.322017889</v>
      </c>
      <c r="AP1148" s="47">
        <f t="shared" si="315"/>
        <v>967.35610025397136</v>
      </c>
      <c r="AQ1148" s="52">
        <f t="shared" si="316"/>
        <v>2405.5240839082048</v>
      </c>
    </row>
    <row r="1149" spans="4:43" x14ac:dyDescent="0.25">
      <c r="D1149" s="14" t="s">
        <v>11</v>
      </c>
      <c r="E1149" s="21">
        <v>1141</v>
      </c>
      <c r="F1149" s="14">
        <v>119</v>
      </c>
      <c r="G1149" s="28">
        <v>15.1</v>
      </c>
      <c r="H1149" s="31">
        <f t="shared" si="317"/>
        <v>0.24999999999999983</v>
      </c>
      <c r="I1149" s="55"/>
      <c r="J1149" s="39">
        <f t="shared" si="318"/>
        <v>4.1944444444444446</v>
      </c>
      <c r="K1149" s="38">
        <f>0.5*$J$3*(J1150)^2</f>
        <v>11839.635802469134</v>
      </c>
      <c r="L1149" s="38">
        <f t="shared" si="306"/>
        <v>4219.3229166666661</v>
      </c>
      <c r="M1149" s="40" t="str">
        <f t="shared" si="307"/>
        <v>NO</v>
      </c>
      <c r="N1149" s="38">
        <f>0.5*$N$3*$L$3*$O$3*((J1149)^2)</f>
        <v>7.5654438448263903</v>
      </c>
      <c r="O1149" s="38">
        <f>$M$3*$J$3*$P$3</f>
        <v>125.0281557</v>
      </c>
      <c r="P1149" s="38">
        <f>H1149*$J$3</f>
        <v>285.24999999999983</v>
      </c>
      <c r="Q1149" s="38">
        <f t="shared" si="308"/>
        <v>417.84359954482625</v>
      </c>
      <c r="R1149" s="44">
        <f t="shared" si="309"/>
        <v>1752.6217647574658</v>
      </c>
      <c r="S1149" s="80">
        <f>Q1149*J1149</f>
        <v>1752.6217647574658</v>
      </c>
      <c r="T1149" s="43"/>
      <c r="U1149" s="43"/>
      <c r="V1149" s="80">
        <f>R1149*1</f>
        <v>1752.6217647574658</v>
      </c>
      <c r="W1149" s="77">
        <f>(L1149-Q1149)*-1</f>
        <v>-3801.4793171218398</v>
      </c>
      <c r="X1149" s="38">
        <f>IF((H1149&gt;0),0,$J$3*H1149)*-1</f>
        <v>0</v>
      </c>
      <c r="Y1149" s="38">
        <f t="shared" si="319"/>
        <v>3374632.8059269339</v>
      </c>
      <c r="Z1149" s="112">
        <f t="shared" si="310"/>
        <v>3374.632805926934</v>
      </c>
      <c r="AA1149" s="82">
        <f t="shared" si="311"/>
        <v>417.84359954482625</v>
      </c>
      <c r="AB1149" s="80">
        <f t="shared" si="320"/>
        <v>1490533.2823635922</v>
      </c>
      <c r="AG1149" s="125">
        <f t="shared" si="321"/>
        <v>-3155.2278332111268</v>
      </c>
      <c r="AH1149" s="47">
        <f t="shared" si="312"/>
        <v>-3092.1232765469044</v>
      </c>
      <c r="AI1149" s="125">
        <f t="shared" si="312"/>
        <v>-3030.2808110159663</v>
      </c>
      <c r="AJ1149" s="47">
        <f t="shared" si="313"/>
        <v>-2727.2527299143699</v>
      </c>
      <c r="AK1149" s="125">
        <f t="shared" si="313"/>
        <v>-2454.5274569229327</v>
      </c>
      <c r="AL1149" s="47">
        <f t="shared" si="314"/>
        <v>-2356.3463586460152</v>
      </c>
      <c r="AM1149" s="125">
        <f t="shared" si="314"/>
        <v>-2262.0925043001744</v>
      </c>
      <c r="AN1149" s="47">
        <f t="shared" si="322"/>
        <v>108080.22955561262</v>
      </c>
      <c r="AO1149" s="125">
        <f t="shared" si="323"/>
        <v>32479977.551573504</v>
      </c>
      <c r="AP1149" s="47">
        <f t="shared" si="315"/>
        <v>967.35610025397136</v>
      </c>
      <c r="AQ1149" s="52">
        <f t="shared" si="316"/>
        <v>2407.2767056729626</v>
      </c>
    </row>
    <row r="1150" spans="4:43" x14ac:dyDescent="0.25">
      <c r="D1150" s="14" t="s">
        <v>11</v>
      </c>
      <c r="E1150" s="21">
        <v>1142</v>
      </c>
      <c r="F1150" s="14">
        <v>120</v>
      </c>
      <c r="G1150" s="28">
        <v>16.399999999999999</v>
      </c>
      <c r="H1150" s="31">
        <f t="shared" si="317"/>
        <v>0.5555555555555558</v>
      </c>
      <c r="I1150" s="55"/>
      <c r="J1150" s="39">
        <f t="shared" si="318"/>
        <v>4.5555555555555554</v>
      </c>
      <c r="K1150" s="38">
        <f>0.5*$J$3*(J1151)^2</f>
        <v>16058.9587191358</v>
      </c>
      <c r="L1150" s="38">
        <f t="shared" si="306"/>
        <v>6226.1975308641995</v>
      </c>
      <c r="M1150" s="40" t="str">
        <f t="shared" si="307"/>
        <v>NO</v>
      </c>
      <c r="N1150" s="38">
        <f>0.5*$N$3*$L$3*$O$3*((J1150)^2)</f>
        <v>8.9241777838888883</v>
      </c>
      <c r="O1150" s="38">
        <f>$M$3*$J$3*$P$3</f>
        <v>125.0281557</v>
      </c>
      <c r="P1150" s="38">
        <f>H1150*$J$3</f>
        <v>633.88888888888914</v>
      </c>
      <c r="Q1150" s="38">
        <f t="shared" si="308"/>
        <v>767.84122237277802</v>
      </c>
      <c r="R1150" s="44">
        <f t="shared" si="309"/>
        <v>3497.9433463648775</v>
      </c>
      <c r="S1150" s="80">
        <f>Q1150*J1150</f>
        <v>3497.9433463648775</v>
      </c>
      <c r="T1150" s="43"/>
      <c r="U1150" s="43"/>
      <c r="V1150" s="80">
        <f>R1150*1</f>
        <v>3497.9433463648775</v>
      </c>
      <c r="W1150" s="77">
        <f>(L1150-Q1150)*-1</f>
        <v>-5458.3563084914213</v>
      </c>
      <c r="X1150" s="38">
        <f>IF((H1150&gt;0),0,$J$3*H1150)*-1</f>
        <v>0</v>
      </c>
      <c r="Y1150" s="38">
        <f t="shared" si="319"/>
        <v>3378130.7492732988</v>
      </c>
      <c r="Z1150" s="112">
        <f t="shared" si="310"/>
        <v>3378.130749273299</v>
      </c>
      <c r="AA1150" s="82">
        <f t="shared" si="311"/>
        <v>767.84122237277802</v>
      </c>
      <c r="AB1150" s="80">
        <f t="shared" si="320"/>
        <v>1490533.2823635922</v>
      </c>
      <c r="AG1150" s="125">
        <f t="shared" si="321"/>
        <v>-4530.4357360478798</v>
      </c>
      <c r="AH1150" s="47">
        <f t="shared" si="312"/>
        <v>-4439.8270213269225</v>
      </c>
      <c r="AI1150" s="125">
        <f t="shared" si="312"/>
        <v>-4351.0304809003837</v>
      </c>
      <c r="AJ1150" s="47">
        <f t="shared" si="313"/>
        <v>-3915.9274328103456</v>
      </c>
      <c r="AK1150" s="125">
        <f t="shared" si="313"/>
        <v>-3524.3346895293112</v>
      </c>
      <c r="AL1150" s="47">
        <f t="shared" si="314"/>
        <v>-3383.3613019481386</v>
      </c>
      <c r="AM1150" s="125">
        <f t="shared" si="314"/>
        <v>-3248.026849870213</v>
      </c>
      <c r="AN1150" s="47">
        <f t="shared" si="322"/>
        <v>104832.20270574241</v>
      </c>
      <c r="AO1150" s="125">
        <f t="shared" si="323"/>
        <v>32584809.754279245</v>
      </c>
      <c r="AP1150" s="47">
        <f t="shared" si="315"/>
        <v>967.35610025397136</v>
      </c>
      <c r="AQ1150" s="52">
        <f t="shared" si="316"/>
        <v>2410.7746490193276</v>
      </c>
    </row>
    <row r="1151" spans="4:43" x14ac:dyDescent="0.25">
      <c r="D1151" s="14" t="s">
        <v>11</v>
      </c>
      <c r="E1151" s="21">
        <v>1143</v>
      </c>
      <c r="F1151" s="14">
        <v>121</v>
      </c>
      <c r="G1151" s="28">
        <v>19.100000000000001</v>
      </c>
      <c r="H1151" s="31">
        <f t="shared" si="317"/>
        <v>0.84722222222222243</v>
      </c>
      <c r="I1151" s="55"/>
      <c r="J1151" s="39">
        <f t="shared" si="318"/>
        <v>5.3055555555555554</v>
      </c>
      <c r="K1151" s="38">
        <f>0.5*$J$3*(J1152)^2</f>
        <v>22285.15625</v>
      </c>
      <c r="L1151" s="38">
        <f t="shared" si="306"/>
        <v>3922.6277006172859</v>
      </c>
      <c r="M1151" s="40" t="str">
        <f t="shared" si="307"/>
        <v>NO</v>
      </c>
      <c r="N1151" s="38">
        <f>0.5*$N$3*$L$3*$O$3*((J1151)^2)</f>
        <v>12.104511069826389</v>
      </c>
      <c r="O1151" s="38">
        <f>$M$3*$J$3*$P$3</f>
        <v>125.0281557</v>
      </c>
      <c r="P1151" s="38">
        <f>H1151*$J$3</f>
        <v>966.68055555555577</v>
      </c>
      <c r="Q1151" s="38">
        <f t="shared" si="308"/>
        <v>1103.8132223253822</v>
      </c>
      <c r="R1151" s="44">
        <f t="shared" si="309"/>
        <v>5856.3423740041108</v>
      </c>
      <c r="S1151" s="80">
        <f>Q1151*J1151</f>
        <v>5856.3423740041108</v>
      </c>
      <c r="T1151" s="43"/>
      <c r="U1151" s="43"/>
      <c r="V1151" s="80">
        <f>R1151*1</f>
        <v>5856.3423740041108</v>
      </c>
      <c r="W1151" s="77">
        <f>(L1151-Q1151)*-1</f>
        <v>-2818.8144782919035</v>
      </c>
      <c r="X1151" s="38">
        <f>IF((H1151&gt;0),0,$J$3*H1151)*-1</f>
        <v>0</v>
      </c>
      <c r="Y1151" s="38">
        <f t="shared" si="319"/>
        <v>3383987.0916473027</v>
      </c>
      <c r="Z1151" s="112">
        <f t="shared" si="310"/>
        <v>3383.9870916473028</v>
      </c>
      <c r="AA1151" s="82">
        <f t="shared" si="311"/>
        <v>1103.8132223253822</v>
      </c>
      <c r="AB1151" s="80">
        <f t="shared" si="320"/>
        <v>1490533.2823635922</v>
      </c>
      <c r="AG1151" s="125">
        <f t="shared" si="321"/>
        <v>-2339.6160169822797</v>
      </c>
      <c r="AH1151" s="47">
        <f t="shared" si="312"/>
        <v>-2292.8236966426339</v>
      </c>
      <c r="AI1151" s="125">
        <f t="shared" si="312"/>
        <v>-2246.9672227097813</v>
      </c>
      <c r="AJ1151" s="47">
        <f t="shared" si="313"/>
        <v>-2022.2705004388031</v>
      </c>
      <c r="AK1151" s="125">
        <f t="shared" si="313"/>
        <v>-1820.0434503949227</v>
      </c>
      <c r="AL1151" s="47">
        <f t="shared" si="314"/>
        <v>-1747.2417123791258</v>
      </c>
      <c r="AM1151" s="125">
        <f t="shared" si="314"/>
        <v>-1677.3520438839607</v>
      </c>
      <c r="AN1151" s="47">
        <f t="shared" si="322"/>
        <v>103154.85066185845</v>
      </c>
      <c r="AO1151" s="125">
        <f t="shared" si="323"/>
        <v>32687964.604941104</v>
      </c>
      <c r="AP1151" s="47">
        <f t="shared" si="315"/>
        <v>967.35610025397136</v>
      </c>
      <c r="AQ1151" s="52">
        <f t="shared" si="316"/>
        <v>2416.6309913933314</v>
      </c>
    </row>
    <row r="1152" spans="4:43" x14ac:dyDescent="0.25">
      <c r="D1152" s="14" t="s">
        <v>11</v>
      </c>
      <c r="E1152" s="21">
        <v>1144</v>
      </c>
      <c r="F1152" s="14">
        <v>122</v>
      </c>
      <c r="G1152" s="28">
        <v>22.5</v>
      </c>
      <c r="H1152" s="31">
        <f t="shared" si="317"/>
        <v>0.73611111111111072</v>
      </c>
      <c r="I1152" s="55"/>
      <c r="J1152" s="39">
        <f t="shared" si="318"/>
        <v>6.25</v>
      </c>
      <c r="K1152" s="38">
        <f>0.5*$J$3*(J1153)^2</f>
        <v>26207.783950617286</v>
      </c>
      <c r="L1152" s="38">
        <f t="shared" si="306"/>
        <v>866.31481481481751</v>
      </c>
      <c r="M1152" s="40" t="str">
        <f t="shared" si="307"/>
        <v>NO</v>
      </c>
      <c r="N1152" s="38">
        <f>0.5*$N$3*$L$3*$O$3*((J1152)^2)</f>
        <v>16.797534960937501</v>
      </c>
      <c r="O1152" s="38">
        <f>$M$3*$J$3*$P$3</f>
        <v>125.0281557</v>
      </c>
      <c r="P1152" s="38">
        <f>H1152*$J$3</f>
        <v>839.90277777777737</v>
      </c>
      <c r="Q1152" s="38">
        <f t="shared" si="308"/>
        <v>981.7284684387148</v>
      </c>
      <c r="R1152" s="44">
        <f t="shared" si="309"/>
        <v>6135.8029277419673</v>
      </c>
      <c r="S1152" s="80">
        <f>Q1152*J1152</f>
        <v>6135.8029277419673</v>
      </c>
      <c r="T1152" s="43"/>
      <c r="U1152" s="43"/>
      <c r="V1152" s="80">
        <f>R1152*1</f>
        <v>6135.8029277419673</v>
      </c>
      <c r="W1152" s="77">
        <f>(L1152-Q1152)*-1</f>
        <v>115.41365362389729</v>
      </c>
      <c r="X1152" s="38">
        <f>IF((H1152&gt;0),0,$J$3*H1152)*-1</f>
        <v>0</v>
      </c>
      <c r="Y1152" s="38">
        <f t="shared" si="319"/>
        <v>3390122.8945750445</v>
      </c>
      <c r="Z1152" s="112">
        <f t="shared" si="310"/>
        <v>3390.1228945750445</v>
      </c>
      <c r="AA1152" s="82">
        <f t="shared" si="311"/>
        <v>981.7284684387148</v>
      </c>
      <c r="AB1152" s="80">
        <f t="shared" si="320"/>
        <v>1490533.2823635922</v>
      </c>
      <c r="AG1152" s="125">
        <f t="shared" si="321"/>
        <v>95.793332507834748</v>
      </c>
      <c r="AH1152" s="47">
        <f t="shared" si="312"/>
        <v>93.877465857678047</v>
      </c>
      <c r="AI1152" s="125">
        <f t="shared" si="312"/>
        <v>91.999916540524481</v>
      </c>
      <c r="AJ1152" s="47">
        <f t="shared" si="313"/>
        <v>82.799924886472041</v>
      </c>
      <c r="AK1152" s="125">
        <f t="shared" si="313"/>
        <v>74.519932397824846</v>
      </c>
      <c r="AL1152" s="47">
        <f t="shared" si="314"/>
        <v>71.539135101911853</v>
      </c>
      <c r="AM1152" s="125">
        <f t="shared" si="314"/>
        <v>68.677569697835381</v>
      </c>
      <c r="AN1152" s="47">
        <f t="shared" si="322"/>
        <v>103223.52823155628</v>
      </c>
      <c r="AO1152" s="125">
        <f t="shared" si="323"/>
        <v>32791188.133172661</v>
      </c>
      <c r="AP1152" s="47">
        <f t="shared" si="315"/>
        <v>967.35610025397136</v>
      </c>
      <c r="AQ1152" s="52">
        <f t="shared" si="316"/>
        <v>2422.7667943210731</v>
      </c>
    </row>
    <row r="1153" spans="4:43" x14ac:dyDescent="0.25">
      <c r="D1153" s="14" t="s">
        <v>11</v>
      </c>
      <c r="E1153" s="21">
        <v>1145</v>
      </c>
      <c r="F1153" s="14">
        <v>123</v>
      </c>
      <c r="G1153" s="28">
        <v>24.4</v>
      </c>
      <c r="H1153" s="31">
        <f t="shared" si="317"/>
        <v>0.31944444444444453</v>
      </c>
      <c r="I1153" s="55"/>
      <c r="J1153" s="39">
        <f t="shared" si="318"/>
        <v>6.7777777777777777</v>
      </c>
      <c r="K1153" s="38">
        <f>0.5*$J$3*(J1154)^2</f>
        <v>27074.098765432103</v>
      </c>
      <c r="L1153" s="38">
        <f t="shared" si="306"/>
        <v>-4391.0011574074124</v>
      </c>
      <c r="M1153" s="40" t="str">
        <f t="shared" si="307"/>
        <v>NO</v>
      </c>
      <c r="N1153" s="38">
        <f>0.5*$N$3*$L$3*$O$3*((J1153)^2)</f>
        <v>19.754232917222222</v>
      </c>
      <c r="O1153" s="38">
        <f>$M$3*$J$3*$P$3</f>
        <v>125.0281557</v>
      </c>
      <c r="P1153" s="38">
        <f>H1153*$J$3</f>
        <v>364.4861111111112</v>
      </c>
      <c r="Q1153" s="38">
        <f t="shared" si="308"/>
        <v>509.26849972833344</v>
      </c>
      <c r="R1153" s="44">
        <f t="shared" si="309"/>
        <v>3451.7087203809265</v>
      </c>
      <c r="S1153" s="80">
        <f>Q1153*J1153</f>
        <v>3451.7087203809265</v>
      </c>
      <c r="T1153" s="43"/>
      <c r="U1153" s="43"/>
      <c r="V1153" s="80">
        <f>R1153*1</f>
        <v>3451.7087203809265</v>
      </c>
      <c r="W1153" s="77">
        <f>(L1153-Q1153)*-1</f>
        <v>4900.2696571357455</v>
      </c>
      <c r="X1153" s="38">
        <f>IF((H1153&gt;0),0,$J$3*H1153)*-1</f>
        <v>0</v>
      </c>
      <c r="Y1153" s="38">
        <f t="shared" si="319"/>
        <v>3393574.6032954254</v>
      </c>
      <c r="Z1153" s="112">
        <f t="shared" si="310"/>
        <v>3393.5746032954253</v>
      </c>
      <c r="AA1153" s="82">
        <f t="shared" si="311"/>
        <v>509.26849972833344</v>
      </c>
      <c r="AB1153" s="80">
        <f t="shared" si="320"/>
        <v>1490533.2823635922</v>
      </c>
      <c r="AG1153" s="125">
        <f t="shared" si="321"/>
        <v>4067.2238154226684</v>
      </c>
      <c r="AH1153" s="47">
        <f t="shared" si="312"/>
        <v>3985.8793391142149</v>
      </c>
      <c r="AI1153" s="125">
        <f t="shared" si="312"/>
        <v>3906.1617523319305</v>
      </c>
      <c r="AJ1153" s="47">
        <f t="shared" si="313"/>
        <v>3515.5455770987373</v>
      </c>
      <c r="AK1153" s="125">
        <f t="shared" si="313"/>
        <v>3163.9910193888636</v>
      </c>
      <c r="AL1153" s="47">
        <f t="shared" si="314"/>
        <v>3037.4313786133089</v>
      </c>
      <c r="AM1153" s="125">
        <f t="shared" si="314"/>
        <v>2915.9341234687763</v>
      </c>
      <c r="AN1153" s="47">
        <f t="shared" si="322"/>
        <v>106139.46235502505</v>
      </c>
      <c r="AO1153" s="125">
        <f t="shared" si="323"/>
        <v>32897327.595527686</v>
      </c>
      <c r="AP1153" s="47">
        <f t="shared" si="315"/>
        <v>967.35610025397136</v>
      </c>
      <c r="AQ1153" s="52">
        <f t="shared" si="316"/>
        <v>2426.2185030414539</v>
      </c>
    </row>
    <row r="1154" spans="4:43" x14ac:dyDescent="0.25">
      <c r="D1154" s="14" t="s">
        <v>11</v>
      </c>
      <c r="E1154" s="21">
        <v>1146</v>
      </c>
      <c r="F1154" s="14">
        <v>124</v>
      </c>
      <c r="G1154" s="28">
        <v>24.8</v>
      </c>
      <c r="H1154" s="31">
        <f t="shared" si="317"/>
        <v>-0.23611111111111099</v>
      </c>
      <c r="I1154" s="55"/>
      <c r="J1154" s="39">
        <f t="shared" si="318"/>
        <v>6.8888888888888893</v>
      </c>
      <c r="K1154" s="38">
        <f>0.5*$J$3*(J1155)^2</f>
        <v>22683.097608024691</v>
      </c>
      <c r="L1154" s="38">
        <f t="shared" si="306"/>
        <v>-9355.5837191358041</v>
      </c>
      <c r="M1154" s="40" t="str">
        <f t="shared" si="307"/>
        <v>YES</v>
      </c>
      <c r="N1154" s="38">
        <f>0.5*$N$3*$L$3*$O$3*((J1154)^2)</f>
        <v>20.407221535555561</v>
      </c>
      <c r="O1154" s="38">
        <f>$M$3*$J$3*$P$3</f>
        <v>125.0281557</v>
      </c>
      <c r="P1154" s="38">
        <f>H1154*$J$3</f>
        <v>-269.40277777777766</v>
      </c>
      <c r="Q1154" s="38">
        <f t="shared" si="308"/>
        <v>-123.96740054222208</v>
      </c>
      <c r="R1154" s="44">
        <f t="shared" si="309"/>
        <v>-853.9976481797521</v>
      </c>
      <c r="S1154" s="80">
        <f>Q1154*J1154</f>
        <v>-853.9976481797521</v>
      </c>
      <c r="T1154" s="43"/>
      <c r="U1154" s="43"/>
      <c r="V1154" s="80">
        <f>R1154*1</f>
        <v>-853.9976481797521</v>
      </c>
      <c r="W1154" s="77">
        <f>(L1154-Q1154)*-1</f>
        <v>9231.616318593582</v>
      </c>
      <c r="X1154" s="38">
        <f>IF((H1154&gt;0),0,$J$3*H1154)*-1</f>
        <v>269.40277777777766</v>
      </c>
      <c r="Y1154" s="38">
        <f t="shared" si="319"/>
        <v>3393574.6032954254</v>
      </c>
      <c r="Z1154" s="112">
        <f t="shared" si="310"/>
        <v>3393.5746032954253</v>
      </c>
      <c r="AA1154" s="82">
        <f t="shared" si="311"/>
        <v>-123.96740054222208</v>
      </c>
      <c r="AB1154" s="80">
        <f t="shared" si="320"/>
        <v>1491387.2800117719</v>
      </c>
      <c r="AG1154" s="125">
        <f t="shared" si="321"/>
        <v>7662.2415444326725</v>
      </c>
      <c r="AH1154" s="47">
        <f t="shared" si="312"/>
        <v>7508.9967135440193</v>
      </c>
      <c r="AI1154" s="125">
        <f t="shared" si="312"/>
        <v>7358.8167792731383</v>
      </c>
      <c r="AJ1154" s="47">
        <f t="shared" si="313"/>
        <v>6622.9351013458245</v>
      </c>
      <c r="AK1154" s="125">
        <f t="shared" si="313"/>
        <v>5960.6415912112425</v>
      </c>
      <c r="AL1154" s="47">
        <f t="shared" si="314"/>
        <v>5722.2159275627928</v>
      </c>
      <c r="AM1154" s="125">
        <f t="shared" si="314"/>
        <v>5493.3272904602809</v>
      </c>
      <c r="AN1154" s="47">
        <f t="shared" si="322"/>
        <v>111632.78964548533</v>
      </c>
      <c r="AO1154" s="125">
        <f t="shared" si="323"/>
        <v>33008960.385173172</v>
      </c>
      <c r="AP1154" s="47">
        <f t="shared" si="315"/>
        <v>967.91034472763999</v>
      </c>
      <c r="AQ1154" s="52">
        <f t="shared" si="316"/>
        <v>2425.6642585677855</v>
      </c>
    </row>
    <row r="1155" spans="4:43" x14ac:dyDescent="0.25">
      <c r="D1155" s="14" t="s">
        <v>11</v>
      </c>
      <c r="E1155" s="21">
        <v>1147</v>
      </c>
      <c r="F1155" s="14">
        <v>125</v>
      </c>
      <c r="G1155" s="28">
        <v>22.7</v>
      </c>
      <c r="H1155" s="31">
        <f t="shared" si="317"/>
        <v>-1.0277777777777781</v>
      </c>
      <c r="I1155" s="55"/>
      <c r="J1155" s="39">
        <f t="shared" si="318"/>
        <v>6.3055555555555554</v>
      </c>
      <c r="K1155" s="38">
        <f>0.5*$J$3*(J1156)^2</f>
        <v>13327.513888888887</v>
      </c>
      <c r="L1155" s="38">
        <f t="shared" si="306"/>
        <v>-4944.3333333333303</v>
      </c>
      <c r="M1155" s="40" t="str">
        <f t="shared" si="307"/>
        <v>YES</v>
      </c>
      <c r="N1155" s="38">
        <f>0.5*$N$3*$L$3*$O$3*((J1155)^2)</f>
        <v>17.097485017326388</v>
      </c>
      <c r="O1155" s="38">
        <f>$M$3*$J$3*$P$3</f>
        <v>125.0281557</v>
      </c>
      <c r="P1155" s="38">
        <f>H1155*$J$3</f>
        <v>-1172.6944444444448</v>
      </c>
      <c r="Q1155" s="38">
        <f t="shared" si="308"/>
        <v>-1030.5688037271184</v>
      </c>
      <c r="R1155" s="44">
        <f t="shared" si="309"/>
        <v>-6498.3088457237745</v>
      </c>
      <c r="S1155" s="80">
        <f>Q1155*J1155</f>
        <v>-6498.3088457237745</v>
      </c>
      <c r="T1155" s="43"/>
      <c r="U1155" s="43"/>
      <c r="V1155" s="80">
        <f>R1155*1</f>
        <v>-6498.3088457237745</v>
      </c>
      <c r="W1155" s="77">
        <f>(L1155-Q1155)*-1</f>
        <v>3913.7645296062119</v>
      </c>
      <c r="X1155" s="38">
        <f>IF((H1155&gt;0),0,$J$3*H1155)*-1</f>
        <v>1172.6944444444448</v>
      </c>
      <c r="Y1155" s="38">
        <f t="shared" si="319"/>
        <v>3393574.6032954254</v>
      </c>
      <c r="Z1155" s="112">
        <f t="shared" si="310"/>
        <v>3393.5746032954253</v>
      </c>
      <c r="AA1155" s="82">
        <f t="shared" si="311"/>
        <v>-1030.5688037271184</v>
      </c>
      <c r="AB1155" s="80">
        <f t="shared" si="320"/>
        <v>1497885.5888574957</v>
      </c>
      <c r="AG1155" s="125">
        <f t="shared" si="321"/>
        <v>3248.4245595731559</v>
      </c>
      <c r="AH1155" s="47">
        <f t="shared" si="312"/>
        <v>3183.4560683816926</v>
      </c>
      <c r="AI1155" s="125">
        <f t="shared" si="312"/>
        <v>3119.7869470140586</v>
      </c>
      <c r="AJ1155" s="47">
        <f t="shared" si="313"/>
        <v>2807.8082523126527</v>
      </c>
      <c r="AK1155" s="125">
        <f t="shared" si="313"/>
        <v>2527.0274270813875</v>
      </c>
      <c r="AL1155" s="47">
        <f t="shared" si="314"/>
        <v>2425.9463299981321</v>
      </c>
      <c r="AM1155" s="125">
        <f t="shared" si="314"/>
        <v>2328.9084767982067</v>
      </c>
      <c r="AN1155" s="47">
        <f t="shared" si="322"/>
        <v>113961.69812228355</v>
      </c>
      <c r="AO1155" s="125">
        <f t="shared" si="323"/>
        <v>33122922.083295457</v>
      </c>
      <c r="AP1155" s="47">
        <f t="shared" si="315"/>
        <v>972.12774716851482</v>
      </c>
      <c r="AQ1155" s="52">
        <f t="shared" si="316"/>
        <v>2421.4468561269105</v>
      </c>
    </row>
    <row r="1156" spans="4:43" x14ac:dyDescent="0.25">
      <c r="D1156" s="14" t="s">
        <v>11</v>
      </c>
      <c r="E1156" s="21">
        <v>1148</v>
      </c>
      <c r="F1156" s="14">
        <v>126</v>
      </c>
      <c r="G1156" s="28">
        <v>17.399999999999999</v>
      </c>
      <c r="H1156" s="31">
        <f t="shared" si="317"/>
        <v>-1.2361111111111109</v>
      </c>
      <c r="I1156" s="55"/>
      <c r="J1156" s="39">
        <f t="shared" si="318"/>
        <v>4.833333333333333</v>
      </c>
      <c r="K1156" s="38">
        <f>0.5*$J$3*(J1157)^2</f>
        <v>8383.1805555555566</v>
      </c>
      <c r="L1156" s="38">
        <f t="shared" si="306"/>
        <v>-2044.291666666667</v>
      </c>
      <c r="M1156" s="40" t="str">
        <f t="shared" si="307"/>
        <v>YES</v>
      </c>
      <c r="N1156" s="38">
        <f>0.5*$N$3*$L$3*$O$3*((J1156)^2)</f>
        <v>10.045672463749998</v>
      </c>
      <c r="O1156" s="38">
        <f>$M$3*$J$3*$P$3</f>
        <v>125.0281557</v>
      </c>
      <c r="P1156" s="38">
        <f>H1156*$J$3</f>
        <v>-1410.4027777777776</v>
      </c>
      <c r="Q1156" s="38">
        <f t="shared" si="308"/>
        <v>-1275.3289496140276</v>
      </c>
      <c r="R1156" s="44">
        <f t="shared" si="309"/>
        <v>-6164.0899231344665</v>
      </c>
      <c r="S1156" s="80">
        <f>Q1156*J1156</f>
        <v>-6164.0899231344665</v>
      </c>
      <c r="T1156" s="43"/>
      <c r="U1156" s="43"/>
      <c r="V1156" s="80">
        <f>R1156*1</f>
        <v>-6164.0899231344665</v>
      </c>
      <c r="W1156" s="77">
        <f>(L1156-Q1156)*-1</f>
        <v>768.96271705263939</v>
      </c>
      <c r="X1156" s="38">
        <f>IF((H1156&gt;0),0,$J$3*H1156)*-1</f>
        <v>1410.4027777777776</v>
      </c>
      <c r="Y1156" s="38">
        <f t="shared" si="319"/>
        <v>3393574.6032954254</v>
      </c>
      <c r="Z1156" s="112">
        <f t="shared" si="310"/>
        <v>3393.5746032954253</v>
      </c>
      <c r="AA1156" s="82">
        <f t="shared" si="311"/>
        <v>-1275.3289496140276</v>
      </c>
      <c r="AB1156" s="80">
        <f t="shared" si="320"/>
        <v>1504049.6787806302</v>
      </c>
      <c r="AG1156" s="125">
        <f t="shared" si="321"/>
        <v>638.23905515369063</v>
      </c>
      <c r="AH1156" s="47">
        <f t="shared" si="312"/>
        <v>625.47427405061683</v>
      </c>
      <c r="AI1156" s="125">
        <f t="shared" si="312"/>
        <v>612.96478856960448</v>
      </c>
      <c r="AJ1156" s="47">
        <f t="shared" si="313"/>
        <v>551.66830971264403</v>
      </c>
      <c r="AK1156" s="125">
        <f t="shared" si="313"/>
        <v>496.50147874137963</v>
      </c>
      <c r="AL1156" s="47">
        <f t="shared" si="314"/>
        <v>476.6414195917244</v>
      </c>
      <c r="AM1156" s="125">
        <f t="shared" si="314"/>
        <v>457.5757628080554</v>
      </c>
      <c r="AN1156" s="47">
        <f t="shared" si="322"/>
        <v>114419.27388509161</v>
      </c>
      <c r="AO1156" s="125">
        <f t="shared" si="323"/>
        <v>33237341.357180547</v>
      </c>
      <c r="AP1156" s="47">
        <f t="shared" si="315"/>
        <v>976.12824152862913</v>
      </c>
      <c r="AQ1156" s="52">
        <f t="shared" si="316"/>
        <v>2417.4463617667961</v>
      </c>
    </row>
    <row r="1157" spans="4:43" x14ac:dyDescent="0.25">
      <c r="D1157" s="14" t="s">
        <v>11</v>
      </c>
      <c r="E1157" s="21">
        <v>1149</v>
      </c>
      <c r="F1157" s="14">
        <v>127</v>
      </c>
      <c r="G1157" s="28">
        <v>13.8</v>
      </c>
      <c r="H1157" s="31">
        <f t="shared" si="317"/>
        <v>-0.74999999999999978</v>
      </c>
      <c r="I1157" s="55"/>
      <c r="J1157" s="39">
        <f t="shared" si="318"/>
        <v>3.8333333333333335</v>
      </c>
      <c r="K1157" s="38">
        <f>0.5*$J$3*(J1158)^2</f>
        <v>6338.8888888888896</v>
      </c>
      <c r="L1157" s="38">
        <f t="shared" si="306"/>
        <v>0</v>
      </c>
      <c r="M1157" s="40" t="str">
        <f t="shared" si="307"/>
        <v>YES</v>
      </c>
      <c r="N1157" s="38">
        <f>0.5*$N$3*$L$3*$O$3*((J1157)^2)</f>
        <v>6.3188593737500014</v>
      </c>
      <c r="O1157" s="38">
        <f>$M$3*$J$3*$P$3</f>
        <v>125.0281557</v>
      </c>
      <c r="P1157" s="38">
        <f>H1157*$J$3</f>
        <v>-855.74999999999977</v>
      </c>
      <c r="Q1157" s="38">
        <f t="shared" si="308"/>
        <v>-724.40298492624981</v>
      </c>
      <c r="R1157" s="44">
        <f t="shared" si="309"/>
        <v>-2776.8781088839578</v>
      </c>
      <c r="S1157" s="80">
        <f>Q1157*J1157</f>
        <v>-2776.8781088839578</v>
      </c>
      <c r="T1157" s="43"/>
      <c r="U1157" s="43"/>
      <c r="V1157" s="80">
        <f>R1157*1</f>
        <v>-2776.8781088839578</v>
      </c>
      <c r="W1157" s="77">
        <f>(L1157-Q1157)*-1</f>
        <v>-724.40298492624981</v>
      </c>
      <c r="X1157" s="38">
        <f>IF((H1157&gt;0),0,$J$3*H1157)*-1</f>
        <v>855.74999999999977</v>
      </c>
      <c r="Y1157" s="38">
        <f t="shared" si="319"/>
        <v>3393574.6032954254</v>
      </c>
      <c r="Z1157" s="112">
        <f t="shared" si="310"/>
        <v>3393.5746032954253</v>
      </c>
      <c r="AA1157" s="82">
        <f t="shared" si="311"/>
        <v>-724.40298492624981</v>
      </c>
      <c r="AB1157" s="80">
        <f t="shared" si="320"/>
        <v>1506826.5568895142</v>
      </c>
      <c r="AG1157" s="125">
        <f t="shared" si="321"/>
        <v>-601.2544774887873</v>
      </c>
      <c r="AH1157" s="47">
        <f t="shared" si="312"/>
        <v>-589.22938793901153</v>
      </c>
      <c r="AI1157" s="125">
        <f t="shared" si="312"/>
        <v>-577.44480018023125</v>
      </c>
      <c r="AJ1157" s="47">
        <f t="shared" si="313"/>
        <v>-519.70032016220819</v>
      </c>
      <c r="AK1157" s="125">
        <f t="shared" si="313"/>
        <v>-467.7302881459874</v>
      </c>
      <c r="AL1157" s="47">
        <f t="shared" si="314"/>
        <v>-449.02107662014788</v>
      </c>
      <c r="AM1157" s="125">
        <f t="shared" si="314"/>
        <v>-431.06023355534194</v>
      </c>
      <c r="AN1157" s="47">
        <f t="shared" si="322"/>
        <v>113988.21365153627</v>
      </c>
      <c r="AO1157" s="125">
        <f t="shared" si="323"/>
        <v>33351329.570832085</v>
      </c>
      <c r="AP1157" s="47">
        <f t="shared" si="315"/>
        <v>977.93043542129476</v>
      </c>
      <c r="AQ1157" s="52">
        <f t="shared" si="316"/>
        <v>2415.6441678741303</v>
      </c>
    </row>
    <row r="1158" spans="4:43" x14ac:dyDescent="0.25">
      <c r="D1158" s="14" t="s">
        <v>11</v>
      </c>
      <c r="E1158" s="21">
        <v>1150</v>
      </c>
      <c r="F1158" s="14">
        <v>128</v>
      </c>
      <c r="G1158" s="28">
        <v>12</v>
      </c>
      <c r="H1158" s="31">
        <f t="shared" si="317"/>
        <v>-0.25000000000000011</v>
      </c>
      <c r="I1158" s="55"/>
      <c r="J1158" s="39">
        <f t="shared" si="318"/>
        <v>3.3333333333333335</v>
      </c>
      <c r="K1158" s="38">
        <f>0.5*$J$3*(J1159)^2</f>
        <v>6338.8888888888896</v>
      </c>
      <c r="L1158" s="38">
        <f t="shared" si="306"/>
        <v>0</v>
      </c>
      <c r="M1158" s="40" t="str">
        <f t="shared" si="307"/>
        <v>YES</v>
      </c>
      <c r="N1158" s="38">
        <f>0.5*$N$3*$L$3*$O$3*((J1158)^2)</f>
        <v>4.7779655000000005</v>
      </c>
      <c r="O1158" s="38">
        <f>$M$3*$J$3*$P$3</f>
        <v>125.0281557</v>
      </c>
      <c r="P1158" s="38">
        <f>H1158*$J$3</f>
        <v>-285.25000000000011</v>
      </c>
      <c r="Q1158" s="38">
        <f t="shared" si="308"/>
        <v>-155.44387880000011</v>
      </c>
      <c r="R1158" s="44">
        <f t="shared" si="309"/>
        <v>-518.1462626666671</v>
      </c>
      <c r="S1158" s="80">
        <f>Q1158*J1158</f>
        <v>-518.1462626666671</v>
      </c>
      <c r="T1158" s="43"/>
      <c r="U1158" s="43"/>
      <c r="V1158" s="80">
        <f>R1158*1</f>
        <v>-518.1462626666671</v>
      </c>
      <c r="W1158" s="77">
        <f>(L1158-Q1158)*-1</f>
        <v>-155.44387880000011</v>
      </c>
      <c r="X1158" s="38">
        <f>IF((H1158&gt;0),0,$J$3*H1158)*-1</f>
        <v>285.25000000000011</v>
      </c>
      <c r="Y1158" s="38">
        <f t="shared" si="319"/>
        <v>3393574.6032954254</v>
      </c>
      <c r="Z1158" s="112">
        <f t="shared" si="310"/>
        <v>3393.5746032954253</v>
      </c>
      <c r="AA1158" s="82">
        <f t="shared" si="311"/>
        <v>-155.44387880000011</v>
      </c>
      <c r="AB1158" s="80">
        <f t="shared" si="320"/>
        <v>1507344.7031521809</v>
      </c>
      <c r="AG1158" s="125">
        <f t="shared" si="321"/>
        <v>-129.01841940400007</v>
      </c>
      <c r="AH1158" s="47">
        <f t="shared" si="312"/>
        <v>-126.43805101592007</v>
      </c>
      <c r="AI1158" s="125">
        <f t="shared" si="312"/>
        <v>-123.90928999560167</v>
      </c>
      <c r="AJ1158" s="47">
        <f t="shared" si="313"/>
        <v>-111.51836099604151</v>
      </c>
      <c r="AK1158" s="125">
        <f t="shared" si="313"/>
        <v>-100.36652489643735</v>
      </c>
      <c r="AL1158" s="47">
        <f t="shared" si="314"/>
        <v>-96.351863900579858</v>
      </c>
      <c r="AM1158" s="125">
        <f t="shared" si="314"/>
        <v>-92.497789344556665</v>
      </c>
      <c r="AN1158" s="47">
        <f t="shared" si="322"/>
        <v>113895.7158621917</v>
      </c>
      <c r="AO1158" s="125">
        <f t="shared" si="323"/>
        <v>33465225.286694277</v>
      </c>
      <c r="AP1158" s="47">
        <f t="shared" si="315"/>
        <v>978.26671234576543</v>
      </c>
      <c r="AQ1158" s="52">
        <f t="shared" si="316"/>
        <v>2415.3078909496598</v>
      </c>
    </row>
    <row r="1159" spans="4:43" x14ac:dyDescent="0.25">
      <c r="D1159" s="14" t="s">
        <v>11</v>
      </c>
      <c r="E1159" s="21">
        <v>1151</v>
      </c>
      <c r="F1159" s="14">
        <v>129</v>
      </c>
      <c r="G1159" s="28">
        <v>12</v>
      </c>
      <c r="H1159" s="31">
        <f t="shared" si="317"/>
        <v>0</v>
      </c>
      <c r="I1159" s="55"/>
      <c r="J1159" s="39">
        <f t="shared" si="318"/>
        <v>3.3333333333333335</v>
      </c>
      <c r="K1159" s="38">
        <f>0.5*$J$3*(J1160)^2</f>
        <v>6338.8888888888896</v>
      </c>
      <c r="L1159" s="38">
        <f t="shared" si="306"/>
        <v>2166.2272376543197</v>
      </c>
      <c r="M1159" s="40" t="str">
        <f t="shared" si="307"/>
        <v>NO</v>
      </c>
      <c r="N1159" s="38">
        <f>0.5*$N$3*$L$3*$O$3*((J1159)^2)</f>
        <v>4.7779655000000005</v>
      </c>
      <c r="O1159" s="38">
        <f>$M$3*$J$3*$P$3</f>
        <v>125.0281557</v>
      </c>
      <c r="P1159" s="38">
        <f>H1159*$J$3</f>
        <v>0</v>
      </c>
      <c r="Q1159" s="38">
        <f t="shared" si="308"/>
        <v>129.80612120000001</v>
      </c>
      <c r="R1159" s="44">
        <f t="shared" si="309"/>
        <v>432.68707066666673</v>
      </c>
      <c r="S1159" s="80">
        <f>Q1159*J1159</f>
        <v>432.68707066666673</v>
      </c>
      <c r="T1159" s="43"/>
      <c r="U1159" s="43"/>
      <c r="V1159" s="80">
        <f>R1159*1</f>
        <v>432.68707066666673</v>
      </c>
      <c r="W1159" s="77">
        <f>(L1159-Q1159)*-1</f>
        <v>-2036.4211164543196</v>
      </c>
      <c r="X1159" s="38">
        <f>IF((H1159&gt;0),0,$J$3*H1159)*-1</f>
        <v>0</v>
      </c>
      <c r="Y1159" s="38">
        <f t="shared" si="319"/>
        <v>3394007.2903660922</v>
      </c>
      <c r="Z1159" s="112">
        <f t="shared" si="310"/>
        <v>3394.0072903660921</v>
      </c>
      <c r="AA1159" s="82">
        <f t="shared" si="311"/>
        <v>129.80612120000001</v>
      </c>
      <c r="AB1159" s="80">
        <f t="shared" si="320"/>
        <v>1507344.7031521809</v>
      </c>
      <c r="AG1159" s="125">
        <f t="shared" si="321"/>
        <v>-1690.2295266570852</v>
      </c>
      <c r="AH1159" s="47">
        <f t="shared" si="312"/>
        <v>-1656.4249361239436</v>
      </c>
      <c r="AI1159" s="125">
        <f t="shared" si="312"/>
        <v>-1623.2964374014646</v>
      </c>
      <c r="AJ1159" s="47">
        <f t="shared" si="313"/>
        <v>-1460.9667936613182</v>
      </c>
      <c r="AK1159" s="125">
        <f t="shared" si="313"/>
        <v>-1314.8701142951863</v>
      </c>
      <c r="AL1159" s="47">
        <f t="shared" si="314"/>
        <v>-1262.2753097233788</v>
      </c>
      <c r="AM1159" s="125">
        <f t="shared" si="314"/>
        <v>-1211.7842973344436</v>
      </c>
      <c r="AN1159" s="47">
        <f t="shared" si="322"/>
        <v>112683.93156485727</v>
      </c>
      <c r="AO1159" s="125">
        <f t="shared" si="323"/>
        <v>33577909.218259133</v>
      </c>
      <c r="AP1159" s="47">
        <f t="shared" si="315"/>
        <v>978.26671234576543</v>
      </c>
      <c r="AQ1159" s="52">
        <f t="shared" si="316"/>
        <v>2415.7405780203267</v>
      </c>
    </row>
    <row r="1160" spans="4:43" x14ac:dyDescent="0.25">
      <c r="D1160" s="14" t="s">
        <v>11</v>
      </c>
      <c r="E1160" s="21">
        <v>1152</v>
      </c>
      <c r="F1160" s="14">
        <v>130</v>
      </c>
      <c r="G1160" s="28">
        <v>12</v>
      </c>
      <c r="H1160" s="31">
        <f t="shared" si="317"/>
        <v>0.26388888888888895</v>
      </c>
      <c r="I1160" s="55"/>
      <c r="J1160" s="39">
        <f t="shared" si="318"/>
        <v>3.3333333333333335</v>
      </c>
      <c r="K1160" s="38">
        <f>0.5*$J$3*(J1161)^2</f>
        <v>8505.1161265432092</v>
      </c>
      <c r="L1160" s="38">
        <f t="shared" si="306"/>
        <v>7053.3344907407409</v>
      </c>
      <c r="M1160" s="40" t="str">
        <f t="shared" si="307"/>
        <v>NO</v>
      </c>
      <c r="N1160" s="38">
        <f>0.5*$N$3*$L$3*$O$3*((J1160)^2)</f>
        <v>4.7779655000000005</v>
      </c>
      <c r="O1160" s="38">
        <f>$M$3*$J$3*$P$3</f>
        <v>125.0281557</v>
      </c>
      <c r="P1160" s="38">
        <f>H1160*$J$3</f>
        <v>301.09722222222229</v>
      </c>
      <c r="Q1160" s="38">
        <f t="shared" si="308"/>
        <v>430.90334342222229</v>
      </c>
      <c r="R1160" s="44">
        <f t="shared" si="309"/>
        <v>1436.3444780740745</v>
      </c>
      <c r="S1160" s="80">
        <f>Q1160*J1160</f>
        <v>1436.3444780740745</v>
      </c>
      <c r="T1160" s="43"/>
      <c r="U1160" s="43"/>
      <c r="V1160" s="80">
        <f>R1160*1</f>
        <v>1436.3444780740745</v>
      </c>
      <c r="W1160" s="77">
        <f>(L1160-Q1160)*-1</f>
        <v>-6622.4311473185189</v>
      </c>
      <c r="X1160" s="38">
        <f>IF((H1160&gt;0),0,$J$3*H1160)*-1</f>
        <v>0</v>
      </c>
      <c r="Y1160" s="38">
        <f t="shared" si="319"/>
        <v>3395443.6348441662</v>
      </c>
      <c r="Z1160" s="112">
        <f t="shared" si="310"/>
        <v>3395.4436348441664</v>
      </c>
      <c r="AA1160" s="82">
        <f t="shared" si="311"/>
        <v>430.90334342222229</v>
      </c>
      <c r="AB1160" s="80">
        <f t="shared" si="320"/>
        <v>1507344.7031521809</v>
      </c>
      <c r="AG1160" s="125">
        <f t="shared" si="321"/>
        <v>-5496.6178522743703</v>
      </c>
      <c r="AH1160" s="47">
        <f t="shared" si="312"/>
        <v>-5386.6854952288832</v>
      </c>
      <c r="AI1160" s="125">
        <f t="shared" si="312"/>
        <v>-5278.9517853243051</v>
      </c>
      <c r="AJ1160" s="47">
        <f t="shared" si="313"/>
        <v>-4751.0566067918744</v>
      </c>
      <c r="AK1160" s="125">
        <f t="shared" si="313"/>
        <v>-4275.9509461126872</v>
      </c>
      <c r="AL1160" s="47">
        <f t="shared" si="314"/>
        <v>-4104.9129082681793</v>
      </c>
      <c r="AM1160" s="125">
        <f t="shared" si="314"/>
        <v>-3940.716391937452</v>
      </c>
      <c r="AN1160" s="47">
        <f t="shared" si="322"/>
        <v>108743.21517291981</v>
      </c>
      <c r="AO1160" s="125">
        <f t="shared" si="323"/>
        <v>33686652.43343205</v>
      </c>
      <c r="AP1160" s="47">
        <f t="shared" si="315"/>
        <v>978.26671234576543</v>
      </c>
      <c r="AQ1160" s="52">
        <f t="shared" si="316"/>
        <v>2417.1769224984009</v>
      </c>
    </row>
    <row r="1161" spans="4:43" x14ac:dyDescent="0.25">
      <c r="D1161" s="14" t="s">
        <v>11</v>
      </c>
      <c r="E1161" s="21">
        <v>1153</v>
      </c>
      <c r="F1161" s="14">
        <v>131</v>
      </c>
      <c r="G1161" s="28">
        <v>13.9</v>
      </c>
      <c r="H1161" s="31">
        <f t="shared" si="317"/>
        <v>0.94444444444444453</v>
      </c>
      <c r="I1161" s="55"/>
      <c r="J1161" s="39">
        <f t="shared" si="318"/>
        <v>3.8611111111111112</v>
      </c>
      <c r="K1161" s="38">
        <f>0.5*$J$3*(J1162)^2</f>
        <v>15558.45061728395</v>
      </c>
      <c r="L1161" s="38">
        <f t="shared" ref="L1161:L1224" si="324">K1162-K1161</f>
        <v>12174.628472222226</v>
      </c>
      <c r="M1161" s="40" t="str">
        <f t="shared" ref="M1161:M1224" si="325">IF((H1161)&lt;0,"YES","NO")</f>
        <v>NO</v>
      </c>
      <c r="N1161" s="38">
        <f>0.5*$N$3*$L$3*$O$3*((J1161)^2)</f>
        <v>6.4107688489930554</v>
      </c>
      <c r="O1161" s="38">
        <f>$M$3*$J$3*$P$3</f>
        <v>125.0281557</v>
      </c>
      <c r="P1161" s="38">
        <f>H1161*$J$3</f>
        <v>1077.6111111111113</v>
      </c>
      <c r="Q1161" s="38">
        <f t="shared" ref="Q1161:Q1224" si="326">P1161+O1161+N1161</f>
        <v>1209.0500356601044</v>
      </c>
      <c r="R1161" s="44">
        <f t="shared" ref="R1161:R1224" si="327">Q1161*J1161</f>
        <v>4668.2765265765147</v>
      </c>
      <c r="S1161" s="80">
        <f>Q1161*J1161</f>
        <v>4668.2765265765147</v>
      </c>
      <c r="T1161" s="43"/>
      <c r="U1161" s="43"/>
      <c r="V1161" s="80">
        <f>R1161*1</f>
        <v>4668.2765265765147</v>
      </c>
      <c r="W1161" s="77">
        <f>(L1161-Q1161)*-1</f>
        <v>-10965.578436562122</v>
      </c>
      <c r="X1161" s="38">
        <f>IF((H1161&gt;0),0,$J$3*H1161)*-1</f>
        <v>0</v>
      </c>
      <c r="Y1161" s="38">
        <f t="shared" si="319"/>
        <v>3400111.9113707426</v>
      </c>
      <c r="Z1161" s="112">
        <f t="shared" ref="Z1161:Z1224" si="328">Y1161/1000</f>
        <v>3400.1119113707427</v>
      </c>
      <c r="AA1161" s="82">
        <f t="shared" ref="AA1161:AA1224" si="329">Q1161</f>
        <v>1209.0500356601044</v>
      </c>
      <c r="AB1161" s="80">
        <f t="shared" si="320"/>
        <v>1507344.7031521809</v>
      </c>
      <c r="AG1161" s="125">
        <f t="shared" si="321"/>
        <v>-9101.4301023465614</v>
      </c>
      <c r="AH1161" s="47">
        <f t="shared" ref="AH1161:AI1224" si="330">AG1161*0.98</f>
        <v>-8919.4015002996293</v>
      </c>
      <c r="AI1161" s="125">
        <f t="shared" si="330"/>
        <v>-8741.0134702936357</v>
      </c>
      <c r="AJ1161" s="47">
        <f t="shared" ref="AJ1161:AK1224" si="331">AI1161*0.9</f>
        <v>-7866.9121232642719</v>
      </c>
      <c r="AK1161" s="125">
        <f t="shared" si="331"/>
        <v>-7080.2209109378446</v>
      </c>
      <c r="AL1161" s="47">
        <f t="shared" ref="AL1161:AM1224" si="332">AK1161*0.96</f>
        <v>-6797.0120745003305</v>
      </c>
      <c r="AM1161" s="125">
        <f t="shared" si="332"/>
        <v>-6525.1315915203168</v>
      </c>
      <c r="AN1161" s="47">
        <f t="shared" si="322"/>
        <v>102218.08358139949</v>
      </c>
      <c r="AO1161" s="125">
        <f t="shared" si="323"/>
        <v>33788870.517013453</v>
      </c>
      <c r="AP1161" s="47">
        <f t="shared" ref="AP1161:AP1224" si="333">0.649*AB1161/1000</f>
        <v>978.26671234576543</v>
      </c>
      <c r="AQ1161" s="52">
        <f t="shared" ref="AQ1161:AQ1224" si="334">Z1161-AP1161</f>
        <v>2421.8451990249773</v>
      </c>
    </row>
    <row r="1162" spans="4:43" x14ac:dyDescent="0.25">
      <c r="D1162" s="14" t="s">
        <v>11</v>
      </c>
      <c r="E1162" s="21">
        <v>1154</v>
      </c>
      <c r="F1162" s="14">
        <v>132</v>
      </c>
      <c r="G1162" s="28">
        <v>18.8</v>
      </c>
      <c r="H1162" s="31">
        <f t="shared" ref="H1162:H1225" si="335">($G1163-$G1161)/2/3.6</f>
        <v>1.5555555555555556</v>
      </c>
      <c r="I1162" s="55"/>
      <c r="J1162" s="39">
        <f t="shared" ref="J1162:J1225" si="336">G1162*1000/3600</f>
        <v>5.2222222222222223</v>
      </c>
      <c r="K1162" s="38">
        <f>0.5*$J$3*(J1163)^2</f>
        <v>27733.079089506176</v>
      </c>
      <c r="L1162" s="38">
        <f t="shared" si="324"/>
        <v>11358.496527777785</v>
      </c>
      <c r="M1162" s="40" t="str">
        <f t="shared" si="325"/>
        <v>NO</v>
      </c>
      <c r="N1162" s="38">
        <f>0.5*$N$3*$L$3*$O$3*((J1162)^2)</f>
        <v>11.727250877222222</v>
      </c>
      <c r="O1162" s="38">
        <f>$M$3*$J$3*$P$3</f>
        <v>125.0281557</v>
      </c>
      <c r="P1162" s="38">
        <f>H1162*$J$3</f>
        <v>1774.8888888888889</v>
      </c>
      <c r="Q1162" s="38">
        <f t="shared" si="326"/>
        <v>1911.6442954661113</v>
      </c>
      <c r="R1162" s="44">
        <f t="shared" si="327"/>
        <v>9983.0313207674699</v>
      </c>
      <c r="S1162" s="80">
        <f>Q1162*J1162</f>
        <v>9983.0313207674699</v>
      </c>
      <c r="T1162" s="43"/>
      <c r="U1162" s="43"/>
      <c r="V1162" s="80">
        <f>R1162*1</f>
        <v>9983.0313207674699</v>
      </c>
      <c r="W1162" s="77">
        <f>(L1162-Q1162)*-1</f>
        <v>-9446.852232311674</v>
      </c>
      <c r="X1162" s="38">
        <f>IF((H1162&gt;0),0,$J$3*H1162)*-1</f>
        <v>0</v>
      </c>
      <c r="Y1162" s="38">
        <f t="shared" ref="Y1162:Y1225" si="337">Y1161+ IF(S1162&gt;0, S1162, 0)</f>
        <v>3410094.9426915101</v>
      </c>
      <c r="Z1162" s="112">
        <f t="shared" si="328"/>
        <v>3410.0949426915099</v>
      </c>
      <c r="AA1162" s="82">
        <f t="shared" si="329"/>
        <v>1911.6442954661113</v>
      </c>
      <c r="AB1162" s="80">
        <f t="shared" ref="AB1162:AB1225" si="338">AB1161 + IF(S1162&lt;0, ABS(S1162), 0)</f>
        <v>1507344.7031521809</v>
      </c>
      <c r="AG1162" s="125">
        <f t="shared" ref="AG1162:AG1225" si="339">W1162*0.83</f>
        <v>-7840.8873528186887</v>
      </c>
      <c r="AH1162" s="47">
        <f t="shared" si="330"/>
        <v>-7684.0696057623145</v>
      </c>
      <c r="AI1162" s="125">
        <f t="shared" si="330"/>
        <v>-7530.3882136470684</v>
      </c>
      <c r="AJ1162" s="47">
        <f t="shared" si="331"/>
        <v>-6777.3493922823618</v>
      </c>
      <c r="AK1162" s="125">
        <f t="shared" si="331"/>
        <v>-6099.614453054126</v>
      </c>
      <c r="AL1162" s="47">
        <f t="shared" si="332"/>
        <v>-5855.6298749319603</v>
      </c>
      <c r="AM1162" s="125">
        <f t="shared" si="332"/>
        <v>-5621.4046799346816</v>
      </c>
      <c r="AN1162" s="47">
        <f t="shared" ref="AN1162:AN1225" si="340">AM1162+AN1161</f>
        <v>96596.678901464809</v>
      </c>
      <c r="AO1162" s="125">
        <f t="shared" ref="AO1162:AO1225" si="341">IF((AN1162)&lt;0,AO1161,AN1162+AO1161)</f>
        <v>33885467.195914917</v>
      </c>
      <c r="AP1162" s="47">
        <f t="shared" si="333"/>
        <v>978.26671234576543</v>
      </c>
      <c r="AQ1162" s="52">
        <f t="shared" si="334"/>
        <v>2431.8282303457445</v>
      </c>
    </row>
    <row r="1163" spans="4:43" x14ac:dyDescent="0.25">
      <c r="D1163" s="14" t="s">
        <v>11</v>
      </c>
      <c r="E1163" s="21">
        <v>1155</v>
      </c>
      <c r="F1163" s="14">
        <v>133</v>
      </c>
      <c r="G1163" s="28">
        <v>25.1</v>
      </c>
      <c r="H1163" s="31">
        <f t="shared" si="335"/>
        <v>1.5277777777777777</v>
      </c>
      <c r="I1163" s="55"/>
      <c r="J1163" s="39">
        <f t="shared" si="336"/>
        <v>6.9722222222222223</v>
      </c>
      <c r="K1163" s="38">
        <f>0.5*$J$3*(J1164)^2</f>
        <v>39091.575617283961</v>
      </c>
      <c r="L1163" s="38">
        <f t="shared" si="324"/>
        <v>11198.703703703693</v>
      </c>
      <c r="M1163" s="40" t="str">
        <f t="shared" si="325"/>
        <v>NO</v>
      </c>
      <c r="N1163" s="38">
        <f>0.5*$N$3*$L$3*$O$3*((J1163)^2)</f>
        <v>20.903930865659724</v>
      </c>
      <c r="O1163" s="38">
        <f>$M$3*$J$3*$P$3</f>
        <v>125.0281557</v>
      </c>
      <c r="P1163" s="38">
        <f>H1163*$J$3</f>
        <v>1743.1944444444443</v>
      </c>
      <c r="Q1163" s="38">
        <f t="shared" si="326"/>
        <v>1889.1265310101041</v>
      </c>
      <c r="R1163" s="44">
        <f t="shared" si="327"/>
        <v>13171.409980098226</v>
      </c>
      <c r="S1163" s="80">
        <f>Q1163*J1163</f>
        <v>13171.409980098226</v>
      </c>
      <c r="T1163" s="43"/>
      <c r="U1163" s="43"/>
      <c r="V1163" s="80">
        <f>R1163*1</f>
        <v>13171.409980098226</v>
      </c>
      <c r="W1163" s="77">
        <f>(L1163-Q1163)*-1</f>
        <v>-9309.5771726935891</v>
      </c>
      <c r="X1163" s="38">
        <f>IF((H1163&gt;0),0,$J$3*H1163)*-1</f>
        <v>0</v>
      </c>
      <c r="Y1163" s="38">
        <f t="shared" si="337"/>
        <v>3423266.3526716083</v>
      </c>
      <c r="Z1163" s="112">
        <f t="shared" si="328"/>
        <v>3423.2663526716083</v>
      </c>
      <c r="AA1163" s="82">
        <f t="shared" si="329"/>
        <v>1889.1265310101041</v>
      </c>
      <c r="AB1163" s="80">
        <f t="shared" si="338"/>
        <v>1507344.7031521809</v>
      </c>
      <c r="AG1163" s="125">
        <f t="shared" si="339"/>
        <v>-7726.9490533356784</v>
      </c>
      <c r="AH1163" s="47">
        <f t="shared" si="330"/>
        <v>-7572.4100722689645</v>
      </c>
      <c r="AI1163" s="125">
        <f t="shared" si="330"/>
        <v>-7420.9618708235848</v>
      </c>
      <c r="AJ1163" s="47">
        <f t="shared" si="331"/>
        <v>-6678.8656837412263</v>
      </c>
      <c r="AK1163" s="125">
        <f t="shared" si="331"/>
        <v>-6010.979115367104</v>
      </c>
      <c r="AL1163" s="47">
        <f t="shared" si="332"/>
        <v>-5770.5399507524198</v>
      </c>
      <c r="AM1163" s="125">
        <f t="shared" si="332"/>
        <v>-5539.7183527223224</v>
      </c>
      <c r="AN1163" s="47">
        <f t="shared" si="340"/>
        <v>91056.960548742485</v>
      </c>
      <c r="AO1163" s="125">
        <f t="shared" si="341"/>
        <v>33976524.15646366</v>
      </c>
      <c r="AP1163" s="47">
        <f t="shared" si="333"/>
        <v>978.26671234576543</v>
      </c>
      <c r="AQ1163" s="52">
        <f t="shared" si="334"/>
        <v>2444.9996403258428</v>
      </c>
    </row>
    <row r="1164" spans="4:43" x14ac:dyDescent="0.25">
      <c r="D1164" s="14" t="s">
        <v>11</v>
      </c>
      <c r="E1164" s="21">
        <v>1156</v>
      </c>
      <c r="F1164" s="14">
        <v>134</v>
      </c>
      <c r="G1164" s="28">
        <v>29.8</v>
      </c>
      <c r="H1164" s="31">
        <f t="shared" si="335"/>
        <v>1.2083333333333328</v>
      </c>
      <c r="I1164" s="55"/>
      <c r="J1164" s="39">
        <f t="shared" si="336"/>
        <v>8.2777777777777786</v>
      </c>
      <c r="K1164" s="38">
        <f>0.5*$J$3*(J1165)^2</f>
        <v>50290.279320987655</v>
      </c>
      <c r="L1164" s="38">
        <f t="shared" si="324"/>
        <v>13945.555555555547</v>
      </c>
      <c r="M1164" s="40" t="str">
        <f t="shared" si="325"/>
        <v>NO</v>
      </c>
      <c r="N1164" s="38">
        <f>0.5*$N$3*$L$3*$O$3*((J1164)^2)</f>
        <v>29.465447795972231</v>
      </c>
      <c r="O1164" s="38">
        <f>$M$3*$J$3*$P$3</f>
        <v>125.0281557</v>
      </c>
      <c r="P1164" s="38">
        <f>H1164*$J$3</f>
        <v>1378.7083333333328</v>
      </c>
      <c r="Q1164" s="38">
        <f t="shared" si="326"/>
        <v>1533.2019368293052</v>
      </c>
      <c r="R1164" s="44">
        <f t="shared" si="327"/>
        <v>12691.504921531472</v>
      </c>
      <c r="S1164" s="80">
        <f>Q1164*J1164</f>
        <v>12691.504921531472</v>
      </c>
      <c r="T1164" s="43"/>
      <c r="U1164" s="43"/>
      <c r="V1164" s="80">
        <f>R1164*1</f>
        <v>12691.504921531472</v>
      </c>
      <c r="W1164" s="77">
        <f>(L1164-Q1164)*-1</f>
        <v>-12412.353618726242</v>
      </c>
      <c r="X1164" s="38">
        <f>IF((H1164&gt;0),0,$J$3*H1164)*-1</f>
        <v>0</v>
      </c>
      <c r="Y1164" s="38">
        <f t="shared" si="337"/>
        <v>3435957.8575931396</v>
      </c>
      <c r="Z1164" s="112">
        <f t="shared" si="328"/>
        <v>3435.9578575931396</v>
      </c>
      <c r="AA1164" s="82">
        <f t="shared" si="329"/>
        <v>1533.2019368293052</v>
      </c>
      <c r="AB1164" s="80">
        <f t="shared" si="338"/>
        <v>1507344.7031521809</v>
      </c>
      <c r="AG1164" s="125">
        <f t="shared" si="339"/>
        <v>-10302.253503542781</v>
      </c>
      <c r="AH1164" s="47">
        <f t="shared" si="330"/>
        <v>-10096.208433471926</v>
      </c>
      <c r="AI1164" s="125">
        <f t="shared" si="330"/>
        <v>-9894.2842648024871</v>
      </c>
      <c r="AJ1164" s="47">
        <f t="shared" si="331"/>
        <v>-8904.8558383222389</v>
      </c>
      <c r="AK1164" s="125">
        <f t="shared" si="331"/>
        <v>-8014.3702544900152</v>
      </c>
      <c r="AL1164" s="47">
        <f t="shared" si="332"/>
        <v>-7693.7954443104145</v>
      </c>
      <c r="AM1164" s="125">
        <f t="shared" si="332"/>
        <v>-7386.0436265379976</v>
      </c>
      <c r="AN1164" s="47">
        <f t="shared" si="340"/>
        <v>83670.916922204487</v>
      </c>
      <c r="AO1164" s="125">
        <f t="shared" si="341"/>
        <v>34060195.073385864</v>
      </c>
      <c r="AP1164" s="47">
        <f t="shared" si="333"/>
        <v>978.26671234576543</v>
      </c>
      <c r="AQ1164" s="52">
        <f t="shared" si="334"/>
        <v>2457.6911452473742</v>
      </c>
    </row>
    <row r="1165" spans="4:43" x14ac:dyDescent="0.25">
      <c r="D1165" s="14" t="s">
        <v>11</v>
      </c>
      <c r="E1165" s="21">
        <v>1157</v>
      </c>
      <c r="F1165" s="14">
        <v>135</v>
      </c>
      <c r="G1165" s="28">
        <v>33.799999999999997</v>
      </c>
      <c r="H1165" s="31">
        <f t="shared" si="335"/>
        <v>1.166666666666667</v>
      </c>
      <c r="I1165" s="55"/>
      <c r="J1165" s="39">
        <f t="shared" si="336"/>
        <v>9.3888888888888893</v>
      </c>
      <c r="K1165" s="38">
        <f>0.5*$J$3*(J1166)^2</f>
        <v>64235.834876543202</v>
      </c>
      <c r="L1165" s="38">
        <f t="shared" si="324"/>
        <v>18678.592592592584</v>
      </c>
      <c r="M1165" s="40" t="str">
        <f t="shared" si="325"/>
        <v>NO</v>
      </c>
      <c r="N1165" s="38">
        <f>0.5*$N$3*$L$3*$O$3*((J1165)^2)</f>
        <v>37.906520179305559</v>
      </c>
      <c r="O1165" s="38">
        <f>$M$3*$J$3*$P$3</f>
        <v>125.0281557</v>
      </c>
      <c r="P1165" s="38">
        <f>H1165*$J$3</f>
        <v>1331.166666666667</v>
      </c>
      <c r="Q1165" s="38">
        <f t="shared" si="326"/>
        <v>1494.1013425459726</v>
      </c>
      <c r="R1165" s="44">
        <f t="shared" si="327"/>
        <v>14027.951493903854</v>
      </c>
      <c r="S1165" s="80">
        <f>Q1165*J1165</f>
        <v>14027.951493903854</v>
      </c>
      <c r="T1165" s="43"/>
      <c r="U1165" s="43"/>
      <c r="V1165" s="80">
        <f>R1165*1</f>
        <v>14027.951493903854</v>
      </c>
      <c r="W1165" s="77">
        <f>(L1165-Q1165)*-1</f>
        <v>-17184.491250046613</v>
      </c>
      <c r="X1165" s="38">
        <f>IF((H1165&gt;0),0,$J$3*H1165)*-1</f>
        <v>0</v>
      </c>
      <c r="Y1165" s="38">
        <f t="shared" si="337"/>
        <v>3449985.8090870436</v>
      </c>
      <c r="Z1165" s="112">
        <f t="shared" si="328"/>
        <v>3449.9858090870434</v>
      </c>
      <c r="AA1165" s="82">
        <f t="shared" si="329"/>
        <v>1494.1013425459726</v>
      </c>
      <c r="AB1165" s="80">
        <f t="shared" si="338"/>
        <v>1507344.7031521809</v>
      </c>
      <c r="AG1165" s="125">
        <f t="shared" si="339"/>
        <v>-14263.127737538687</v>
      </c>
      <c r="AH1165" s="47">
        <f t="shared" si="330"/>
        <v>-13977.865182787913</v>
      </c>
      <c r="AI1165" s="125">
        <f t="shared" si="330"/>
        <v>-13698.307879132155</v>
      </c>
      <c r="AJ1165" s="47">
        <f t="shared" si="331"/>
        <v>-12328.47709121894</v>
      </c>
      <c r="AK1165" s="125">
        <f t="shared" si="331"/>
        <v>-11095.629382097046</v>
      </c>
      <c r="AL1165" s="47">
        <f t="shared" si="332"/>
        <v>-10651.804206813164</v>
      </c>
      <c r="AM1165" s="125">
        <f t="shared" si="332"/>
        <v>-10225.732038540636</v>
      </c>
      <c r="AN1165" s="47">
        <f t="shared" si="340"/>
        <v>73445.184883663853</v>
      </c>
      <c r="AO1165" s="125">
        <f t="shared" si="341"/>
        <v>34133640.258269526</v>
      </c>
      <c r="AP1165" s="47">
        <f t="shared" si="333"/>
        <v>978.26671234576543</v>
      </c>
      <c r="AQ1165" s="52">
        <f t="shared" si="334"/>
        <v>2471.719096741278</v>
      </c>
    </row>
    <row r="1166" spans="4:43" x14ac:dyDescent="0.25">
      <c r="D1166" s="14" t="s">
        <v>11</v>
      </c>
      <c r="E1166" s="21">
        <v>1158</v>
      </c>
      <c r="F1166" s="14">
        <v>136</v>
      </c>
      <c r="G1166" s="28">
        <v>38.200000000000003</v>
      </c>
      <c r="H1166" s="31">
        <f t="shared" si="335"/>
        <v>1.3333333333333335</v>
      </c>
      <c r="I1166" s="55"/>
      <c r="J1166" s="39">
        <f t="shared" si="336"/>
        <v>10.611111111111111</v>
      </c>
      <c r="K1166" s="38">
        <f>0.5*$J$3*(J1167)^2</f>
        <v>82914.427469135786</v>
      </c>
      <c r="L1166" s="38">
        <f t="shared" si="324"/>
        <v>22346.784336419776</v>
      </c>
      <c r="M1166" s="40" t="str">
        <f t="shared" si="325"/>
        <v>NO</v>
      </c>
      <c r="N1166" s="38">
        <f>0.5*$N$3*$L$3*$O$3*((J1166)^2)</f>
        <v>48.418044279305555</v>
      </c>
      <c r="O1166" s="38">
        <f>$M$3*$J$3*$P$3</f>
        <v>125.0281557</v>
      </c>
      <c r="P1166" s="38">
        <f>H1166*$J$3</f>
        <v>1521.3333333333335</v>
      </c>
      <c r="Q1166" s="38">
        <f t="shared" si="326"/>
        <v>1694.7795333126392</v>
      </c>
      <c r="R1166" s="44">
        <f t="shared" si="327"/>
        <v>17983.493936817449</v>
      </c>
      <c r="S1166" s="80">
        <f>Q1166*J1166</f>
        <v>17983.493936817449</v>
      </c>
      <c r="T1166" s="43"/>
      <c r="U1166" s="43"/>
      <c r="V1166" s="80">
        <f>R1166*1</f>
        <v>17983.493936817449</v>
      </c>
      <c r="W1166" s="77">
        <f>(L1166-Q1166)*-1</f>
        <v>-20652.004803107138</v>
      </c>
      <c r="X1166" s="38">
        <f>IF((H1166&gt;0),0,$J$3*H1166)*-1</f>
        <v>0</v>
      </c>
      <c r="Y1166" s="38">
        <f t="shared" si="337"/>
        <v>3467969.3030238613</v>
      </c>
      <c r="Z1166" s="112">
        <f t="shared" si="328"/>
        <v>3467.9693030238614</v>
      </c>
      <c r="AA1166" s="82">
        <f t="shared" si="329"/>
        <v>1694.7795333126392</v>
      </c>
      <c r="AB1166" s="80">
        <f t="shared" si="338"/>
        <v>1507344.7031521809</v>
      </c>
      <c r="AG1166" s="125">
        <f t="shared" si="339"/>
        <v>-17141.163986578926</v>
      </c>
      <c r="AH1166" s="47">
        <f t="shared" si="330"/>
        <v>-16798.340706847346</v>
      </c>
      <c r="AI1166" s="125">
        <f t="shared" si="330"/>
        <v>-16462.373892710399</v>
      </c>
      <c r="AJ1166" s="47">
        <f t="shared" si="331"/>
        <v>-14816.136503439358</v>
      </c>
      <c r="AK1166" s="125">
        <f t="shared" si="331"/>
        <v>-13334.522853095423</v>
      </c>
      <c r="AL1166" s="47">
        <f t="shared" si="332"/>
        <v>-12801.141938971605</v>
      </c>
      <c r="AM1166" s="125">
        <f t="shared" si="332"/>
        <v>-12289.09626141274</v>
      </c>
      <c r="AN1166" s="47">
        <f t="shared" si="340"/>
        <v>61156.088622251111</v>
      </c>
      <c r="AO1166" s="125">
        <f t="shared" si="341"/>
        <v>34194796.346891776</v>
      </c>
      <c r="AP1166" s="47">
        <f t="shared" si="333"/>
        <v>978.26671234576543</v>
      </c>
      <c r="AQ1166" s="52">
        <f t="shared" si="334"/>
        <v>2489.7025906780959</v>
      </c>
    </row>
    <row r="1167" spans="4:43" x14ac:dyDescent="0.25">
      <c r="D1167" s="14" t="s">
        <v>11</v>
      </c>
      <c r="E1167" s="21">
        <v>1159</v>
      </c>
      <c r="F1167" s="14">
        <v>137</v>
      </c>
      <c r="G1167" s="28">
        <v>43.4</v>
      </c>
      <c r="H1167" s="31">
        <f t="shared" si="335"/>
        <v>1.4861111111111105</v>
      </c>
      <c r="I1167" s="55"/>
      <c r="J1167" s="39">
        <f t="shared" si="336"/>
        <v>12.055555555555555</v>
      </c>
      <c r="K1167" s="38">
        <f>0.5*$J$3*(J1168)^2</f>
        <v>105261.21180555556</v>
      </c>
      <c r="L1167" s="38">
        <f t="shared" si="324"/>
        <v>22152.215663580253</v>
      </c>
      <c r="M1167" s="40" t="str">
        <f t="shared" si="325"/>
        <v>NO</v>
      </c>
      <c r="N1167" s="38">
        <f>0.5*$N$3*$L$3*$O$3*((J1167)^2)</f>
        <v>62.497115952638886</v>
      </c>
      <c r="O1167" s="38">
        <f>$M$3*$J$3*$P$3</f>
        <v>125.0281557</v>
      </c>
      <c r="P1167" s="38">
        <f>H1167*$J$3</f>
        <v>1695.6527777777771</v>
      </c>
      <c r="Q1167" s="38">
        <f t="shared" si="326"/>
        <v>1883.1780494304162</v>
      </c>
      <c r="R1167" s="44">
        <f t="shared" si="327"/>
        <v>22702.757595911127</v>
      </c>
      <c r="S1167" s="80">
        <f>Q1167*J1167</f>
        <v>22702.757595911127</v>
      </c>
      <c r="T1167" s="43"/>
      <c r="U1167" s="43"/>
      <c r="V1167" s="80">
        <f>R1167*1</f>
        <v>22702.757595911127</v>
      </c>
      <c r="W1167" s="77">
        <f>(L1167-Q1167)*-1</f>
        <v>-20269.037614149838</v>
      </c>
      <c r="X1167" s="38">
        <f>IF((H1167&gt;0),0,$J$3*H1167)*-1</f>
        <v>0</v>
      </c>
      <c r="Y1167" s="38">
        <f t="shared" si="337"/>
        <v>3490672.0606197724</v>
      </c>
      <c r="Z1167" s="112">
        <f t="shared" si="328"/>
        <v>3490.6720606197723</v>
      </c>
      <c r="AA1167" s="82">
        <f t="shared" si="329"/>
        <v>1883.1780494304162</v>
      </c>
      <c r="AB1167" s="80">
        <f t="shared" si="338"/>
        <v>1507344.7031521809</v>
      </c>
      <c r="AG1167" s="125">
        <f t="shared" si="339"/>
        <v>-16823.301219744364</v>
      </c>
      <c r="AH1167" s="47">
        <f t="shared" si="330"/>
        <v>-16486.835195349475</v>
      </c>
      <c r="AI1167" s="125">
        <f t="shared" si="330"/>
        <v>-16157.098491442484</v>
      </c>
      <c r="AJ1167" s="47">
        <f t="shared" si="331"/>
        <v>-14541.388642298236</v>
      </c>
      <c r="AK1167" s="125">
        <f t="shared" si="331"/>
        <v>-13087.249778068413</v>
      </c>
      <c r="AL1167" s="47">
        <f t="shared" si="332"/>
        <v>-12563.759786945677</v>
      </c>
      <c r="AM1167" s="125">
        <f t="shared" si="332"/>
        <v>-12061.209395467849</v>
      </c>
      <c r="AN1167" s="47">
        <f t="shared" si="340"/>
        <v>49094.879226783261</v>
      </c>
      <c r="AO1167" s="125">
        <f t="shared" si="341"/>
        <v>34243891.226118557</v>
      </c>
      <c r="AP1167" s="47">
        <f t="shared" si="333"/>
        <v>978.26671234576543</v>
      </c>
      <c r="AQ1167" s="52">
        <f t="shared" si="334"/>
        <v>2512.4053482740069</v>
      </c>
    </row>
    <row r="1168" spans="4:43" x14ac:dyDescent="0.25">
      <c r="D1168" s="14" t="s">
        <v>11</v>
      </c>
      <c r="E1168" s="21">
        <v>1160</v>
      </c>
      <c r="F1168" s="14">
        <v>138</v>
      </c>
      <c r="G1168" s="28">
        <v>48.9</v>
      </c>
      <c r="H1168" s="31">
        <f t="shared" si="335"/>
        <v>1.4444444444444442</v>
      </c>
      <c r="I1168" s="55"/>
      <c r="J1168" s="39">
        <f t="shared" si="336"/>
        <v>13.583333333333334</v>
      </c>
      <c r="K1168" s="38">
        <f>0.5*$J$3*(J1169)^2</f>
        <v>127413.42746913582</v>
      </c>
      <c r="L1168" s="38">
        <f t="shared" si="324"/>
        <v>19650.555555555562</v>
      </c>
      <c r="M1168" s="40" t="str">
        <f t="shared" si="325"/>
        <v>NO</v>
      </c>
      <c r="N1168" s="38">
        <f>0.5*$N$3*$L$3*$O$3*((J1168)^2)</f>
        <v>79.341103355937506</v>
      </c>
      <c r="O1168" s="38">
        <f>$M$3*$J$3*$P$3</f>
        <v>125.0281557</v>
      </c>
      <c r="P1168" s="38">
        <f>H1168*$J$3</f>
        <v>1648.1111111111109</v>
      </c>
      <c r="Q1168" s="38">
        <f t="shared" si="326"/>
        <v>1852.4803701670485</v>
      </c>
      <c r="R1168" s="44">
        <f t="shared" si="327"/>
        <v>25162.858361435741</v>
      </c>
      <c r="S1168" s="80">
        <f>Q1168*J1168</f>
        <v>25162.858361435741</v>
      </c>
      <c r="T1168" s="43"/>
      <c r="U1168" s="43"/>
      <c r="V1168" s="80">
        <f>R1168*1</f>
        <v>25162.858361435741</v>
      </c>
      <c r="W1168" s="77">
        <f>(L1168-Q1168)*-1</f>
        <v>-17798.075185388512</v>
      </c>
      <c r="X1168" s="38">
        <f>IF((H1168&gt;0),0,$J$3*H1168)*-1</f>
        <v>0</v>
      </c>
      <c r="Y1168" s="38">
        <f t="shared" si="337"/>
        <v>3515834.918981208</v>
      </c>
      <c r="Z1168" s="112">
        <f t="shared" si="328"/>
        <v>3515.8349189812079</v>
      </c>
      <c r="AA1168" s="82">
        <f t="shared" si="329"/>
        <v>1852.4803701670485</v>
      </c>
      <c r="AB1168" s="80">
        <f t="shared" si="338"/>
        <v>1507344.7031521809</v>
      </c>
      <c r="AG1168" s="125">
        <f t="shared" si="339"/>
        <v>-14772.402403872464</v>
      </c>
      <c r="AH1168" s="47">
        <f t="shared" si="330"/>
        <v>-14476.954355795015</v>
      </c>
      <c r="AI1168" s="125">
        <f t="shared" si="330"/>
        <v>-14187.415268679115</v>
      </c>
      <c r="AJ1168" s="47">
        <f t="shared" si="331"/>
        <v>-12768.673741811204</v>
      </c>
      <c r="AK1168" s="125">
        <f t="shared" si="331"/>
        <v>-11491.806367630084</v>
      </c>
      <c r="AL1168" s="47">
        <f t="shared" si="332"/>
        <v>-11032.134112924881</v>
      </c>
      <c r="AM1168" s="125">
        <f t="shared" si="332"/>
        <v>-10590.848748407885</v>
      </c>
      <c r="AN1168" s="47">
        <f t="shared" si="340"/>
        <v>38504.030478375375</v>
      </c>
      <c r="AO1168" s="125">
        <f t="shared" si="341"/>
        <v>34282395.25659693</v>
      </c>
      <c r="AP1168" s="47">
        <f t="shared" si="333"/>
        <v>978.26671234576543</v>
      </c>
      <c r="AQ1168" s="52">
        <f t="shared" si="334"/>
        <v>2537.5682066354425</v>
      </c>
    </row>
    <row r="1169" spans="4:43" x14ac:dyDescent="0.25">
      <c r="D1169" s="14" t="s">
        <v>11</v>
      </c>
      <c r="E1169" s="21">
        <v>1161</v>
      </c>
      <c r="F1169" s="14">
        <v>139</v>
      </c>
      <c r="G1169" s="28">
        <v>53.8</v>
      </c>
      <c r="H1169" s="31">
        <f t="shared" si="335"/>
        <v>1.2361111111111109</v>
      </c>
      <c r="I1169" s="55"/>
      <c r="J1169" s="39">
        <f t="shared" si="336"/>
        <v>14.944444444444445</v>
      </c>
      <c r="K1169" s="38">
        <f>0.5*$J$3*(J1170)^2</f>
        <v>147063.98302469138</v>
      </c>
      <c r="L1169" s="38">
        <f t="shared" si="324"/>
        <v>19430.895447530813</v>
      </c>
      <c r="M1169" s="40" t="str">
        <f t="shared" si="325"/>
        <v>NO</v>
      </c>
      <c r="N1169" s="38">
        <f>0.5*$N$3*$L$3*$O$3*((J1169)^2)</f>
        <v>96.038433762638903</v>
      </c>
      <c r="O1169" s="38">
        <f>$M$3*$J$3*$P$3</f>
        <v>125.0281557</v>
      </c>
      <c r="P1169" s="38">
        <f>H1169*$J$3</f>
        <v>1410.4027777777776</v>
      </c>
      <c r="Q1169" s="38">
        <f t="shared" si="326"/>
        <v>1631.4693672404167</v>
      </c>
      <c r="R1169" s="44">
        <f t="shared" si="327"/>
        <v>24381.403321537338</v>
      </c>
      <c r="S1169" s="80">
        <f>Q1169*J1169</f>
        <v>24381.403321537338</v>
      </c>
      <c r="T1169" s="43"/>
      <c r="U1169" s="43"/>
      <c r="V1169" s="80">
        <f>R1169*1</f>
        <v>24381.403321537338</v>
      </c>
      <c r="W1169" s="77">
        <f>(L1169-Q1169)*-1</f>
        <v>-17799.426080290395</v>
      </c>
      <c r="X1169" s="38">
        <f>IF((H1169&gt;0),0,$J$3*H1169)*-1</f>
        <v>0</v>
      </c>
      <c r="Y1169" s="38">
        <f t="shared" si="337"/>
        <v>3540216.3223027452</v>
      </c>
      <c r="Z1169" s="112">
        <f t="shared" si="328"/>
        <v>3540.2163223027451</v>
      </c>
      <c r="AA1169" s="82">
        <f t="shared" si="329"/>
        <v>1631.4693672404167</v>
      </c>
      <c r="AB1169" s="80">
        <f t="shared" si="338"/>
        <v>1507344.7031521809</v>
      </c>
      <c r="AG1169" s="125">
        <f t="shared" si="339"/>
        <v>-14773.523646641028</v>
      </c>
      <c r="AH1169" s="47">
        <f t="shared" si="330"/>
        <v>-14478.053173708207</v>
      </c>
      <c r="AI1169" s="125">
        <f t="shared" si="330"/>
        <v>-14188.492110234043</v>
      </c>
      <c r="AJ1169" s="47">
        <f t="shared" si="331"/>
        <v>-12769.642899210639</v>
      </c>
      <c r="AK1169" s="125">
        <f t="shared" si="331"/>
        <v>-11492.678609289576</v>
      </c>
      <c r="AL1169" s="47">
        <f t="shared" si="332"/>
        <v>-11032.971464917993</v>
      </c>
      <c r="AM1169" s="125">
        <f t="shared" si="332"/>
        <v>-10591.652606321273</v>
      </c>
      <c r="AN1169" s="47">
        <f t="shared" si="340"/>
        <v>27912.377872054101</v>
      </c>
      <c r="AO1169" s="125">
        <f t="shared" si="341"/>
        <v>34310307.634468988</v>
      </c>
      <c r="AP1169" s="47">
        <f t="shared" si="333"/>
        <v>978.26671234576543</v>
      </c>
      <c r="AQ1169" s="52">
        <f t="shared" si="334"/>
        <v>2561.9496099569797</v>
      </c>
    </row>
    <row r="1170" spans="4:43" x14ac:dyDescent="0.25">
      <c r="D1170" s="14" t="s">
        <v>11</v>
      </c>
      <c r="E1170" s="21">
        <v>1162</v>
      </c>
      <c r="F1170" s="14">
        <v>140</v>
      </c>
      <c r="G1170" s="28">
        <v>57.8</v>
      </c>
      <c r="H1170" s="31">
        <f t="shared" si="335"/>
        <v>1.0694444444444449</v>
      </c>
      <c r="I1170" s="55"/>
      <c r="J1170" s="39">
        <f t="shared" si="336"/>
        <v>16.055555555555557</v>
      </c>
      <c r="K1170" s="38">
        <f>0.5*$J$3*(J1171)^2</f>
        <v>166494.87847222219</v>
      </c>
      <c r="L1170" s="38">
        <f t="shared" si="324"/>
        <v>19489.882330246968</v>
      </c>
      <c r="M1170" s="40" t="str">
        <f t="shared" si="325"/>
        <v>NO</v>
      </c>
      <c r="N1170" s="38">
        <f>0.5*$N$3*$L$3*$O$3*((J1170)^2)</f>
        <v>110.8501268126389</v>
      </c>
      <c r="O1170" s="38">
        <f>$M$3*$J$3*$P$3</f>
        <v>125.0281557</v>
      </c>
      <c r="P1170" s="38">
        <f>H1170*$J$3</f>
        <v>1220.2361111111115</v>
      </c>
      <c r="Q1170" s="38">
        <f t="shared" si="326"/>
        <v>1456.1143936237504</v>
      </c>
      <c r="R1170" s="44">
        <f t="shared" si="327"/>
        <v>23378.725542070217</v>
      </c>
      <c r="S1170" s="80">
        <f>Q1170*J1170</f>
        <v>23378.725542070217</v>
      </c>
      <c r="T1170" s="43"/>
      <c r="U1170" s="43"/>
      <c r="V1170" s="80">
        <f>R1170*1</f>
        <v>23378.725542070217</v>
      </c>
      <c r="W1170" s="77">
        <f>(L1170-Q1170)*-1</f>
        <v>-18033.767936623219</v>
      </c>
      <c r="X1170" s="38">
        <f>IF((H1170&gt;0),0,$J$3*H1170)*-1</f>
        <v>0</v>
      </c>
      <c r="Y1170" s="38">
        <f t="shared" si="337"/>
        <v>3563595.0478448155</v>
      </c>
      <c r="Z1170" s="112">
        <f t="shared" si="328"/>
        <v>3563.5950478448153</v>
      </c>
      <c r="AA1170" s="82">
        <f t="shared" si="329"/>
        <v>1456.1143936237504</v>
      </c>
      <c r="AB1170" s="80">
        <f t="shared" si="338"/>
        <v>1507344.7031521809</v>
      </c>
      <c r="AG1170" s="125">
        <f t="shared" si="339"/>
        <v>-14968.027387397271</v>
      </c>
      <c r="AH1170" s="47">
        <f t="shared" si="330"/>
        <v>-14668.666839649326</v>
      </c>
      <c r="AI1170" s="125">
        <f t="shared" si="330"/>
        <v>-14375.293502856339</v>
      </c>
      <c r="AJ1170" s="47">
        <f t="shared" si="331"/>
        <v>-12937.764152570706</v>
      </c>
      <c r="AK1170" s="125">
        <f t="shared" si="331"/>
        <v>-11643.987737313635</v>
      </c>
      <c r="AL1170" s="47">
        <f t="shared" si="332"/>
        <v>-11178.22822782109</v>
      </c>
      <c r="AM1170" s="125">
        <f t="shared" si="332"/>
        <v>-10731.099098708246</v>
      </c>
      <c r="AN1170" s="47">
        <f t="shared" si="340"/>
        <v>17181.278773345854</v>
      </c>
      <c r="AO1170" s="125">
        <f t="shared" si="341"/>
        <v>34327488.913242333</v>
      </c>
      <c r="AP1170" s="47">
        <f t="shared" si="333"/>
        <v>978.26671234576543</v>
      </c>
      <c r="AQ1170" s="52">
        <f t="shared" si="334"/>
        <v>2585.3283354990499</v>
      </c>
    </row>
    <row r="1171" spans="4:43" x14ac:dyDescent="0.25">
      <c r="D1171" s="14" t="s">
        <v>11</v>
      </c>
      <c r="E1171" s="21">
        <v>1163</v>
      </c>
      <c r="F1171" s="14">
        <v>141</v>
      </c>
      <c r="G1171" s="28">
        <v>61.5</v>
      </c>
      <c r="H1171" s="31">
        <f t="shared" si="335"/>
        <v>1.0000000000000004</v>
      </c>
      <c r="I1171" s="55"/>
      <c r="J1171" s="39">
        <f t="shared" si="336"/>
        <v>17.083333333333332</v>
      </c>
      <c r="K1171" s="38">
        <f>0.5*$J$3*(J1172)^2</f>
        <v>185984.76080246916</v>
      </c>
      <c r="L1171" s="38">
        <f t="shared" si="324"/>
        <v>19965.739197530842</v>
      </c>
      <c r="M1171" s="40" t="str">
        <f t="shared" si="325"/>
        <v>NO</v>
      </c>
      <c r="N1171" s="38">
        <f>0.5*$N$3*$L$3*$O$3*((J1171)^2)</f>
        <v>125.49625008593748</v>
      </c>
      <c r="O1171" s="38">
        <f>$M$3*$J$3*$P$3</f>
        <v>125.0281557</v>
      </c>
      <c r="P1171" s="38">
        <f>H1171*$J$3</f>
        <v>1141.0000000000005</v>
      </c>
      <c r="Q1171" s="38">
        <f t="shared" si="326"/>
        <v>1391.5244057859379</v>
      </c>
      <c r="R1171" s="44">
        <f t="shared" si="327"/>
        <v>23771.875265509771</v>
      </c>
      <c r="S1171" s="80">
        <f>Q1171*J1171</f>
        <v>23771.875265509771</v>
      </c>
      <c r="T1171" s="43"/>
      <c r="U1171" s="43"/>
      <c r="V1171" s="80">
        <f>R1171*1</f>
        <v>23771.875265509771</v>
      </c>
      <c r="W1171" s="77">
        <f>(L1171-Q1171)*-1</f>
        <v>-18574.214791744904</v>
      </c>
      <c r="X1171" s="38">
        <f>IF((H1171&gt;0),0,$J$3*H1171)*-1</f>
        <v>0</v>
      </c>
      <c r="Y1171" s="38">
        <f t="shared" si="337"/>
        <v>3587366.9231103254</v>
      </c>
      <c r="Z1171" s="112">
        <f t="shared" si="328"/>
        <v>3587.3669231103254</v>
      </c>
      <c r="AA1171" s="82">
        <f t="shared" si="329"/>
        <v>1391.5244057859379</v>
      </c>
      <c r="AB1171" s="80">
        <f t="shared" si="338"/>
        <v>1507344.7031521809</v>
      </c>
      <c r="AG1171" s="125">
        <f t="shared" si="339"/>
        <v>-15416.598277148269</v>
      </c>
      <c r="AH1171" s="47">
        <f t="shared" si="330"/>
        <v>-15108.266311605303</v>
      </c>
      <c r="AI1171" s="125">
        <f t="shared" si="330"/>
        <v>-14806.100985373196</v>
      </c>
      <c r="AJ1171" s="47">
        <f t="shared" si="331"/>
        <v>-13325.490886835876</v>
      </c>
      <c r="AK1171" s="125">
        <f t="shared" si="331"/>
        <v>-11992.941798152289</v>
      </c>
      <c r="AL1171" s="47">
        <f t="shared" si="332"/>
        <v>-11513.224126226198</v>
      </c>
      <c r="AM1171" s="125">
        <f t="shared" si="332"/>
        <v>-11052.695161177149</v>
      </c>
      <c r="AN1171" s="47">
        <f t="shared" si="340"/>
        <v>6128.5836121687043</v>
      </c>
      <c r="AO1171" s="125">
        <f t="shared" si="341"/>
        <v>34333617.496854499</v>
      </c>
      <c r="AP1171" s="47">
        <f t="shared" si="333"/>
        <v>978.26671234576543</v>
      </c>
      <c r="AQ1171" s="52">
        <f t="shared" si="334"/>
        <v>2609.10021076456</v>
      </c>
    </row>
    <row r="1172" spans="4:43" x14ac:dyDescent="0.25">
      <c r="D1172" s="14" t="s">
        <v>11</v>
      </c>
      <c r="E1172" s="21">
        <v>1164</v>
      </c>
      <c r="F1172" s="14">
        <v>142</v>
      </c>
      <c r="G1172" s="28">
        <v>65</v>
      </c>
      <c r="H1172" s="31">
        <f t="shared" si="335"/>
        <v>0.95833333333333415</v>
      </c>
      <c r="I1172" s="55"/>
      <c r="J1172" s="39">
        <f t="shared" si="336"/>
        <v>18.055555555555557</v>
      </c>
      <c r="K1172" s="38">
        <f>0.5*$J$3*(J1173)^2</f>
        <v>205950.5</v>
      </c>
      <c r="L1172" s="38">
        <f t="shared" si="324"/>
        <v>19720.987654320983</v>
      </c>
      <c r="M1172" s="40" t="str">
        <f t="shared" si="325"/>
        <v>NO</v>
      </c>
      <c r="N1172" s="38">
        <f>0.5*$N$3*$L$3*$O$3*((J1172)^2)</f>
        <v>140.18683498263891</v>
      </c>
      <c r="O1172" s="38">
        <f>$M$3*$J$3*$P$3</f>
        <v>125.0281557</v>
      </c>
      <c r="P1172" s="38">
        <f>H1172*$J$3</f>
        <v>1093.4583333333342</v>
      </c>
      <c r="Q1172" s="38">
        <f t="shared" si="326"/>
        <v>1358.6733240159731</v>
      </c>
      <c r="R1172" s="44">
        <f t="shared" si="327"/>
        <v>24531.601683621739</v>
      </c>
      <c r="S1172" s="80">
        <f>Q1172*J1172</f>
        <v>24531.601683621739</v>
      </c>
      <c r="T1172" s="43"/>
      <c r="U1172" s="43"/>
      <c r="V1172" s="80">
        <f>R1172*1</f>
        <v>24531.601683621739</v>
      </c>
      <c r="W1172" s="77">
        <f>(L1172-Q1172)*-1</f>
        <v>-18362.314330305009</v>
      </c>
      <c r="X1172" s="38">
        <f>IF((H1172&gt;0),0,$J$3*H1172)*-1</f>
        <v>0</v>
      </c>
      <c r="Y1172" s="38">
        <f t="shared" si="337"/>
        <v>3611898.5247939471</v>
      </c>
      <c r="Z1172" s="112">
        <f t="shared" si="328"/>
        <v>3611.8985247939472</v>
      </c>
      <c r="AA1172" s="82">
        <f t="shared" si="329"/>
        <v>1358.6733240159731</v>
      </c>
      <c r="AB1172" s="80">
        <f t="shared" si="338"/>
        <v>1507344.7031521809</v>
      </c>
      <c r="AG1172" s="125">
        <f t="shared" si="339"/>
        <v>-15240.720894153157</v>
      </c>
      <c r="AH1172" s="47">
        <f t="shared" si="330"/>
        <v>-14935.906476270095</v>
      </c>
      <c r="AI1172" s="125">
        <f t="shared" si="330"/>
        <v>-14637.188346744693</v>
      </c>
      <c r="AJ1172" s="47">
        <f t="shared" si="331"/>
        <v>-13173.469512070224</v>
      </c>
      <c r="AK1172" s="125">
        <f t="shared" si="331"/>
        <v>-11856.122560863201</v>
      </c>
      <c r="AL1172" s="47">
        <f t="shared" si="332"/>
        <v>-11381.877658428673</v>
      </c>
      <c r="AM1172" s="125">
        <f t="shared" si="332"/>
        <v>-10926.602552091526</v>
      </c>
      <c r="AN1172" s="47">
        <f t="shared" si="340"/>
        <v>-4798.018939922822</v>
      </c>
      <c r="AO1172" s="125">
        <f t="shared" si="341"/>
        <v>34333617.496854499</v>
      </c>
      <c r="AP1172" s="47">
        <f t="shared" si="333"/>
        <v>978.26671234576543</v>
      </c>
      <c r="AQ1172" s="52">
        <f t="shared" si="334"/>
        <v>2633.6318124481818</v>
      </c>
    </row>
    <row r="1173" spans="4:43" x14ac:dyDescent="0.25">
      <c r="D1173" s="14" t="s">
        <v>11</v>
      </c>
      <c r="E1173" s="21">
        <v>1165</v>
      </c>
      <c r="F1173" s="14">
        <v>143</v>
      </c>
      <c r="G1173" s="28">
        <v>68.400000000000006</v>
      </c>
      <c r="H1173" s="31">
        <f t="shared" si="335"/>
        <v>0.91666666666666585</v>
      </c>
      <c r="I1173" s="55"/>
      <c r="J1173" s="39">
        <f t="shared" si="336"/>
        <v>19</v>
      </c>
      <c r="K1173" s="38">
        <f>0.5*$J$3*(J1174)^2</f>
        <v>225671.48765432098</v>
      </c>
      <c r="L1173" s="38">
        <f t="shared" si="324"/>
        <v>8911.421296296292</v>
      </c>
      <c r="M1173" s="40" t="str">
        <f t="shared" si="325"/>
        <v>NO</v>
      </c>
      <c r="N1173" s="38">
        <f>0.5*$N$3*$L$3*$O$3*((J1173)^2)</f>
        <v>155.23609909500001</v>
      </c>
      <c r="O1173" s="38">
        <f>$M$3*$J$3*$P$3</f>
        <v>125.0281557</v>
      </c>
      <c r="P1173" s="38">
        <f>H1173*$J$3</f>
        <v>1045.9166666666658</v>
      </c>
      <c r="Q1173" s="38">
        <f t="shared" si="326"/>
        <v>1326.180921461666</v>
      </c>
      <c r="R1173" s="44">
        <f t="shared" si="327"/>
        <v>25197.437507771654</v>
      </c>
      <c r="S1173" s="80">
        <f>Q1173*J1173</f>
        <v>25197.437507771654</v>
      </c>
      <c r="T1173" s="43"/>
      <c r="U1173" s="43"/>
      <c r="V1173" s="80">
        <f>R1173*1</f>
        <v>25197.437507771654</v>
      </c>
      <c r="W1173" s="77">
        <f>(L1173-Q1173)*-1</f>
        <v>-7585.240374834626</v>
      </c>
      <c r="X1173" s="38">
        <f>IF((H1173&gt;0),0,$J$3*H1173)*-1</f>
        <v>0</v>
      </c>
      <c r="Y1173" s="38">
        <f t="shared" si="337"/>
        <v>3637095.962301719</v>
      </c>
      <c r="Z1173" s="112">
        <f t="shared" si="328"/>
        <v>3637.0959623017188</v>
      </c>
      <c r="AA1173" s="82">
        <f t="shared" si="329"/>
        <v>1326.180921461666</v>
      </c>
      <c r="AB1173" s="80">
        <f t="shared" si="338"/>
        <v>1507344.7031521809</v>
      </c>
      <c r="AG1173" s="125">
        <f t="shared" si="339"/>
        <v>-6295.7495111127391</v>
      </c>
      <c r="AH1173" s="47">
        <f t="shared" si="330"/>
        <v>-6169.8345208904839</v>
      </c>
      <c r="AI1173" s="125">
        <f t="shared" si="330"/>
        <v>-6046.4378304726742</v>
      </c>
      <c r="AJ1173" s="47">
        <f t="shared" si="331"/>
        <v>-5441.7940474254074</v>
      </c>
      <c r="AK1173" s="125">
        <f t="shared" si="331"/>
        <v>-4897.6146426828664</v>
      </c>
      <c r="AL1173" s="47">
        <f t="shared" si="332"/>
        <v>-4701.7100569755512</v>
      </c>
      <c r="AM1173" s="125">
        <f t="shared" si="332"/>
        <v>-4513.6416546965293</v>
      </c>
      <c r="AN1173" s="47">
        <f t="shared" si="340"/>
        <v>-9311.6605946193522</v>
      </c>
      <c r="AO1173" s="125">
        <f t="shared" si="341"/>
        <v>34333617.496854499</v>
      </c>
      <c r="AP1173" s="47">
        <f t="shared" si="333"/>
        <v>978.26671234576543</v>
      </c>
      <c r="AQ1173" s="52">
        <f t="shared" si="334"/>
        <v>2658.8292499559534</v>
      </c>
    </row>
    <row r="1174" spans="4:43" x14ac:dyDescent="0.25">
      <c r="D1174" s="14" t="s">
        <v>11</v>
      </c>
      <c r="E1174" s="21">
        <v>1166</v>
      </c>
      <c r="F1174" s="14">
        <v>144</v>
      </c>
      <c r="G1174" s="28">
        <v>71.599999999999994</v>
      </c>
      <c r="H1174" s="31">
        <f t="shared" si="335"/>
        <v>0.63888888888888806</v>
      </c>
      <c r="I1174" s="55"/>
      <c r="J1174" s="39">
        <f t="shared" si="336"/>
        <v>19.888888888888889</v>
      </c>
      <c r="K1174" s="38">
        <f>0.5*$J$3*(J1175)^2</f>
        <v>234582.90895061727</v>
      </c>
      <c r="L1174" s="38">
        <f t="shared" si="324"/>
        <v>8429.4016203703941</v>
      </c>
      <c r="M1174" s="40" t="str">
        <f t="shared" si="325"/>
        <v>NO</v>
      </c>
      <c r="N1174" s="38">
        <f>0.5*$N$3*$L$3*$O$3*((J1174)^2)</f>
        <v>170.10088065055555</v>
      </c>
      <c r="O1174" s="38">
        <f>$M$3*$J$3*$P$3</f>
        <v>125.0281557</v>
      </c>
      <c r="P1174" s="38">
        <f>H1174*$J$3</f>
        <v>728.97222222222126</v>
      </c>
      <c r="Q1174" s="38">
        <f t="shared" si="326"/>
        <v>1024.1012585727767</v>
      </c>
      <c r="R1174" s="44">
        <f t="shared" si="327"/>
        <v>20368.236142725225</v>
      </c>
      <c r="S1174" s="80">
        <f>Q1174*J1174</f>
        <v>20368.236142725225</v>
      </c>
      <c r="T1174" s="43"/>
      <c r="U1174" s="43"/>
      <c r="V1174" s="80">
        <f>R1174*1</f>
        <v>20368.236142725225</v>
      </c>
      <c r="W1174" s="77">
        <f>(L1174-Q1174)*-1</f>
        <v>-7405.3003617976174</v>
      </c>
      <c r="X1174" s="38">
        <f>IF((H1174&gt;0),0,$J$3*H1174)*-1</f>
        <v>0</v>
      </c>
      <c r="Y1174" s="38">
        <f t="shared" si="337"/>
        <v>3657464.1984444442</v>
      </c>
      <c r="Z1174" s="112">
        <f t="shared" si="328"/>
        <v>3657.4641984444443</v>
      </c>
      <c r="AA1174" s="82">
        <f t="shared" si="329"/>
        <v>1024.1012585727767</v>
      </c>
      <c r="AB1174" s="80">
        <f t="shared" si="338"/>
        <v>1507344.7031521809</v>
      </c>
      <c r="AG1174" s="125">
        <f t="shared" si="339"/>
        <v>-6146.3993002920224</v>
      </c>
      <c r="AH1174" s="47">
        <f t="shared" si="330"/>
        <v>-6023.471314286182</v>
      </c>
      <c r="AI1174" s="125">
        <f t="shared" si="330"/>
        <v>-5903.0018880004582</v>
      </c>
      <c r="AJ1174" s="47">
        <f t="shared" si="331"/>
        <v>-5312.7016992004128</v>
      </c>
      <c r="AK1174" s="125">
        <f t="shared" si="331"/>
        <v>-4781.4315292803713</v>
      </c>
      <c r="AL1174" s="47">
        <f t="shared" si="332"/>
        <v>-4590.1742681091564</v>
      </c>
      <c r="AM1174" s="125">
        <f t="shared" si="332"/>
        <v>-4406.5672973847904</v>
      </c>
      <c r="AN1174" s="47">
        <f t="shared" si="340"/>
        <v>-13718.227892004143</v>
      </c>
      <c r="AO1174" s="125">
        <f t="shared" si="341"/>
        <v>34333617.496854499</v>
      </c>
      <c r="AP1174" s="47">
        <f t="shared" si="333"/>
        <v>978.26671234576543</v>
      </c>
      <c r="AQ1174" s="52">
        <f t="shared" si="334"/>
        <v>2679.1974860986788</v>
      </c>
    </row>
    <row r="1175" spans="4:43" x14ac:dyDescent="0.25">
      <c r="D1175" s="14" t="s">
        <v>11</v>
      </c>
      <c r="E1175" s="21">
        <v>1167</v>
      </c>
      <c r="F1175" s="14">
        <v>145</v>
      </c>
      <c r="G1175" s="28">
        <v>73</v>
      </c>
      <c r="H1175" s="31">
        <f t="shared" si="335"/>
        <v>0.37500000000000039</v>
      </c>
      <c r="I1175" s="55"/>
      <c r="J1175" s="39">
        <f t="shared" si="336"/>
        <v>20.277777777777779</v>
      </c>
      <c r="K1175" s="38">
        <f>0.5*$J$3*(J1176)^2</f>
        <v>243012.31057098767</v>
      </c>
      <c r="L1175" s="38">
        <f t="shared" si="324"/>
        <v>12587.536651234579</v>
      </c>
      <c r="M1175" s="40" t="str">
        <f t="shared" si="325"/>
        <v>NO</v>
      </c>
      <c r="N1175" s="38">
        <f>0.5*$N$3*$L$3*$O$3*((J1175)^2)</f>
        <v>176.81790381597224</v>
      </c>
      <c r="O1175" s="38">
        <f>$M$3*$J$3*$P$3</f>
        <v>125.0281557</v>
      </c>
      <c r="P1175" s="38">
        <f>H1175*$J$3</f>
        <v>427.87500000000045</v>
      </c>
      <c r="Q1175" s="38">
        <f t="shared" si="326"/>
        <v>729.72105951597268</v>
      </c>
      <c r="R1175" s="44">
        <f t="shared" si="327"/>
        <v>14797.121484629446</v>
      </c>
      <c r="S1175" s="80">
        <f>Q1175*J1175</f>
        <v>14797.121484629446</v>
      </c>
      <c r="T1175" s="43"/>
      <c r="U1175" s="43"/>
      <c r="V1175" s="80">
        <f>R1175*1</f>
        <v>14797.121484629446</v>
      </c>
      <c r="W1175" s="77">
        <f>(L1175-Q1175)*-1</f>
        <v>-11857.815591718607</v>
      </c>
      <c r="X1175" s="38">
        <f>IF((H1175&gt;0),0,$J$3*H1175)*-1</f>
        <v>0</v>
      </c>
      <c r="Y1175" s="38">
        <f t="shared" si="337"/>
        <v>3672261.3199290736</v>
      </c>
      <c r="Z1175" s="112">
        <f t="shared" si="328"/>
        <v>3672.2613199290736</v>
      </c>
      <c r="AA1175" s="82">
        <f t="shared" si="329"/>
        <v>729.72105951597268</v>
      </c>
      <c r="AB1175" s="80">
        <f t="shared" si="338"/>
        <v>1507344.7031521809</v>
      </c>
      <c r="AG1175" s="125">
        <f t="shared" si="339"/>
        <v>-9841.9869411264426</v>
      </c>
      <c r="AH1175" s="47">
        <f t="shared" si="330"/>
        <v>-9645.1472023039132</v>
      </c>
      <c r="AI1175" s="125">
        <f t="shared" si="330"/>
        <v>-9452.2442582578351</v>
      </c>
      <c r="AJ1175" s="47">
        <f t="shared" si="331"/>
        <v>-8507.0198324320518</v>
      </c>
      <c r="AK1175" s="125">
        <f t="shared" si="331"/>
        <v>-7656.3178491888466</v>
      </c>
      <c r="AL1175" s="47">
        <f t="shared" si="332"/>
        <v>-7350.0651352212926</v>
      </c>
      <c r="AM1175" s="125">
        <f t="shared" si="332"/>
        <v>-7056.0625298124405</v>
      </c>
      <c r="AN1175" s="47">
        <f t="shared" si="340"/>
        <v>-20774.290421816582</v>
      </c>
      <c r="AO1175" s="125">
        <f t="shared" si="341"/>
        <v>34333617.496854499</v>
      </c>
      <c r="AP1175" s="47">
        <f t="shared" si="333"/>
        <v>978.26671234576543</v>
      </c>
      <c r="AQ1175" s="52">
        <f t="shared" si="334"/>
        <v>2693.9946075833082</v>
      </c>
    </row>
    <row r="1176" spans="4:43" x14ac:dyDescent="0.25">
      <c r="D1176" s="14" t="s">
        <v>11</v>
      </c>
      <c r="E1176" s="21">
        <v>1168</v>
      </c>
      <c r="F1176" s="14">
        <v>146</v>
      </c>
      <c r="G1176" s="28">
        <v>74.3</v>
      </c>
      <c r="H1176" s="31">
        <f t="shared" si="335"/>
        <v>0.44444444444444481</v>
      </c>
      <c r="I1176" s="55"/>
      <c r="J1176" s="39">
        <f t="shared" si="336"/>
        <v>20.638888888888889</v>
      </c>
      <c r="K1176" s="38">
        <f>0.5*$J$3*(J1177)^2</f>
        <v>255599.84722222225</v>
      </c>
      <c r="L1176" s="38">
        <f t="shared" si="324"/>
        <v>11531.93557098764</v>
      </c>
      <c r="M1176" s="40" t="str">
        <f t="shared" si="325"/>
        <v>NO</v>
      </c>
      <c r="N1176" s="38">
        <f>0.5*$N$3*$L$3*$O$3*((J1176)^2)</f>
        <v>183.17160252149307</v>
      </c>
      <c r="O1176" s="38">
        <f>$M$3*$J$3*$P$3</f>
        <v>125.0281557</v>
      </c>
      <c r="P1176" s="38">
        <f>H1176*$J$3</f>
        <v>507.11111111111154</v>
      </c>
      <c r="Q1176" s="38">
        <f t="shared" si="326"/>
        <v>815.31086933260463</v>
      </c>
      <c r="R1176" s="44">
        <f t="shared" si="327"/>
        <v>16827.110442059035</v>
      </c>
      <c r="S1176" s="80">
        <f>Q1176*J1176</f>
        <v>16827.110442059035</v>
      </c>
      <c r="T1176" s="43"/>
      <c r="U1176" s="43"/>
      <c r="V1176" s="80">
        <f>R1176*1</f>
        <v>16827.110442059035</v>
      </c>
      <c r="W1176" s="77">
        <f>(L1176-Q1176)*-1</f>
        <v>-10716.624701655035</v>
      </c>
      <c r="X1176" s="38">
        <f>IF((H1176&gt;0),0,$J$3*H1176)*-1</f>
        <v>0</v>
      </c>
      <c r="Y1176" s="38">
        <f t="shared" si="337"/>
        <v>3689088.4303711327</v>
      </c>
      <c r="Z1176" s="112">
        <f t="shared" si="328"/>
        <v>3689.0884303711327</v>
      </c>
      <c r="AA1176" s="82">
        <f t="shared" si="329"/>
        <v>815.31086933260463</v>
      </c>
      <c r="AB1176" s="80">
        <f t="shared" si="338"/>
        <v>1507344.7031521809</v>
      </c>
      <c r="AG1176" s="125">
        <f t="shared" si="339"/>
        <v>-8894.7985023736783</v>
      </c>
      <c r="AH1176" s="47">
        <f t="shared" si="330"/>
        <v>-8716.9025323262049</v>
      </c>
      <c r="AI1176" s="125">
        <f t="shared" si="330"/>
        <v>-8542.5644816796812</v>
      </c>
      <c r="AJ1176" s="47">
        <f t="shared" si="331"/>
        <v>-7688.3080335117129</v>
      </c>
      <c r="AK1176" s="125">
        <f t="shared" si="331"/>
        <v>-6919.4772301605417</v>
      </c>
      <c r="AL1176" s="47">
        <f t="shared" si="332"/>
        <v>-6642.6981409541195</v>
      </c>
      <c r="AM1176" s="125">
        <f t="shared" si="332"/>
        <v>-6376.9902153159546</v>
      </c>
      <c r="AN1176" s="47">
        <f t="shared" si="340"/>
        <v>-27151.280637132535</v>
      </c>
      <c r="AO1176" s="125">
        <f t="shared" si="341"/>
        <v>34333617.496854499</v>
      </c>
      <c r="AP1176" s="47">
        <f t="shared" si="333"/>
        <v>978.26671234576543</v>
      </c>
      <c r="AQ1176" s="52">
        <f t="shared" si="334"/>
        <v>2710.8217180253673</v>
      </c>
    </row>
    <row r="1177" spans="4:43" x14ac:dyDescent="0.25">
      <c r="D1177" s="14" t="s">
        <v>11</v>
      </c>
      <c r="E1177" s="21">
        <v>1169</v>
      </c>
      <c r="F1177" s="14">
        <v>147</v>
      </c>
      <c r="G1177" s="28">
        <v>76.2</v>
      </c>
      <c r="H1177" s="31">
        <f t="shared" si="335"/>
        <v>0.50000000000000122</v>
      </c>
      <c r="I1177" s="55"/>
      <c r="J1177" s="39">
        <f t="shared" si="336"/>
        <v>21.166666666666668</v>
      </c>
      <c r="K1177" s="38">
        <f>0.5*$J$3*(J1178)^2</f>
        <v>267131.78279320989</v>
      </c>
      <c r="L1177" s="38">
        <f t="shared" si="324"/>
        <v>11086.012345678988</v>
      </c>
      <c r="M1177" s="40" t="str">
        <f t="shared" si="325"/>
        <v>NO</v>
      </c>
      <c r="N1177" s="38">
        <f>0.5*$N$3*$L$3*$O$3*((J1177)^2)</f>
        <v>192.65951387375003</v>
      </c>
      <c r="O1177" s="38">
        <f>$M$3*$J$3*$P$3</f>
        <v>125.0281557</v>
      </c>
      <c r="P1177" s="38">
        <f>H1177*$J$3</f>
        <v>570.50000000000136</v>
      </c>
      <c r="Q1177" s="38">
        <f t="shared" si="326"/>
        <v>888.18766957375135</v>
      </c>
      <c r="R1177" s="44">
        <f t="shared" si="327"/>
        <v>18799.972339311073</v>
      </c>
      <c r="S1177" s="80">
        <f>Q1177*J1177</f>
        <v>18799.972339311073</v>
      </c>
      <c r="T1177" s="43"/>
      <c r="U1177" s="43"/>
      <c r="V1177" s="80">
        <f>R1177*1</f>
        <v>18799.972339311073</v>
      </c>
      <c r="W1177" s="77">
        <f>(L1177-Q1177)*-1</f>
        <v>-10197.824676105236</v>
      </c>
      <c r="X1177" s="38">
        <f>IF((H1177&gt;0),0,$J$3*H1177)*-1</f>
        <v>0</v>
      </c>
      <c r="Y1177" s="38">
        <f t="shared" si="337"/>
        <v>3707888.4027104438</v>
      </c>
      <c r="Z1177" s="112">
        <f t="shared" si="328"/>
        <v>3707.8884027104436</v>
      </c>
      <c r="AA1177" s="82">
        <f t="shared" si="329"/>
        <v>888.18766957375135</v>
      </c>
      <c r="AB1177" s="80">
        <f t="shared" si="338"/>
        <v>1507344.7031521809</v>
      </c>
      <c r="AG1177" s="125">
        <f t="shared" si="339"/>
        <v>-8464.1944811673457</v>
      </c>
      <c r="AH1177" s="47">
        <f t="shared" si="330"/>
        <v>-8294.9105915439977</v>
      </c>
      <c r="AI1177" s="125">
        <f t="shared" si="330"/>
        <v>-8129.0123797131173</v>
      </c>
      <c r="AJ1177" s="47">
        <f t="shared" si="331"/>
        <v>-7316.111141741806</v>
      </c>
      <c r="AK1177" s="125">
        <f t="shared" si="331"/>
        <v>-6584.5000275676257</v>
      </c>
      <c r="AL1177" s="47">
        <f t="shared" si="332"/>
        <v>-6321.1200264649206</v>
      </c>
      <c r="AM1177" s="125">
        <f t="shared" si="332"/>
        <v>-6068.2752254063234</v>
      </c>
      <c r="AN1177" s="47">
        <f t="shared" si="340"/>
        <v>-33219.555862538858</v>
      </c>
      <c r="AO1177" s="125">
        <f t="shared" si="341"/>
        <v>34333617.496854499</v>
      </c>
      <c r="AP1177" s="47">
        <f t="shared" si="333"/>
        <v>978.26671234576543</v>
      </c>
      <c r="AQ1177" s="52">
        <f t="shared" si="334"/>
        <v>2729.6216903646782</v>
      </c>
    </row>
    <row r="1178" spans="4:43" x14ac:dyDescent="0.25">
      <c r="D1178" s="14" t="s">
        <v>11</v>
      </c>
      <c r="E1178" s="21">
        <v>1170</v>
      </c>
      <c r="F1178" s="14">
        <v>148</v>
      </c>
      <c r="G1178" s="28">
        <v>77.900000000000006</v>
      </c>
      <c r="H1178" s="31">
        <f t="shared" si="335"/>
        <v>0.45833333333333293</v>
      </c>
      <c r="I1178" s="55"/>
      <c r="J1178" s="39">
        <f t="shared" si="336"/>
        <v>21.638888888888889</v>
      </c>
      <c r="K1178" s="38">
        <f>0.5*$J$3*(J1179)^2</f>
        <v>278217.79513888888</v>
      </c>
      <c r="L1178" s="38">
        <f t="shared" si="324"/>
        <v>10597.829861111124</v>
      </c>
      <c r="M1178" s="40" t="str">
        <f t="shared" si="325"/>
        <v>NO</v>
      </c>
      <c r="N1178" s="38">
        <f>0.5*$N$3*$L$3*$O$3*((J1178)^2)</f>
        <v>201.35176124899309</v>
      </c>
      <c r="O1178" s="38">
        <f>$M$3*$J$3*$P$3</f>
        <v>125.0281557</v>
      </c>
      <c r="P1178" s="38">
        <f>H1178*$J$3</f>
        <v>522.95833333333292</v>
      </c>
      <c r="Q1178" s="38">
        <f t="shared" si="326"/>
        <v>849.33825028232593</v>
      </c>
      <c r="R1178" s="44">
        <f t="shared" si="327"/>
        <v>18378.736026942552</v>
      </c>
      <c r="S1178" s="80">
        <f>Q1178*J1178</f>
        <v>18378.736026942552</v>
      </c>
      <c r="T1178" s="43"/>
      <c r="U1178" s="43"/>
      <c r="V1178" s="80">
        <f>R1178*1</f>
        <v>18378.736026942552</v>
      </c>
      <c r="W1178" s="77">
        <f>(L1178-Q1178)*-1</f>
        <v>-9748.491610828798</v>
      </c>
      <c r="X1178" s="38">
        <f>IF((H1178&gt;0),0,$J$3*H1178)*-1</f>
        <v>0</v>
      </c>
      <c r="Y1178" s="38">
        <f t="shared" si="337"/>
        <v>3726267.1387373866</v>
      </c>
      <c r="Z1178" s="112">
        <f t="shared" si="328"/>
        <v>3726.2671387373866</v>
      </c>
      <c r="AA1178" s="82">
        <f t="shared" si="329"/>
        <v>849.33825028232593</v>
      </c>
      <c r="AB1178" s="80">
        <f t="shared" si="338"/>
        <v>1507344.7031521809</v>
      </c>
      <c r="AG1178" s="125">
        <f t="shared" si="339"/>
        <v>-8091.2480369879022</v>
      </c>
      <c r="AH1178" s="47">
        <f t="shared" si="330"/>
        <v>-7929.4230762481438</v>
      </c>
      <c r="AI1178" s="125">
        <f t="shared" si="330"/>
        <v>-7770.8346147231805</v>
      </c>
      <c r="AJ1178" s="47">
        <f t="shared" si="331"/>
        <v>-6993.7511532508624</v>
      </c>
      <c r="AK1178" s="125">
        <f t="shared" si="331"/>
        <v>-6294.3760379257765</v>
      </c>
      <c r="AL1178" s="47">
        <f t="shared" si="332"/>
        <v>-6042.6009964087452</v>
      </c>
      <c r="AM1178" s="125">
        <f t="shared" si="332"/>
        <v>-5800.8969565523948</v>
      </c>
      <c r="AN1178" s="47">
        <f t="shared" si="340"/>
        <v>-39020.452819091253</v>
      </c>
      <c r="AO1178" s="125">
        <f t="shared" si="341"/>
        <v>34333617.496854499</v>
      </c>
      <c r="AP1178" s="47">
        <f t="shared" si="333"/>
        <v>978.26671234576543</v>
      </c>
      <c r="AQ1178" s="52">
        <f t="shared" si="334"/>
        <v>2748.0004263916212</v>
      </c>
    </row>
    <row r="1179" spans="4:43" x14ac:dyDescent="0.25">
      <c r="D1179" s="14" t="s">
        <v>11</v>
      </c>
      <c r="E1179" s="21">
        <v>1171</v>
      </c>
      <c r="F1179" s="14">
        <v>149</v>
      </c>
      <c r="G1179" s="28">
        <v>79.5</v>
      </c>
      <c r="H1179" s="31">
        <f t="shared" si="335"/>
        <v>0.43055555555555475</v>
      </c>
      <c r="I1179" s="55"/>
      <c r="J1179" s="39">
        <f t="shared" si="336"/>
        <v>22.083333333333332</v>
      </c>
      <c r="K1179" s="38">
        <f>0.5*$J$3*(J1180)^2</f>
        <v>288815.625</v>
      </c>
      <c r="L1179" s="38">
        <f t="shared" si="324"/>
        <v>9345.0189043210121</v>
      </c>
      <c r="M1179" s="40" t="str">
        <f t="shared" si="325"/>
        <v>NO</v>
      </c>
      <c r="N1179" s="38">
        <f>0.5*$N$3*$L$3*$O$3*((J1179)^2)</f>
        <v>209.70789202343749</v>
      </c>
      <c r="O1179" s="38">
        <f>$M$3*$J$3*$P$3</f>
        <v>125.0281557</v>
      </c>
      <c r="P1179" s="38">
        <f>H1179*$J$3</f>
        <v>491.26388888888795</v>
      </c>
      <c r="Q1179" s="38">
        <f t="shared" si="326"/>
        <v>825.99993661232543</v>
      </c>
      <c r="R1179" s="44">
        <f t="shared" si="327"/>
        <v>18240.831933522186</v>
      </c>
      <c r="S1179" s="80">
        <f>Q1179*J1179</f>
        <v>18240.831933522186</v>
      </c>
      <c r="T1179" s="43"/>
      <c r="U1179" s="43"/>
      <c r="V1179" s="80">
        <f>R1179*1</f>
        <v>18240.831933522186</v>
      </c>
      <c r="W1179" s="77">
        <f>(L1179-Q1179)*-1</f>
        <v>-8519.0189677086873</v>
      </c>
      <c r="X1179" s="38">
        <f>IF((H1179&gt;0),0,$J$3*H1179)*-1</f>
        <v>0</v>
      </c>
      <c r="Y1179" s="38">
        <f t="shared" si="337"/>
        <v>3744507.9706709087</v>
      </c>
      <c r="Z1179" s="112">
        <f t="shared" si="328"/>
        <v>3744.5079706709089</v>
      </c>
      <c r="AA1179" s="82">
        <f t="shared" si="329"/>
        <v>825.99993661232543</v>
      </c>
      <c r="AB1179" s="80">
        <f t="shared" si="338"/>
        <v>1507344.7031521809</v>
      </c>
      <c r="AG1179" s="125">
        <f t="shared" si="339"/>
        <v>-7070.7857431982102</v>
      </c>
      <c r="AH1179" s="47">
        <f t="shared" si="330"/>
        <v>-6929.3700283342459</v>
      </c>
      <c r="AI1179" s="125">
        <f t="shared" si="330"/>
        <v>-6790.7826277675613</v>
      </c>
      <c r="AJ1179" s="47">
        <f t="shared" si="331"/>
        <v>-6111.7043649908055</v>
      </c>
      <c r="AK1179" s="125">
        <f t="shared" si="331"/>
        <v>-5500.5339284917254</v>
      </c>
      <c r="AL1179" s="47">
        <f t="shared" si="332"/>
        <v>-5280.5125713520565</v>
      </c>
      <c r="AM1179" s="125">
        <f t="shared" si="332"/>
        <v>-5069.2920684979745</v>
      </c>
      <c r="AN1179" s="47">
        <f t="shared" si="340"/>
        <v>-44089.74488758923</v>
      </c>
      <c r="AO1179" s="125">
        <f t="shared" si="341"/>
        <v>34333617.496854499</v>
      </c>
      <c r="AP1179" s="47">
        <f t="shared" si="333"/>
        <v>978.26671234576543</v>
      </c>
      <c r="AQ1179" s="52">
        <f t="shared" si="334"/>
        <v>2766.2412583251435</v>
      </c>
    </row>
    <row r="1180" spans="4:43" x14ac:dyDescent="0.25">
      <c r="D1180" s="14" t="s">
        <v>11</v>
      </c>
      <c r="E1180" s="21">
        <v>1172</v>
      </c>
      <c r="F1180" s="14">
        <v>150</v>
      </c>
      <c r="G1180" s="28">
        <v>81</v>
      </c>
      <c r="H1180" s="31">
        <f t="shared" si="335"/>
        <v>0.38888888888888851</v>
      </c>
      <c r="I1180" s="55"/>
      <c r="J1180" s="39">
        <f t="shared" si="336"/>
        <v>22.5</v>
      </c>
      <c r="K1180" s="38">
        <f>0.5*$J$3*(J1181)^2</f>
        <v>298160.64390432101</v>
      </c>
      <c r="L1180" s="38">
        <f t="shared" si="324"/>
        <v>8758.2314814814017</v>
      </c>
      <c r="M1180" s="40" t="str">
        <f t="shared" si="325"/>
        <v>NO</v>
      </c>
      <c r="N1180" s="38">
        <f>0.5*$N$3*$L$3*$O$3*((J1180)^2)</f>
        <v>217.69605309375001</v>
      </c>
      <c r="O1180" s="38">
        <f>$M$3*$J$3*$P$3</f>
        <v>125.0281557</v>
      </c>
      <c r="P1180" s="38">
        <f>H1180*$J$3</f>
        <v>443.72222222222177</v>
      </c>
      <c r="Q1180" s="38">
        <f t="shared" si="326"/>
        <v>786.44643101597183</v>
      </c>
      <c r="R1180" s="44">
        <f t="shared" si="327"/>
        <v>17695.044697859365</v>
      </c>
      <c r="S1180" s="80">
        <f>Q1180*J1180</f>
        <v>17695.044697859365</v>
      </c>
      <c r="T1180" s="43"/>
      <c r="U1180" s="43"/>
      <c r="V1180" s="80">
        <f>R1180*1</f>
        <v>17695.044697859365</v>
      </c>
      <c r="W1180" s="77">
        <f>(L1180-Q1180)*-1</f>
        <v>-7971.7850504654298</v>
      </c>
      <c r="X1180" s="38">
        <f>IF((H1180&gt;0),0,$J$3*H1180)*-1</f>
        <v>0</v>
      </c>
      <c r="Y1180" s="38">
        <f t="shared" si="337"/>
        <v>3762203.015368768</v>
      </c>
      <c r="Z1180" s="112">
        <f t="shared" si="328"/>
        <v>3762.2030153687679</v>
      </c>
      <c r="AA1180" s="82">
        <f t="shared" si="329"/>
        <v>786.44643101597183</v>
      </c>
      <c r="AB1180" s="80">
        <f t="shared" si="338"/>
        <v>1507344.7031521809</v>
      </c>
      <c r="AG1180" s="125">
        <f t="shared" si="339"/>
        <v>-6616.5815918863063</v>
      </c>
      <c r="AH1180" s="47">
        <f t="shared" si="330"/>
        <v>-6484.2499600485799</v>
      </c>
      <c r="AI1180" s="125">
        <f t="shared" si="330"/>
        <v>-6354.5649608476078</v>
      </c>
      <c r="AJ1180" s="47">
        <f t="shared" si="331"/>
        <v>-5719.1084647628468</v>
      </c>
      <c r="AK1180" s="125">
        <f t="shared" si="331"/>
        <v>-5147.1976182865619</v>
      </c>
      <c r="AL1180" s="47">
        <f t="shared" si="332"/>
        <v>-4941.3097135550988</v>
      </c>
      <c r="AM1180" s="125">
        <f t="shared" si="332"/>
        <v>-4743.6573250128949</v>
      </c>
      <c r="AN1180" s="47">
        <f t="shared" si="340"/>
        <v>-48833.402212602123</v>
      </c>
      <c r="AO1180" s="125">
        <f t="shared" si="341"/>
        <v>34333617.496854499</v>
      </c>
      <c r="AP1180" s="47">
        <f t="shared" si="333"/>
        <v>978.26671234576543</v>
      </c>
      <c r="AQ1180" s="52">
        <f t="shared" si="334"/>
        <v>2783.9363030230024</v>
      </c>
    </row>
    <row r="1181" spans="4:43" x14ac:dyDescent="0.25">
      <c r="D1181" s="14" t="s">
        <v>11</v>
      </c>
      <c r="E1181" s="21">
        <v>1173</v>
      </c>
      <c r="F1181" s="14">
        <v>151</v>
      </c>
      <c r="G1181" s="28">
        <v>82.3</v>
      </c>
      <c r="H1181" s="31">
        <f t="shared" si="335"/>
        <v>0.34722222222222221</v>
      </c>
      <c r="I1181" s="55"/>
      <c r="J1181" s="39">
        <f t="shared" si="336"/>
        <v>22.861111111111111</v>
      </c>
      <c r="K1181" s="38">
        <f>0.5*$J$3*(J1182)^2</f>
        <v>306918.87538580241</v>
      </c>
      <c r="L1181" s="38">
        <f t="shared" si="324"/>
        <v>8139.7496141975862</v>
      </c>
      <c r="M1181" s="40" t="str">
        <f t="shared" si="325"/>
        <v>NO</v>
      </c>
      <c r="N1181" s="38">
        <f>0.5*$N$3*$L$3*$O$3*((J1181)^2)</f>
        <v>224.73990237149306</v>
      </c>
      <c r="O1181" s="38">
        <f>$M$3*$J$3*$P$3</f>
        <v>125.0281557</v>
      </c>
      <c r="P1181" s="38">
        <f>H1181*$J$3</f>
        <v>396.18055555555554</v>
      </c>
      <c r="Q1181" s="38">
        <f t="shared" si="326"/>
        <v>745.94861362704853</v>
      </c>
      <c r="R1181" s="44">
        <f t="shared" si="327"/>
        <v>17053.214139307249</v>
      </c>
      <c r="S1181" s="80">
        <f>Q1181*J1181</f>
        <v>17053.214139307249</v>
      </c>
      <c r="T1181" s="43"/>
      <c r="U1181" s="43"/>
      <c r="V1181" s="80">
        <f>R1181*1</f>
        <v>17053.214139307249</v>
      </c>
      <c r="W1181" s="77">
        <f>(L1181-Q1181)*-1</f>
        <v>-7393.8010005705373</v>
      </c>
      <c r="X1181" s="38">
        <f>IF((H1181&gt;0),0,$J$3*H1181)*-1</f>
        <v>0</v>
      </c>
      <c r="Y1181" s="38">
        <f t="shared" si="337"/>
        <v>3779256.2295080754</v>
      </c>
      <c r="Z1181" s="112">
        <f t="shared" si="328"/>
        <v>3779.2562295080752</v>
      </c>
      <c r="AA1181" s="82">
        <f t="shared" si="329"/>
        <v>745.94861362704853</v>
      </c>
      <c r="AB1181" s="80">
        <f t="shared" si="338"/>
        <v>1507344.7031521809</v>
      </c>
      <c r="AG1181" s="125">
        <f t="shared" si="339"/>
        <v>-6136.8548304735459</v>
      </c>
      <c r="AH1181" s="47">
        <f t="shared" si="330"/>
        <v>-6014.1177338640746</v>
      </c>
      <c r="AI1181" s="125">
        <f t="shared" si="330"/>
        <v>-5893.835379186793</v>
      </c>
      <c r="AJ1181" s="47">
        <f t="shared" si="331"/>
        <v>-5304.4518412681136</v>
      </c>
      <c r="AK1181" s="125">
        <f t="shared" si="331"/>
        <v>-4774.0066571413026</v>
      </c>
      <c r="AL1181" s="47">
        <f t="shared" si="332"/>
        <v>-4583.0463908556503</v>
      </c>
      <c r="AM1181" s="125">
        <f t="shared" si="332"/>
        <v>-4399.724535221424</v>
      </c>
      <c r="AN1181" s="47">
        <f t="shared" si="340"/>
        <v>-53233.126747823546</v>
      </c>
      <c r="AO1181" s="125">
        <f t="shared" si="341"/>
        <v>34333617.496854499</v>
      </c>
      <c r="AP1181" s="47">
        <f t="shared" si="333"/>
        <v>978.26671234576543</v>
      </c>
      <c r="AQ1181" s="52">
        <f t="shared" si="334"/>
        <v>2800.9895171623098</v>
      </c>
    </row>
    <row r="1182" spans="4:43" x14ac:dyDescent="0.25">
      <c r="D1182" s="14" t="s">
        <v>11</v>
      </c>
      <c r="E1182" s="21">
        <v>1174</v>
      </c>
      <c r="F1182" s="14">
        <v>152</v>
      </c>
      <c r="G1182" s="28">
        <v>83.5</v>
      </c>
      <c r="H1182" s="31">
        <f t="shared" si="335"/>
        <v>0.31944444444444403</v>
      </c>
      <c r="I1182" s="55"/>
      <c r="J1182" s="39">
        <f t="shared" si="336"/>
        <v>23.194444444444443</v>
      </c>
      <c r="K1182" s="38">
        <f>0.5*$J$3*(J1183)^2</f>
        <v>315058.625</v>
      </c>
      <c r="L1182" s="38">
        <f t="shared" si="324"/>
        <v>6739.03125</v>
      </c>
      <c r="M1182" s="40" t="str">
        <f t="shared" si="325"/>
        <v>NO</v>
      </c>
      <c r="N1182" s="38">
        <f>0.5*$N$3*$L$3*$O$3*((J1182)^2)</f>
        <v>231.34145803732633</v>
      </c>
      <c r="O1182" s="38">
        <f>$M$3*$J$3*$P$3</f>
        <v>125.0281557</v>
      </c>
      <c r="P1182" s="38">
        <f>H1182*$J$3</f>
        <v>364.48611111111063</v>
      </c>
      <c r="Q1182" s="38">
        <f t="shared" si="326"/>
        <v>720.85572484843692</v>
      </c>
      <c r="R1182" s="44">
        <f t="shared" si="327"/>
        <v>16719.8480624568</v>
      </c>
      <c r="S1182" s="80">
        <f>Q1182*J1182</f>
        <v>16719.8480624568</v>
      </c>
      <c r="T1182" s="43"/>
      <c r="U1182" s="43"/>
      <c r="V1182" s="80">
        <f>R1182*1</f>
        <v>16719.8480624568</v>
      </c>
      <c r="W1182" s="77">
        <f>(L1182-Q1182)*-1</f>
        <v>-6018.1755251515633</v>
      </c>
      <c r="X1182" s="38">
        <f>IF((H1182&gt;0),0,$J$3*H1182)*-1</f>
        <v>0</v>
      </c>
      <c r="Y1182" s="38">
        <f t="shared" si="337"/>
        <v>3795976.077570532</v>
      </c>
      <c r="Z1182" s="112">
        <f t="shared" si="328"/>
        <v>3795.9760775705322</v>
      </c>
      <c r="AA1182" s="82">
        <f t="shared" si="329"/>
        <v>720.85572484843692</v>
      </c>
      <c r="AB1182" s="80">
        <f t="shared" si="338"/>
        <v>1507344.7031521809</v>
      </c>
      <c r="AG1182" s="125">
        <f t="shared" si="339"/>
        <v>-4995.085685875797</v>
      </c>
      <c r="AH1182" s="47">
        <f t="shared" si="330"/>
        <v>-4895.183972158281</v>
      </c>
      <c r="AI1182" s="125">
        <f t="shared" si="330"/>
        <v>-4797.2802927151151</v>
      </c>
      <c r="AJ1182" s="47">
        <f t="shared" si="331"/>
        <v>-4317.5522634436038</v>
      </c>
      <c r="AK1182" s="125">
        <f t="shared" si="331"/>
        <v>-3885.7970370992434</v>
      </c>
      <c r="AL1182" s="47">
        <f t="shared" si="332"/>
        <v>-3730.3651556152736</v>
      </c>
      <c r="AM1182" s="125">
        <f t="shared" si="332"/>
        <v>-3581.1505493906625</v>
      </c>
      <c r="AN1182" s="47">
        <f t="shared" si="340"/>
        <v>-56814.277297214212</v>
      </c>
      <c r="AO1182" s="125">
        <f t="shared" si="341"/>
        <v>34333617.496854499</v>
      </c>
      <c r="AP1182" s="47">
        <f t="shared" si="333"/>
        <v>978.26671234576543</v>
      </c>
      <c r="AQ1182" s="52">
        <f t="shared" si="334"/>
        <v>2817.7093652247668</v>
      </c>
    </row>
    <row r="1183" spans="4:43" x14ac:dyDescent="0.25">
      <c r="D1183" s="14" t="s">
        <v>11</v>
      </c>
      <c r="E1183" s="21">
        <v>1175</v>
      </c>
      <c r="F1183" s="14">
        <v>153</v>
      </c>
      <c r="G1183" s="28">
        <v>84.6</v>
      </c>
      <c r="H1183" s="31">
        <f t="shared" si="335"/>
        <v>0.27777777777777779</v>
      </c>
      <c r="I1183" s="55"/>
      <c r="J1183" s="39">
        <f t="shared" si="336"/>
        <v>23.5</v>
      </c>
      <c r="K1183" s="38">
        <f>0.5*$J$3*(J1184)^2</f>
        <v>321797.65625</v>
      </c>
      <c r="L1183" s="38">
        <f t="shared" si="324"/>
        <v>6050.1172839505598</v>
      </c>
      <c r="M1183" s="40" t="str">
        <f t="shared" si="325"/>
        <v>NO</v>
      </c>
      <c r="N1183" s="38">
        <f>0.5*$N$3*$L$3*$O$3*((J1183)^2)</f>
        <v>237.47683026375</v>
      </c>
      <c r="O1183" s="38">
        <f>$M$3*$J$3*$P$3</f>
        <v>125.0281557</v>
      </c>
      <c r="P1183" s="38">
        <f>H1183*$J$3</f>
        <v>316.94444444444446</v>
      </c>
      <c r="Q1183" s="38">
        <f t="shared" si="326"/>
        <v>679.44943040819453</v>
      </c>
      <c r="R1183" s="44">
        <f t="shared" si="327"/>
        <v>15967.061614592571</v>
      </c>
      <c r="S1183" s="80">
        <f>Q1183*J1183</f>
        <v>15967.061614592571</v>
      </c>
      <c r="T1183" s="43"/>
      <c r="U1183" s="43"/>
      <c r="V1183" s="80">
        <f>R1183*1</f>
        <v>15967.061614592571</v>
      </c>
      <c r="W1183" s="77">
        <f>(L1183-Q1183)*-1</f>
        <v>-5370.6678535423653</v>
      </c>
      <c r="X1183" s="38">
        <f>IF((H1183&gt;0),0,$J$3*H1183)*-1</f>
        <v>0</v>
      </c>
      <c r="Y1183" s="38">
        <f t="shared" si="337"/>
        <v>3811943.1391851245</v>
      </c>
      <c r="Z1183" s="112">
        <f t="shared" si="328"/>
        <v>3811.9431391851244</v>
      </c>
      <c r="AA1183" s="82">
        <f t="shared" si="329"/>
        <v>679.44943040819453</v>
      </c>
      <c r="AB1183" s="80">
        <f t="shared" si="338"/>
        <v>1507344.7031521809</v>
      </c>
      <c r="AG1183" s="125">
        <f t="shared" si="339"/>
        <v>-4457.6543184401626</v>
      </c>
      <c r="AH1183" s="47">
        <f t="shared" si="330"/>
        <v>-4368.5012320713595</v>
      </c>
      <c r="AI1183" s="125">
        <f t="shared" si="330"/>
        <v>-4281.1312074299321</v>
      </c>
      <c r="AJ1183" s="47">
        <f t="shared" si="331"/>
        <v>-3853.0180866869391</v>
      </c>
      <c r="AK1183" s="125">
        <f t="shared" si="331"/>
        <v>-3467.7162780182452</v>
      </c>
      <c r="AL1183" s="47">
        <f t="shared" si="332"/>
        <v>-3329.0076268975154</v>
      </c>
      <c r="AM1183" s="125">
        <f t="shared" si="332"/>
        <v>-3195.8473218216145</v>
      </c>
      <c r="AN1183" s="47">
        <f t="shared" si="340"/>
        <v>-60010.124619035829</v>
      </c>
      <c r="AO1183" s="125">
        <f t="shared" si="341"/>
        <v>34333617.496854499</v>
      </c>
      <c r="AP1183" s="47">
        <f t="shared" si="333"/>
        <v>978.26671234576543</v>
      </c>
      <c r="AQ1183" s="52">
        <f t="shared" si="334"/>
        <v>2833.676426839359</v>
      </c>
    </row>
    <row r="1184" spans="4:43" x14ac:dyDescent="0.25">
      <c r="D1184" s="14" t="s">
        <v>11</v>
      </c>
      <c r="E1184" s="21">
        <v>1176</v>
      </c>
      <c r="F1184" s="14">
        <v>154</v>
      </c>
      <c r="G1184" s="28">
        <v>85.5</v>
      </c>
      <c r="H1184" s="31">
        <f t="shared" si="335"/>
        <v>0.23611111111111149</v>
      </c>
      <c r="I1184" s="55"/>
      <c r="J1184" s="39">
        <f t="shared" si="336"/>
        <v>23.75</v>
      </c>
      <c r="K1184" s="38">
        <f>0.5*$J$3*(J1185)^2</f>
        <v>327847.77353395056</v>
      </c>
      <c r="L1184" s="38">
        <f t="shared" si="324"/>
        <v>6106.4629629629781</v>
      </c>
      <c r="M1184" s="40" t="str">
        <f t="shared" si="325"/>
        <v>NO</v>
      </c>
      <c r="N1184" s="38">
        <f>0.5*$N$3*$L$3*$O$3*((J1184)^2)</f>
        <v>242.55640483593751</v>
      </c>
      <c r="O1184" s="38">
        <f>$M$3*$J$3*$P$3</f>
        <v>125.0281557</v>
      </c>
      <c r="P1184" s="38">
        <f>H1184*$J$3</f>
        <v>269.40277777777823</v>
      </c>
      <c r="Q1184" s="38">
        <f t="shared" si="326"/>
        <v>636.98733831371578</v>
      </c>
      <c r="R1184" s="44">
        <f t="shared" si="327"/>
        <v>15128.44928495075</v>
      </c>
      <c r="S1184" s="80">
        <f>Q1184*J1184</f>
        <v>15128.44928495075</v>
      </c>
      <c r="T1184" s="43"/>
      <c r="U1184" s="43"/>
      <c r="V1184" s="80">
        <f>R1184*1</f>
        <v>15128.44928495075</v>
      </c>
      <c r="W1184" s="77">
        <f>(L1184-Q1184)*-1</f>
        <v>-5469.4756246492625</v>
      </c>
      <c r="X1184" s="38">
        <f>IF((H1184&gt;0),0,$J$3*H1184)*-1</f>
        <v>0</v>
      </c>
      <c r="Y1184" s="38">
        <f t="shared" si="337"/>
        <v>3827071.5884700753</v>
      </c>
      <c r="Z1184" s="112">
        <f t="shared" si="328"/>
        <v>3827.0715884700753</v>
      </c>
      <c r="AA1184" s="82">
        <f t="shared" si="329"/>
        <v>636.98733831371578</v>
      </c>
      <c r="AB1184" s="80">
        <f t="shared" si="338"/>
        <v>1507344.7031521809</v>
      </c>
      <c r="AG1184" s="125">
        <f t="shared" si="339"/>
        <v>-4539.6647684588879</v>
      </c>
      <c r="AH1184" s="47">
        <f t="shared" si="330"/>
        <v>-4448.87147308971</v>
      </c>
      <c r="AI1184" s="125">
        <f t="shared" si="330"/>
        <v>-4359.8940436279154</v>
      </c>
      <c r="AJ1184" s="47">
        <f t="shared" si="331"/>
        <v>-3923.9046392651239</v>
      </c>
      <c r="AK1184" s="125">
        <f t="shared" si="331"/>
        <v>-3531.5141753386115</v>
      </c>
      <c r="AL1184" s="47">
        <f t="shared" si="332"/>
        <v>-3390.253608325067</v>
      </c>
      <c r="AM1184" s="125">
        <f t="shared" si="332"/>
        <v>-3254.6434639920644</v>
      </c>
      <c r="AN1184" s="47">
        <f t="shared" si="340"/>
        <v>-63264.768083027891</v>
      </c>
      <c r="AO1184" s="125">
        <f t="shared" si="341"/>
        <v>34333617.496854499</v>
      </c>
      <c r="AP1184" s="47">
        <f t="shared" si="333"/>
        <v>978.26671234576543</v>
      </c>
      <c r="AQ1184" s="52">
        <f t="shared" si="334"/>
        <v>2848.8048761243099</v>
      </c>
    </row>
    <row r="1185" spans="4:43" x14ac:dyDescent="0.25">
      <c r="D1185" s="14" t="s">
        <v>11</v>
      </c>
      <c r="E1185" s="21">
        <v>1177</v>
      </c>
      <c r="F1185" s="14">
        <v>155</v>
      </c>
      <c r="G1185" s="28">
        <v>86.3</v>
      </c>
      <c r="H1185" s="31">
        <f t="shared" si="335"/>
        <v>0.22222222222222143</v>
      </c>
      <c r="I1185" s="55"/>
      <c r="J1185" s="39">
        <f t="shared" si="336"/>
        <v>23.972222222222221</v>
      </c>
      <c r="K1185" s="38">
        <f>0.5*$J$3*(J1186)^2</f>
        <v>333954.23649691354</v>
      </c>
      <c r="L1185" s="38">
        <f t="shared" si="324"/>
        <v>7712.3148148148321</v>
      </c>
      <c r="M1185" s="40" t="str">
        <f t="shared" si="325"/>
        <v>NO</v>
      </c>
      <c r="N1185" s="38">
        <f>0.5*$N$3*$L$3*$O$3*((J1185)^2)</f>
        <v>247.11670746315968</v>
      </c>
      <c r="O1185" s="38">
        <f>$M$3*$J$3*$P$3</f>
        <v>125.0281557</v>
      </c>
      <c r="P1185" s="38">
        <f>H1185*$J$3</f>
        <v>253.55555555555466</v>
      </c>
      <c r="Q1185" s="38">
        <f t="shared" si="326"/>
        <v>625.70041871871433</v>
      </c>
      <c r="R1185" s="44">
        <f t="shared" si="327"/>
        <v>14999.429482062513</v>
      </c>
      <c r="S1185" s="80">
        <f>Q1185*J1185</f>
        <v>14999.429482062513</v>
      </c>
      <c r="T1185" s="43"/>
      <c r="U1185" s="43"/>
      <c r="V1185" s="80">
        <f>R1185*1</f>
        <v>14999.429482062513</v>
      </c>
      <c r="W1185" s="77">
        <f>(L1185-Q1185)*-1</f>
        <v>-7086.6143960961181</v>
      </c>
      <c r="X1185" s="38">
        <f>IF((H1185&gt;0),0,$J$3*H1185)*-1</f>
        <v>0</v>
      </c>
      <c r="Y1185" s="38">
        <f t="shared" si="337"/>
        <v>3842071.0179521376</v>
      </c>
      <c r="Z1185" s="112">
        <f t="shared" si="328"/>
        <v>3842.0710179521375</v>
      </c>
      <c r="AA1185" s="82">
        <f t="shared" si="329"/>
        <v>625.70041871871433</v>
      </c>
      <c r="AB1185" s="80">
        <f t="shared" si="338"/>
        <v>1507344.7031521809</v>
      </c>
      <c r="AG1185" s="125">
        <f t="shared" si="339"/>
        <v>-5881.8899487597773</v>
      </c>
      <c r="AH1185" s="47">
        <f t="shared" si="330"/>
        <v>-5764.2521497845819</v>
      </c>
      <c r="AI1185" s="125">
        <f t="shared" si="330"/>
        <v>-5648.9671067888903</v>
      </c>
      <c r="AJ1185" s="47">
        <f t="shared" si="331"/>
        <v>-5084.0703961100016</v>
      </c>
      <c r="AK1185" s="125">
        <f t="shared" si="331"/>
        <v>-4575.6633564990016</v>
      </c>
      <c r="AL1185" s="47">
        <f t="shared" si="332"/>
        <v>-4392.6368222390411</v>
      </c>
      <c r="AM1185" s="125">
        <f t="shared" si="332"/>
        <v>-4216.9313493494792</v>
      </c>
      <c r="AN1185" s="47">
        <f t="shared" si="340"/>
        <v>-67481.699432377369</v>
      </c>
      <c r="AO1185" s="125">
        <f t="shared" si="341"/>
        <v>34333617.496854499</v>
      </c>
      <c r="AP1185" s="47">
        <f t="shared" si="333"/>
        <v>978.26671234576543</v>
      </c>
      <c r="AQ1185" s="52">
        <f t="shared" si="334"/>
        <v>2863.8043056063721</v>
      </c>
    </row>
    <row r="1186" spans="4:43" x14ac:dyDescent="0.25">
      <c r="D1186" s="14" t="s">
        <v>11</v>
      </c>
      <c r="E1186" s="21">
        <v>1178</v>
      </c>
      <c r="F1186" s="14">
        <v>156</v>
      </c>
      <c r="G1186" s="28">
        <v>87.1</v>
      </c>
      <c r="H1186" s="31">
        <f t="shared" si="335"/>
        <v>0.24999999999999961</v>
      </c>
      <c r="I1186" s="55"/>
      <c r="J1186" s="39">
        <f t="shared" si="336"/>
        <v>24.194444444444443</v>
      </c>
      <c r="K1186" s="38">
        <f>0.5*$J$3*(J1187)^2</f>
        <v>341666.55131172837</v>
      </c>
      <c r="L1186" s="38">
        <f t="shared" si="324"/>
        <v>7800.3549382716301</v>
      </c>
      <c r="M1186" s="40" t="str">
        <f t="shared" si="325"/>
        <v>NO</v>
      </c>
      <c r="N1186" s="38">
        <f>0.5*$N$3*$L$3*$O$3*((J1186)^2)</f>
        <v>251.71948089482635</v>
      </c>
      <c r="O1186" s="38">
        <f>$M$3*$J$3*$P$3</f>
        <v>125.0281557</v>
      </c>
      <c r="P1186" s="38">
        <f>H1186*$J$3</f>
        <v>285.24999999999955</v>
      </c>
      <c r="Q1186" s="38">
        <f t="shared" si="326"/>
        <v>661.99763659482596</v>
      </c>
      <c r="R1186" s="44">
        <f t="shared" si="327"/>
        <v>16016.665040947039</v>
      </c>
      <c r="S1186" s="80">
        <f>Q1186*J1186</f>
        <v>16016.665040947039</v>
      </c>
      <c r="T1186" s="43"/>
      <c r="U1186" s="43"/>
      <c r="V1186" s="80">
        <f>R1186*1</f>
        <v>16016.665040947039</v>
      </c>
      <c r="W1186" s="77">
        <f>(L1186-Q1186)*-1</f>
        <v>-7138.3573016768041</v>
      </c>
      <c r="X1186" s="38">
        <f>IF((H1186&gt;0),0,$J$3*H1186)*-1</f>
        <v>0</v>
      </c>
      <c r="Y1186" s="38">
        <f t="shared" si="337"/>
        <v>3858087.6829930847</v>
      </c>
      <c r="Z1186" s="112">
        <f t="shared" si="328"/>
        <v>3858.0876829930849</v>
      </c>
      <c r="AA1186" s="82">
        <f t="shared" si="329"/>
        <v>661.99763659482596</v>
      </c>
      <c r="AB1186" s="80">
        <f t="shared" si="338"/>
        <v>1507344.7031521809</v>
      </c>
      <c r="AG1186" s="125">
        <f t="shared" si="339"/>
        <v>-5924.8365603917473</v>
      </c>
      <c r="AH1186" s="47">
        <f t="shared" si="330"/>
        <v>-5806.3398291839121</v>
      </c>
      <c r="AI1186" s="125">
        <f t="shared" si="330"/>
        <v>-5690.2130326002334</v>
      </c>
      <c r="AJ1186" s="47">
        <f t="shared" si="331"/>
        <v>-5121.1917293402103</v>
      </c>
      <c r="AK1186" s="125">
        <f t="shared" si="331"/>
        <v>-4609.0725564061895</v>
      </c>
      <c r="AL1186" s="47">
        <f t="shared" si="332"/>
        <v>-4424.7096541499413</v>
      </c>
      <c r="AM1186" s="125">
        <f t="shared" si="332"/>
        <v>-4247.7212679839431</v>
      </c>
      <c r="AN1186" s="47">
        <f t="shared" si="340"/>
        <v>-71729.420700361312</v>
      </c>
      <c r="AO1186" s="125">
        <f t="shared" si="341"/>
        <v>34333617.496854499</v>
      </c>
      <c r="AP1186" s="47">
        <f t="shared" si="333"/>
        <v>978.26671234576543</v>
      </c>
      <c r="AQ1186" s="52">
        <f t="shared" si="334"/>
        <v>2879.8209706473194</v>
      </c>
    </row>
    <row r="1187" spans="4:43" x14ac:dyDescent="0.25">
      <c r="D1187" s="14" t="s">
        <v>11</v>
      </c>
      <c r="E1187" s="21">
        <v>1179</v>
      </c>
      <c r="F1187" s="14">
        <v>157</v>
      </c>
      <c r="G1187" s="28">
        <v>88.1</v>
      </c>
      <c r="H1187" s="31">
        <f t="shared" si="335"/>
        <v>0.27777777777777779</v>
      </c>
      <c r="I1187" s="55"/>
      <c r="J1187" s="39">
        <f t="shared" si="336"/>
        <v>24.472222222222221</v>
      </c>
      <c r="K1187" s="38">
        <f>0.5*$J$3*(J1188)^2</f>
        <v>349466.90625</v>
      </c>
      <c r="L1187" s="38">
        <f t="shared" si="324"/>
        <v>7888.3950617284281</v>
      </c>
      <c r="M1187" s="40" t="str">
        <f t="shared" si="325"/>
        <v>NO</v>
      </c>
      <c r="N1187" s="38">
        <f>0.5*$N$3*$L$3*$O$3*((J1187)^2)</f>
        <v>257.53267225315972</v>
      </c>
      <c r="O1187" s="38">
        <f>$M$3*$J$3*$P$3</f>
        <v>125.0281557</v>
      </c>
      <c r="P1187" s="38">
        <f>H1187*$J$3</f>
        <v>316.94444444444446</v>
      </c>
      <c r="Q1187" s="38">
        <f t="shared" si="326"/>
        <v>699.50527239760413</v>
      </c>
      <c r="R1187" s="44">
        <f t="shared" si="327"/>
        <v>17118.448471730255</v>
      </c>
      <c r="S1187" s="80">
        <f>Q1187*J1187</f>
        <v>17118.448471730255</v>
      </c>
      <c r="T1187" s="43"/>
      <c r="U1187" s="43"/>
      <c r="V1187" s="80">
        <f>R1187*1</f>
        <v>17118.448471730255</v>
      </c>
      <c r="W1187" s="77">
        <f>(L1187-Q1187)*-1</f>
        <v>-7188.889789330824</v>
      </c>
      <c r="X1187" s="38">
        <f>IF((H1187&gt;0),0,$J$3*H1187)*-1</f>
        <v>0</v>
      </c>
      <c r="Y1187" s="38">
        <f t="shared" si="337"/>
        <v>3875206.1314648148</v>
      </c>
      <c r="Z1187" s="112">
        <f t="shared" si="328"/>
        <v>3875.2061314648149</v>
      </c>
      <c r="AA1187" s="82">
        <f t="shared" si="329"/>
        <v>699.50527239760413</v>
      </c>
      <c r="AB1187" s="80">
        <f t="shared" si="338"/>
        <v>1507344.7031521809</v>
      </c>
      <c r="AG1187" s="125">
        <f t="shared" si="339"/>
        <v>-5966.7785251445839</v>
      </c>
      <c r="AH1187" s="47">
        <f t="shared" si="330"/>
        <v>-5847.4429546416923</v>
      </c>
      <c r="AI1187" s="125">
        <f t="shared" si="330"/>
        <v>-5730.4940955488582</v>
      </c>
      <c r="AJ1187" s="47">
        <f t="shared" si="331"/>
        <v>-5157.4446859939726</v>
      </c>
      <c r="AK1187" s="125">
        <f t="shared" si="331"/>
        <v>-4641.7002173945757</v>
      </c>
      <c r="AL1187" s="47">
        <f t="shared" si="332"/>
        <v>-4456.0322086987926</v>
      </c>
      <c r="AM1187" s="125">
        <f t="shared" si="332"/>
        <v>-4277.7909203508407</v>
      </c>
      <c r="AN1187" s="47">
        <f t="shared" si="340"/>
        <v>-76007.211620712158</v>
      </c>
      <c r="AO1187" s="125">
        <f t="shared" si="341"/>
        <v>34333617.496854499</v>
      </c>
      <c r="AP1187" s="47">
        <f t="shared" si="333"/>
        <v>978.26671234576543</v>
      </c>
      <c r="AQ1187" s="52">
        <f t="shared" si="334"/>
        <v>2896.9394191190495</v>
      </c>
    </row>
    <row r="1188" spans="4:43" x14ac:dyDescent="0.25">
      <c r="D1188" s="14" t="s">
        <v>11</v>
      </c>
      <c r="E1188" s="21">
        <v>1180</v>
      </c>
      <c r="F1188" s="14">
        <v>158</v>
      </c>
      <c r="G1188" s="28">
        <v>89.1</v>
      </c>
      <c r="H1188" s="31">
        <f t="shared" si="335"/>
        <v>0.27777777777777779</v>
      </c>
      <c r="I1188" s="55"/>
      <c r="J1188" s="39">
        <f t="shared" si="336"/>
        <v>24.75</v>
      </c>
      <c r="K1188" s="38">
        <f>0.5*$J$3*(J1189)^2</f>
        <v>357355.30131172843</v>
      </c>
      <c r="L1188" s="38">
        <f t="shared" si="324"/>
        <v>7174.8298611110658</v>
      </c>
      <c r="M1188" s="40" t="str">
        <f t="shared" si="325"/>
        <v>NO</v>
      </c>
      <c r="N1188" s="38">
        <f>0.5*$N$3*$L$3*$O$3*((J1188)^2)</f>
        <v>263.41222424343749</v>
      </c>
      <c r="O1188" s="38">
        <f>$M$3*$J$3*$P$3</f>
        <v>125.0281557</v>
      </c>
      <c r="P1188" s="38">
        <f>H1188*$J$3</f>
        <v>316.94444444444446</v>
      </c>
      <c r="Q1188" s="38">
        <f t="shared" si="326"/>
        <v>705.38482438788196</v>
      </c>
      <c r="R1188" s="44">
        <f t="shared" si="327"/>
        <v>17458.27440360008</v>
      </c>
      <c r="S1188" s="80">
        <f>Q1188*J1188</f>
        <v>17458.27440360008</v>
      </c>
      <c r="T1188" s="43"/>
      <c r="U1188" s="43"/>
      <c r="V1188" s="80">
        <f>R1188*1</f>
        <v>17458.27440360008</v>
      </c>
      <c r="W1188" s="77">
        <f>(L1188-Q1188)*-1</f>
        <v>-6469.4450367231839</v>
      </c>
      <c r="X1188" s="38">
        <f>IF((H1188&gt;0),0,$J$3*H1188)*-1</f>
        <v>0</v>
      </c>
      <c r="Y1188" s="38">
        <f t="shared" si="337"/>
        <v>3892664.4058684148</v>
      </c>
      <c r="Z1188" s="112">
        <f t="shared" si="328"/>
        <v>3892.6644058684146</v>
      </c>
      <c r="AA1188" s="82">
        <f t="shared" si="329"/>
        <v>705.38482438788196</v>
      </c>
      <c r="AB1188" s="80">
        <f t="shared" si="338"/>
        <v>1507344.7031521809</v>
      </c>
      <c r="AG1188" s="125">
        <f t="shared" si="339"/>
        <v>-5369.6393804802419</v>
      </c>
      <c r="AH1188" s="47">
        <f t="shared" si="330"/>
        <v>-5262.246592870637</v>
      </c>
      <c r="AI1188" s="125">
        <f t="shared" si="330"/>
        <v>-5157.0016610132243</v>
      </c>
      <c r="AJ1188" s="47">
        <f t="shared" si="331"/>
        <v>-4641.3014949119024</v>
      </c>
      <c r="AK1188" s="125">
        <f t="shared" si="331"/>
        <v>-4177.171345420712</v>
      </c>
      <c r="AL1188" s="47">
        <f t="shared" si="332"/>
        <v>-4010.0844916038832</v>
      </c>
      <c r="AM1188" s="125">
        <f t="shared" si="332"/>
        <v>-3849.6811119397275</v>
      </c>
      <c r="AN1188" s="47">
        <f t="shared" si="340"/>
        <v>-79856.89273265189</v>
      </c>
      <c r="AO1188" s="125">
        <f t="shared" si="341"/>
        <v>34333617.496854499</v>
      </c>
      <c r="AP1188" s="47">
        <f t="shared" si="333"/>
        <v>978.26671234576543</v>
      </c>
      <c r="AQ1188" s="52">
        <f t="shared" si="334"/>
        <v>2914.3976935226492</v>
      </c>
    </row>
    <row r="1189" spans="4:43" x14ac:dyDescent="0.25">
      <c r="D1189" s="14" t="s">
        <v>11</v>
      </c>
      <c r="E1189" s="21">
        <v>1181</v>
      </c>
      <c r="F1189" s="14">
        <v>159</v>
      </c>
      <c r="G1189" s="28">
        <v>90.1</v>
      </c>
      <c r="H1189" s="31">
        <f t="shared" si="335"/>
        <v>0.26388888888888967</v>
      </c>
      <c r="I1189" s="55"/>
      <c r="J1189" s="39">
        <f t="shared" si="336"/>
        <v>25.027777777777779</v>
      </c>
      <c r="K1189" s="38">
        <f>0.5*$J$3*(J1190)^2</f>
        <v>364530.13117283949</v>
      </c>
      <c r="L1189" s="38">
        <f t="shared" si="324"/>
        <v>5629.725694444438</v>
      </c>
      <c r="M1189" s="40" t="str">
        <f t="shared" si="325"/>
        <v>NO</v>
      </c>
      <c r="N1189" s="38">
        <f>0.5*$N$3*$L$3*$O$3*((J1189)^2)</f>
        <v>269.35813686565979</v>
      </c>
      <c r="O1189" s="38">
        <f>$M$3*$J$3*$P$3</f>
        <v>125.0281557</v>
      </c>
      <c r="P1189" s="38">
        <f>H1189*$J$3</f>
        <v>301.09722222222314</v>
      </c>
      <c r="Q1189" s="38">
        <f t="shared" si="326"/>
        <v>695.483514787883</v>
      </c>
      <c r="R1189" s="44">
        <f t="shared" si="327"/>
        <v>17406.40685621896</v>
      </c>
      <c r="S1189" s="80">
        <f>Q1189*J1189</f>
        <v>17406.40685621896</v>
      </c>
      <c r="T1189" s="43"/>
      <c r="U1189" s="43"/>
      <c r="V1189" s="80">
        <f>R1189*1</f>
        <v>17406.40685621896</v>
      </c>
      <c r="W1189" s="77">
        <f>(L1189-Q1189)*-1</f>
        <v>-4934.242179656555</v>
      </c>
      <c r="X1189" s="38">
        <f>IF((H1189&gt;0),0,$J$3*H1189)*-1</f>
        <v>0</v>
      </c>
      <c r="Y1189" s="38">
        <f t="shared" si="337"/>
        <v>3910070.8127246336</v>
      </c>
      <c r="Z1189" s="112">
        <f t="shared" si="328"/>
        <v>3910.0708127246335</v>
      </c>
      <c r="AA1189" s="82">
        <f t="shared" si="329"/>
        <v>695.483514787883</v>
      </c>
      <c r="AB1189" s="80">
        <f t="shared" si="338"/>
        <v>1507344.7031521809</v>
      </c>
      <c r="AG1189" s="125">
        <f t="shared" si="339"/>
        <v>-4095.4210091149403</v>
      </c>
      <c r="AH1189" s="47">
        <f t="shared" si="330"/>
        <v>-4013.5125889326414</v>
      </c>
      <c r="AI1189" s="125">
        <f t="shared" si="330"/>
        <v>-3933.2423371539885</v>
      </c>
      <c r="AJ1189" s="47">
        <f t="shared" si="331"/>
        <v>-3539.9181034385897</v>
      </c>
      <c r="AK1189" s="125">
        <f t="shared" si="331"/>
        <v>-3185.9262930947307</v>
      </c>
      <c r="AL1189" s="47">
        <f t="shared" si="332"/>
        <v>-3058.4892413709413</v>
      </c>
      <c r="AM1189" s="125">
        <f t="shared" si="332"/>
        <v>-2936.1496717161035</v>
      </c>
      <c r="AN1189" s="47">
        <f t="shared" si="340"/>
        <v>-82793.042404367996</v>
      </c>
      <c r="AO1189" s="125">
        <f t="shared" si="341"/>
        <v>34333617.496854499</v>
      </c>
      <c r="AP1189" s="47">
        <f t="shared" si="333"/>
        <v>978.26671234576543</v>
      </c>
      <c r="AQ1189" s="52">
        <f t="shared" si="334"/>
        <v>2931.804100378868</v>
      </c>
    </row>
    <row r="1190" spans="4:43" x14ac:dyDescent="0.25">
      <c r="D1190" s="14" t="s">
        <v>11</v>
      </c>
      <c r="E1190" s="21">
        <v>1182</v>
      </c>
      <c r="F1190" s="14">
        <v>160</v>
      </c>
      <c r="G1190" s="28">
        <v>91</v>
      </c>
      <c r="H1190" s="31">
        <f t="shared" si="335"/>
        <v>0.2222222222222234</v>
      </c>
      <c r="I1190" s="55"/>
      <c r="J1190" s="39">
        <f t="shared" si="336"/>
        <v>25.277777777777779</v>
      </c>
      <c r="K1190" s="38">
        <f>0.5*$J$3*(J1191)^2</f>
        <v>370159.85686728393</v>
      </c>
      <c r="L1190" s="38">
        <f t="shared" si="324"/>
        <v>4859.8148148148903</v>
      </c>
      <c r="M1190" s="40" t="str">
        <f t="shared" si="325"/>
        <v>NO</v>
      </c>
      <c r="N1190" s="38">
        <f>0.5*$N$3*$L$3*$O$3*((J1190)^2)</f>
        <v>274.76619656597222</v>
      </c>
      <c r="O1190" s="38">
        <f>$M$3*$J$3*$P$3</f>
        <v>125.0281557</v>
      </c>
      <c r="P1190" s="38">
        <f>H1190*$J$3</f>
        <v>253.55555555555691</v>
      </c>
      <c r="Q1190" s="38">
        <f t="shared" si="326"/>
        <v>653.34990782152909</v>
      </c>
      <c r="R1190" s="44">
        <f t="shared" si="327"/>
        <v>16515.233781044208</v>
      </c>
      <c r="S1190" s="80">
        <f>Q1190*J1190</f>
        <v>16515.233781044208</v>
      </c>
      <c r="T1190" s="43"/>
      <c r="U1190" s="43"/>
      <c r="V1190" s="80">
        <f>R1190*1</f>
        <v>16515.233781044208</v>
      </c>
      <c r="W1190" s="77">
        <f>(L1190-Q1190)*-1</f>
        <v>-4206.4649069933612</v>
      </c>
      <c r="X1190" s="38">
        <f>IF((H1190&gt;0),0,$J$3*H1190)*-1</f>
        <v>0</v>
      </c>
      <c r="Y1190" s="38">
        <f t="shared" si="337"/>
        <v>3926586.046505678</v>
      </c>
      <c r="Z1190" s="112">
        <f t="shared" si="328"/>
        <v>3926.586046505678</v>
      </c>
      <c r="AA1190" s="82">
        <f t="shared" si="329"/>
        <v>653.34990782152909</v>
      </c>
      <c r="AB1190" s="80">
        <f t="shared" si="338"/>
        <v>1507344.7031521809</v>
      </c>
      <c r="AG1190" s="125">
        <f t="shared" si="339"/>
        <v>-3491.3658728044898</v>
      </c>
      <c r="AH1190" s="47">
        <f t="shared" si="330"/>
        <v>-3421.5385553483998</v>
      </c>
      <c r="AI1190" s="125">
        <f t="shared" si="330"/>
        <v>-3353.1077842414315</v>
      </c>
      <c r="AJ1190" s="47">
        <f t="shared" si="331"/>
        <v>-3017.7970058172887</v>
      </c>
      <c r="AK1190" s="125">
        <f t="shared" si="331"/>
        <v>-2716.0173052355599</v>
      </c>
      <c r="AL1190" s="47">
        <f t="shared" si="332"/>
        <v>-2607.3766130261374</v>
      </c>
      <c r="AM1190" s="125">
        <f t="shared" si="332"/>
        <v>-2503.0815485050916</v>
      </c>
      <c r="AN1190" s="47">
        <f t="shared" si="340"/>
        <v>-85296.12395287308</v>
      </c>
      <c r="AO1190" s="125">
        <f t="shared" si="341"/>
        <v>34333617.496854499</v>
      </c>
      <c r="AP1190" s="47">
        <f t="shared" si="333"/>
        <v>978.26671234576543</v>
      </c>
      <c r="AQ1190" s="52">
        <f t="shared" si="334"/>
        <v>2948.3193341599126</v>
      </c>
    </row>
    <row r="1191" spans="4:43" x14ac:dyDescent="0.25">
      <c r="D1191" s="14" t="s">
        <v>11</v>
      </c>
      <c r="E1191" s="21">
        <v>1183</v>
      </c>
      <c r="F1191" s="14">
        <v>161</v>
      </c>
      <c r="G1191" s="28">
        <v>91.7</v>
      </c>
      <c r="H1191" s="31">
        <f t="shared" si="335"/>
        <v>0.18055555555555516</v>
      </c>
      <c r="I1191" s="55"/>
      <c r="J1191" s="39">
        <f t="shared" si="336"/>
        <v>25.472222222222221</v>
      </c>
      <c r="K1191" s="38">
        <f>0.5*$J$3*(J1192)^2</f>
        <v>375019.67168209882</v>
      </c>
      <c r="L1191" s="38">
        <f t="shared" si="324"/>
        <v>4074.0567129629198</v>
      </c>
      <c r="M1191" s="40" t="str">
        <f t="shared" si="325"/>
        <v>NO</v>
      </c>
      <c r="N1191" s="38">
        <f>0.5*$N$3*$L$3*$O$3*((J1191)^2)</f>
        <v>279.00962717565972</v>
      </c>
      <c r="O1191" s="38">
        <f>$M$3*$J$3*$P$3</f>
        <v>125.0281557</v>
      </c>
      <c r="P1191" s="38">
        <f>H1191*$J$3</f>
        <v>206.01388888888843</v>
      </c>
      <c r="Q1191" s="38">
        <f t="shared" si="326"/>
        <v>610.05167176454813</v>
      </c>
      <c r="R1191" s="44">
        <f t="shared" si="327"/>
        <v>15539.37175022474</v>
      </c>
      <c r="S1191" s="80">
        <f>Q1191*J1191</f>
        <v>15539.37175022474</v>
      </c>
      <c r="T1191" s="43"/>
      <c r="U1191" s="43"/>
      <c r="V1191" s="80">
        <f>R1191*1</f>
        <v>15539.37175022474</v>
      </c>
      <c r="W1191" s="77">
        <f>(L1191-Q1191)*-1</f>
        <v>-3464.0050411983716</v>
      </c>
      <c r="X1191" s="38">
        <f>IF((H1191&gt;0),0,$J$3*H1191)*-1</f>
        <v>0</v>
      </c>
      <c r="Y1191" s="38">
        <f t="shared" si="337"/>
        <v>3942125.4182559028</v>
      </c>
      <c r="Z1191" s="112">
        <f t="shared" si="328"/>
        <v>3942.1254182559028</v>
      </c>
      <c r="AA1191" s="82">
        <f t="shared" si="329"/>
        <v>610.05167176454813</v>
      </c>
      <c r="AB1191" s="80">
        <f t="shared" si="338"/>
        <v>1507344.7031521809</v>
      </c>
      <c r="AG1191" s="125">
        <f t="shared" si="339"/>
        <v>-2875.1241841946485</v>
      </c>
      <c r="AH1191" s="47">
        <f t="shared" si="330"/>
        <v>-2817.6217005107555</v>
      </c>
      <c r="AI1191" s="125">
        <f t="shared" si="330"/>
        <v>-2761.2692665005402</v>
      </c>
      <c r="AJ1191" s="47">
        <f t="shared" si="331"/>
        <v>-2485.1423398504862</v>
      </c>
      <c r="AK1191" s="125">
        <f t="shared" si="331"/>
        <v>-2236.6281058654376</v>
      </c>
      <c r="AL1191" s="47">
        <f t="shared" si="332"/>
        <v>-2147.16298163082</v>
      </c>
      <c r="AM1191" s="125">
        <f t="shared" si="332"/>
        <v>-2061.2764623655871</v>
      </c>
      <c r="AN1191" s="47">
        <f t="shared" si="340"/>
        <v>-87357.400415238662</v>
      </c>
      <c r="AO1191" s="125">
        <f t="shared" si="341"/>
        <v>34333617.496854499</v>
      </c>
      <c r="AP1191" s="47">
        <f t="shared" si="333"/>
        <v>978.26671234576543</v>
      </c>
      <c r="AQ1191" s="52">
        <f t="shared" si="334"/>
        <v>2963.8587059101374</v>
      </c>
    </row>
    <row r="1192" spans="4:43" x14ac:dyDescent="0.25">
      <c r="D1192" s="14" t="s">
        <v>11</v>
      </c>
      <c r="E1192" s="21">
        <v>1184</v>
      </c>
      <c r="F1192" s="14">
        <v>162</v>
      </c>
      <c r="G1192" s="28">
        <v>92.3</v>
      </c>
      <c r="H1192" s="31">
        <f t="shared" si="335"/>
        <v>0.15277777777777699</v>
      </c>
      <c r="I1192" s="55"/>
      <c r="J1192" s="39">
        <f t="shared" si="336"/>
        <v>25.638888888888889</v>
      </c>
      <c r="K1192" s="38">
        <f>0.5*$J$3*(J1193)^2</f>
        <v>379093.72839506174</v>
      </c>
      <c r="L1192" s="38">
        <f t="shared" si="324"/>
        <v>2454.998842592584</v>
      </c>
      <c r="M1192" s="40" t="str">
        <f t="shared" si="325"/>
        <v>NO</v>
      </c>
      <c r="N1192" s="38">
        <f>0.5*$N$3*$L$3*$O$3*((J1192)^2)</f>
        <v>282.67273405899311</v>
      </c>
      <c r="O1192" s="38">
        <f>$M$3*$J$3*$P$3</f>
        <v>125.0281557</v>
      </c>
      <c r="P1192" s="38">
        <f>H1192*$J$3</f>
        <v>174.31944444444355</v>
      </c>
      <c r="Q1192" s="38">
        <f t="shared" si="326"/>
        <v>582.02033420343673</v>
      </c>
      <c r="R1192" s="44">
        <f t="shared" si="327"/>
        <v>14922.354679715892</v>
      </c>
      <c r="S1192" s="80">
        <f>Q1192*J1192</f>
        <v>14922.354679715892</v>
      </c>
      <c r="T1192" s="43"/>
      <c r="U1192" s="43"/>
      <c r="V1192" s="80">
        <f>R1192*1</f>
        <v>14922.354679715892</v>
      </c>
      <c r="W1192" s="77">
        <f>(L1192-Q1192)*-1</f>
        <v>-1872.9785083891472</v>
      </c>
      <c r="X1192" s="38">
        <f>IF((H1192&gt;0),0,$J$3*H1192)*-1</f>
        <v>0</v>
      </c>
      <c r="Y1192" s="38">
        <f t="shared" si="337"/>
        <v>3957047.7729356186</v>
      </c>
      <c r="Z1192" s="112">
        <f t="shared" si="328"/>
        <v>3957.0477729356185</v>
      </c>
      <c r="AA1192" s="82">
        <f t="shared" si="329"/>
        <v>582.02033420343673</v>
      </c>
      <c r="AB1192" s="80">
        <f t="shared" si="338"/>
        <v>1507344.7031521809</v>
      </c>
      <c r="AG1192" s="125">
        <f t="shared" si="339"/>
        <v>-1554.5721619629921</v>
      </c>
      <c r="AH1192" s="47">
        <f t="shared" si="330"/>
        <v>-1523.4807187237323</v>
      </c>
      <c r="AI1192" s="125">
        <f t="shared" si="330"/>
        <v>-1493.0111043492575</v>
      </c>
      <c r="AJ1192" s="47">
        <f t="shared" si="331"/>
        <v>-1343.7099939143318</v>
      </c>
      <c r="AK1192" s="125">
        <f t="shared" si="331"/>
        <v>-1209.3389945228987</v>
      </c>
      <c r="AL1192" s="47">
        <f t="shared" si="332"/>
        <v>-1160.9654347419828</v>
      </c>
      <c r="AM1192" s="125">
        <f t="shared" si="332"/>
        <v>-1114.5268173523034</v>
      </c>
      <c r="AN1192" s="47">
        <f t="shared" si="340"/>
        <v>-88471.92723259097</v>
      </c>
      <c r="AO1192" s="125">
        <f t="shared" si="341"/>
        <v>34333617.496854499</v>
      </c>
      <c r="AP1192" s="47">
        <f t="shared" si="333"/>
        <v>978.26671234576543</v>
      </c>
      <c r="AQ1192" s="52">
        <f t="shared" si="334"/>
        <v>2978.781060589853</v>
      </c>
    </row>
    <row r="1193" spans="4:43" x14ac:dyDescent="0.25">
      <c r="D1193" s="14" t="s">
        <v>11</v>
      </c>
      <c r="E1193" s="21">
        <v>1185</v>
      </c>
      <c r="F1193" s="14">
        <v>163</v>
      </c>
      <c r="G1193" s="28">
        <v>92.8</v>
      </c>
      <c r="H1193" s="31">
        <f t="shared" si="335"/>
        <v>0.11111111111111072</v>
      </c>
      <c r="I1193" s="55"/>
      <c r="J1193" s="39">
        <f t="shared" si="336"/>
        <v>25.777777777777779</v>
      </c>
      <c r="K1193" s="38">
        <f>0.5*$J$3*(J1194)^2</f>
        <v>381548.72723765433</v>
      </c>
      <c r="L1193" s="38">
        <f t="shared" si="324"/>
        <v>0</v>
      </c>
      <c r="M1193" s="40" t="str">
        <f t="shared" si="325"/>
        <v>NO</v>
      </c>
      <c r="N1193" s="38">
        <f>0.5*$N$3*$L$3*$O$3*((J1193)^2)</f>
        <v>285.74357230222228</v>
      </c>
      <c r="O1193" s="38">
        <f>$M$3*$J$3*$P$3</f>
        <v>125.0281557</v>
      </c>
      <c r="P1193" s="38">
        <f>H1193*$J$3</f>
        <v>126.77777777777733</v>
      </c>
      <c r="Q1193" s="38">
        <f t="shared" si="326"/>
        <v>537.54950577999966</v>
      </c>
      <c r="R1193" s="44">
        <f t="shared" si="327"/>
        <v>13856.831704551103</v>
      </c>
      <c r="S1193" s="80">
        <f>Q1193*J1193</f>
        <v>13856.831704551103</v>
      </c>
      <c r="T1193" s="43"/>
      <c r="U1193" s="43"/>
      <c r="V1193" s="80">
        <f>R1193*1</f>
        <v>13856.831704551103</v>
      </c>
      <c r="W1193" s="77">
        <f>(L1193-Q1193)*-1</f>
        <v>537.54950577999966</v>
      </c>
      <c r="X1193" s="38">
        <f>IF((H1193&gt;0),0,$J$3*H1193)*-1</f>
        <v>0</v>
      </c>
      <c r="Y1193" s="38">
        <f t="shared" si="337"/>
        <v>3970904.6046401695</v>
      </c>
      <c r="Z1193" s="112">
        <f t="shared" si="328"/>
        <v>3970.9046046401695</v>
      </c>
      <c r="AA1193" s="82">
        <f t="shared" si="329"/>
        <v>537.54950577999966</v>
      </c>
      <c r="AB1193" s="80">
        <f t="shared" si="338"/>
        <v>1507344.7031521809</v>
      </c>
      <c r="AG1193" s="125">
        <f t="shared" si="339"/>
        <v>446.16608979739971</v>
      </c>
      <c r="AH1193" s="47">
        <f t="shared" si="330"/>
        <v>437.24276800145168</v>
      </c>
      <c r="AI1193" s="125">
        <f t="shared" si="330"/>
        <v>428.49791264142266</v>
      </c>
      <c r="AJ1193" s="47">
        <f t="shared" si="331"/>
        <v>385.6481213772804</v>
      </c>
      <c r="AK1193" s="125">
        <f t="shared" si="331"/>
        <v>347.08330923955236</v>
      </c>
      <c r="AL1193" s="47">
        <f t="shared" si="332"/>
        <v>333.19997686997027</v>
      </c>
      <c r="AM1193" s="125">
        <f t="shared" si="332"/>
        <v>319.87197779517146</v>
      </c>
      <c r="AN1193" s="47">
        <f t="shared" si="340"/>
        <v>-88152.055254795792</v>
      </c>
      <c r="AO1193" s="125">
        <f t="shared" si="341"/>
        <v>34333617.496854499</v>
      </c>
      <c r="AP1193" s="47">
        <f t="shared" si="333"/>
        <v>978.26671234576543</v>
      </c>
      <c r="AQ1193" s="52">
        <f t="shared" si="334"/>
        <v>2992.6378922944041</v>
      </c>
    </row>
    <row r="1194" spans="4:43" x14ac:dyDescent="0.25">
      <c r="D1194" s="14" t="s">
        <v>11</v>
      </c>
      <c r="E1194" s="21">
        <v>1186</v>
      </c>
      <c r="F1194" s="14">
        <v>164</v>
      </c>
      <c r="G1194" s="28">
        <v>93.1</v>
      </c>
      <c r="H1194" s="31">
        <f t="shared" si="335"/>
        <v>4.1666666666666269E-2</v>
      </c>
      <c r="I1194" s="55"/>
      <c r="J1194" s="39">
        <f t="shared" si="336"/>
        <v>25.861111111111111</v>
      </c>
      <c r="K1194" s="38">
        <f>0.5*$J$3*(J1195)^2</f>
        <v>381548.72723765433</v>
      </c>
      <c r="L1194" s="38">
        <f t="shared" si="324"/>
        <v>0</v>
      </c>
      <c r="M1194" s="40" t="str">
        <f t="shared" si="325"/>
        <v>NO</v>
      </c>
      <c r="N1194" s="38">
        <f>0.5*$N$3*$L$3*$O$3*((J1194)^2)</f>
        <v>287.59403852399305</v>
      </c>
      <c r="O1194" s="38">
        <f>$M$3*$J$3*$P$3</f>
        <v>125.0281557</v>
      </c>
      <c r="P1194" s="38">
        <f>H1194*$J$3</f>
        <v>47.54166666666621</v>
      </c>
      <c r="Q1194" s="38">
        <f t="shared" si="326"/>
        <v>460.16386089065929</v>
      </c>
      <c r="R1194" s="44">
        <f t="shared" si="327"/>
        <v>11900.348735811216</v>
      </c>
      <c r="S1194" s="80">
        <f>Q1194*J1194</f>
        <v>11900.348735811216</v>
      </c>
      <c r="T1194" s="43"/>
      <c r="U1194" s="43"/>
      <c r="V1194" s="80">
        <f>R1194*1</f>
        <v>11900.348735811216</v>
      </c>
      <c r="W1194" s="77">
        <f>(L1194-Q1194)*-1</f>
        <v>460.16386089065929</v>
      </c>
      <c r="X1194" s="38">
        <f>IF((H1194&gt;0),0,$J$3*H1194)*-1</f>
        <v>0</v>
      </c>
      <c r="Y1194" s="38">
        <f t="shared" si="337"/>
        <v>3982804.9533759807</v>
      </c>
      <c r="Z1194" s="112">
        <f t="shared" si="328"/>
        <v>3982.8049533759809</v>
      </c>
      <c r="AA1194" s="82">
        <f t="shared" si="329"/>
        <v>460.16386089065929</v>
      </c>
      <c r="AB1194" s="80">
        <f t="shared" si="338"/>
        <v>1507344.7031521809</v>
      </c>
      <c r="AG1194" s="125">
        <f t="shared" si="339"/>
        <v>381.93600453924722</v>
      </c>
      <c r="AH1194" s="47">
        <f t="shared" si="330"/>
        <v>374.29728444846228</v>
      </c>
      <c r="AI1194" s="125">
        <f t="shared" si="330"/>
        <v>366.81133875949303</v>
      </c>
      <c r="AJ1194" s="47">
        <f t="shared" si="331"/>
        <v>330.13020488354374</v>
      </c>
      <c r="AK1194" s="125">
        <f t="shared" si="331"/>
        <v>297.11718439518938</v>
      </c>
      <c r="AL1194" s="47">
        <f t="shared" si="332"/>
        <v>285.23249701938181</v>
      </c>
      <c r="AM1194" s="125">
        <f t="shared" si="332"/>
        <v>273.82319713860653</v>
      </c>
      <c r="AN1194" s="47">
        <f t="shared" si="340"/>
        <v>-87878.23205765718</v>
      </c>
      <c r="AO1194" s="125">
        <f t="shared" si="341"/>
        <v>34333617.496854499</v>
      </c>
      <c r="AP1194" s="47">
        <f t="shared" si="333"/>
        <v>978.26671234576543</v>
      </c>
      <c r="AQ1194" s="52">
        <f t="shared" si="334"/>
        <v>3004.5382410302154</v>
      </c>
    </row>
    <row r="1195" spans="4:43" x14ac:dyDescent="0.25">
      <c r="D1195" s="14" t="s">
        <v>11</v>
      </c>
      <c r="E1195" s="21">
        <v>1187</v>
      </c>
      <c r="F1195" s="14">
        <v>165</v>
      </c>
      <c r="G1195" s="28">
        <v>93.1</v>
      </c>
      <c r="H1195" s="31">
        <f t="shared" si="335"/>
        <v>0</v>
      </c>
      <c r="I1195" s="55"/>
      <c r="J1195" s="39">
        <f t="shared" si="336"/>
        <v>25.861111111111111</v>
      </c>
      <c r="K1195" s="38">
        <f>0.5*$J$3*(J1196)^2</f>
        <v>381548.72723765433</v>
      </c>
      <c r="L1195" s="38">
        <f t="shared" si="324"/>
        <v>0</v>
      </c>
      <c r="M1195" s="40" t="str">
        <f t="shared" si="325"/>
        <v>NO</v>
      </c>
      <c r="N1195" s="38">
        <f>0.5*$N$3*$L$3*$O$3*((J1195)^2)</f>
        <v>287.59403852399305</v>
      </c>
      <c r="O1195" s="38">
        <f>$M$3*$J$3*$P$3</f>
        <v>125.0281557</v>
      </c>
      <c r="P1195" s="38">
        <f>H1195*$J$3</f>
        <v>0</v>
      </c>
      <c r="Q1195" s="38">
        <f t="shared" si="326"/>
        <v>412.62219422399306</v>
      </c>
      <c r="R1195" s="44">
        <f t="shared" si="327"/>
        <v>10670.868411737154</v>
      </c>
      <c r="S1195" s="80">
        <f>Q1195*J1195</f>
        <v>10670.868411737154</v>
      </c>
      <c r="T1195" s="43"/>
      <c r="U1195" s="43"/>
      <c r="V1195" s="80">
        <f>R1195*1</f>
        <v>10670.868411737154</v>
      </c>
      <c r="W1195" s="77">
        <f>(L1195-Q1195)*-1</f>
        <v>412.62219422399306</v>
      </c>
      <c r="X1195" s="38">
        <f>IF((H1195&gt;0),0,$J$3*H1195)*-1</f>
        <v>0</v>
      </c>
      <c r="Y1195" s="38">
        <f t="shared" si="337"/>
        <v>3993475.8217877178</v>
      </c>
      <c r="Z1195" s="112">
        <f t="shared" si="328"/>
        <v>3993.4758217877179</v>
      </c>
      <c r="AA1195" s="82">
        <f t="shared" si="329"/>
        <v>412.62219422399306</v>
      </c>
      <c r="AB1195" s="80">
        <f t="shared" si="338"/>
        <v>1507344.7031521809</v>
      </c>
      <c r="AG1195" s="125">
        <f t="shared" si="339"/>
        <v>342.47642120591422</v>
      </c>
      <c r="AH1195" s="47">
        <f t="shared" si="330"/>
        <v>335.6268927817959</v>
      </c>
      <c r="AI1195" s="125">
        <f t="shared" si="330"/>
        <v>328.91435492616</v>
      </c>
      <c r="AJ1195" s="47">
        <f t="shared" si="331"/>
        <v>296.02291943354402</v>
      </c>
      <c r="AK1195" s="125">
        <f t="shared" si="331"/>
        <v>266.42062749018964</v>
      </c>
      <c r="AL1195" s="47">
        <f t="shared" si="332"/>
        <v>255.76380239058204</v>
      </c>
      <c r="AM1195" s="125">
        <f t="shared" si="332"/>
        <v>245.53325029495875</v>
      </c>
      <c r="AN1195" s="47">
        <f t="shared" si="340"/>
        <v>-87632.69880736222</v>
      </c>
      <c r="AO1195" s="125">
        <f t="shared" si="341"/>
        <v>34333617.496854499</v>
      </c>
      <c r="AP1195" s="47">
        <f t="shared" si="333"/>
        <v>978.26671234576543</v>
      </c>
      <c r="AQ1195" s="52">
        <f t="shared" si="334"/>
        <v>3015.2091094419525</v>
      </c>
    </row>
    <row r="1196" spans="4:43" x14ac:dyDescent="0.25">
      <c r="D1196" s="14" t="s">
        <v>11</v>
      </c>
      <c r="E1196" s="21">
        <v>1188</v>
      </c>
      <c r="F1196" s="14">
        <v>166</v>
      </c>
      <c r="G1196" s="28">
        <v>93.1</v>
      </c>
      <c r="H1196" s="31">
        <f t="shared" si="335"/>
        <v>0</v>
      </c>
      <c r="I1196" s="55"/>
      <c r="J1196" s="39">
        <f t="shared" si="336"/>
        <v>25.861111111111111</v>
      </c>
      <c r="K1196" s="38">
        <f>0.5*$J$3*(J1197)^2</f>
        <v>381548.72723765433</v>
      </c>
      <c r="L1196" s="38">
        <f t="shared" si="324"/>
        <v>0</v>
      </c>
      <c r="M1196" s="40" t="str">
        <f t="shared" si="325"/>
        <v>NO</v>
      </c>
      <c r="N1196" s="38">
        <f>0.5*$N$3*$L$3*$O$3*((J1196)^2)</f>
        <v>287.59403852399305</v>
      </c>
      <c r="O1196" s="38">
        <f>$M$3*$J$3*$P$3</f>
        <v>125.0281557</v>
      </c>
      <c r="P1196" s="38">
        <f>H1196*$J$3</f>
        <v>0</v>
      </c>
      <c r="Q1196" s="38">
        <f t="shared" si="326"/>
        <v>412.62219422399306</v>
      </c>
      <c r="R1196" s="44">
        <f t="shared" si="327"/>
        <v>10670.868411737154</v>
      </c>
      <c r="S1196" s="80">
        <f>Q1196*J1196</f>
        <v>10670.868411737154</v>
      </c>
      <c r="T1196" s="43"/>
      <c r="U1196" s="43"/>
      <c r="V1196" s="80">
        <f>R1196*1</f>
        <v>10670.868411737154</v>
      </c>
      <c r="W1196" s="77">
        <f>(L1196-Q1196)*-1</f>
        <v>412.62219422399306</v>
      </c>
      <c r="X1196" s="38">
        <f>IF((H1196&gt;0),0,$J$3*H1196)*-1</f>
        <v>0</v>
      </c>
      <c r="Y1196" s="38">
        <f t="shared" si="337"/>
        <v>4004146.6901994548</v>
      </c>
      <c r="Z1196" s="112">
        <f t="shared" si="328"/>
        <v>4004.146690199455</v>
      </c>
      <c r="AA1196" s="82">
        <f t="shared" si="329"/>
        <v>412.62219422399306</v>
      </c>
      <c r="AB1196" s="80">
        <f t="shared" si="338"/>
        <v>1507344.7031521809</v>
      </c>
      <c r="AG1196" s="125">
        <f t="shared" si="339"/>
        <v>342.47642120591422</v>
      </c>
      <c r="AH1196" s="47">
        <f t="shared" si="330"/>
        <v>335.6268927817959</v>
      </c>
      <c r="AI1196" s="125">
        <f t="shared" si="330"/>
        <v>328.91435492616</v>
      </c>
      <c r="AJ1196" s="47">
        <f t="shared" si="331"/>
        <v>296.02291943354402</v>
      </c>
      <c r="AK1196" s="125">
        <f t="shared" si="331"/>
        <v>266.42062749018964</v>
      </c>
      <c r="AL1196" s="47">
        <f t="shared" si="332"/>
        <v>255.76380239058204</v>
      </c>
      <c r="AM1196" s="125">
        <f t="shared" si="332"/>
        <v>245.53325029495875</v>
      </c>
      <c r="AN1196" s="47">
        <f t="shared" si="340"/>
        <v>-87387.165557067259</v>
      </c>
      <c r="AO1196" s="125">
        <f t="shared" si="341"/>
        <v>34333617.496854499</v>
      </c>
      <c r="AP1196" s="47">
        <f t="shared" si="333"/>
        <v>978.26671234576543</v>
      </c>
      <c r="AQ1196" s="52">
        <f t="shared" si="334"/>
        <v>3025.8799778536895</v>
      </c>
    </row>
    <row r="1197" spans="4:43" x14ac:dyDescent="0.25">
      <c r="D1197" s="14" t="s">
        <v>11</v>
      </c>
      <c r="E1197" s="21">
        <v>1189</v>
      </c>
      <c r="F1197" s="14">
        <v>167</v>
      </c>
      <c r="G1197" s="28">
        <v>93.1</v>
      </c>
      <c r="H1197" s="31">
        <f t="shared" si="335"/>
        <v>0</v>
      </c>
      <c r="I1197" s="55"/>
      <c r="J1197" s="39">
        <f t="shared" si="336"/>
        <v>25.861111111111111</v>
      </c>
      <c r="K1197" s="38">
        <f>0.5*$J$3*(J1198)^2</f>
        <v>381548.72723765433</v>
      </c>
      <c r="L1197" s="38">
        <f t="shared" si="324"/>
        <v>0</v>
      </c>
      <c r="M1197" s="40" t="str">
        <f t="shared" si="325"/>
        <v>NO</v>
      </c>
      <c r="N1197" s="38">
        <f>0.5*$N$3*$L$3*$O$3*((J1197)^2)</f>
        <v>287.59403852399305</v>
      </c>
      <c r="O1197" s="38">
        <f>$M$3*$J$3*$P$3</f>
        <v>125.0281557</v>
      </c>
      <c r="P1197" s="38">
        <f>H1197*$J$3</f>
        <v>0</v>
      </c>
      <c r="Q1197" s="38">
        <f t="shared" si="326"/>
        <v>412.62219422399306</v>
      </c>
      <c r="R1197" s="44">
        <f t="shared" si="327"/>
        <v>10670.868411737154</v>
      </c>
      <c r="S1197" s="80">
        <f>Q1197*J1197</f>
        <v>10670.868411737154</v>
      </c>
      <c r="T1197" s="43"/>
      <c r="U1197" s="43"/>
      <c r="V1197" s="80">
        <f>R1197*1</f>
        <v>10670.868411737154</v>
      </c>
      <c r="W1197" s="77">
        <f>(L1197-Q1197)*-1</f>
        <v>412.62219422399306</v>
      </c>
      <c r="X1197" s="38">
        <f>IF((H1197&gt;0),0,$J$3*H1197)*-1</f>
        <v>0</v>
      </c>
      <c r="Y1197" s="38">
        <f t="shared" si="337"/>
        <v>4014817.5586111918</v>
      </c>
      <c r="Z1197" s="112">
        <f t="shared" si="328"/>
        <v>4014.817558611192</v>
      </c>
      <c r="AA1197" s="82">
        <f t="shared" si="329"/>
        <v>412.62219422399306</v>
      </c>
      <c r="AB1197" s="80">
        <f t="shared" si="338"/>
        <v>1507344.7031521809</v>
      </c>
      <c r="AG1197" s="125">
        <f t="shared" si="339"/>
        <v>342.47642120591422</v>
      </c>
      <c r="AH1197" s="47">
        <f t="shared" si="330"/>
        <v>335.6268927817959</v>
      </c>
      <c r="AI1197" s="125">
        <f t="shared" si="330"/>
        <v>328.91435492616</v>
      </c>
      <c r="AJ1197" s="47">
        <f t="shared" si="331"/>
        <v>296.02291943354402</v>
      </c>
      <c r="AK1197" s="125">
        <f t="shared" si="331"/>
        <v>266.42062749018964</v>
      </c>
      <c r="AL1197" s="47">
        <f t="shared" si="332"/>
        <v>255.76380239058204</v>
      </c>
      <c r="AM1197" s="125">
        <f t="shared" si="332"/>
        <v>245.53325029495875</v>
      </c>
      <c r="AN1197" s="47">
        <f t="shared" si="340"/>
        <v>-87141.632306772299</v>
      </c>
      <c r="AO1197" s="125">
        <f t="shared" si="341"/>
        <v>34333617.496854499</v>
      </c>
      <c r="AP1197" s="47">
        <f t="shared" si="333"/>
        <v>978.26671234576543</v>
      </c>
      <c r="AQ1197" s="52">
        <f t="shared" si="334"/>
        <v>3036.5508462654266</v>
      </c>
    </row>
    <row r="1198" spans="4:43" x14ac:dyDescent="0.25">
      <c r="D1198" s="14" t="s">
        <v>11</v>
      </c>
      <c r="E1198" s="21">
        <v>1190</v>
      </c>
      <c r="F1198" s="14">
        <v>168</v>
      </c>
      <c r="G1198" s="28">
        <v>93.1</v>
      </c>
      <c r="H1198" s="31">
        <f t="shared" si="335"/>
        <v>0</v>
      </c>
      <c r="I1198" s="55"/>
      <c r="J1198" s="39">
        <f t="shared" si="336"/>
        <v>25.861111111111111</v>
      </c>
      <c r="K1198" s="38">
        <f>0.5*$J$3*(J1199)^2</f>
        <v>381548.72723765433</v>
      </c>
      <c r="L1198" s="38">
        <f t="shared" si="324"/>
        <v>0</v>
      </c>
      <c r="M1198" s="40" t="str">
        <f t="shared" si="325"/>
        <v>NO</v>
      </c>
      <c r="N1198" s="38">
        <f>0.5*$N$3*$L$3*$O$3*((J1198)^2)</f>
        <v>287.59403852399305</v>
      </c>
      <c r="O1198" s="38">
        <f>$M$3*$J$3*$P$3</f>
        <v>125.0281557</v>
      </c>
      <c r="P1198" s="38">
        <f>H1198*$J$3</f>
        <v>0</v>
      </c>
      <c r="Q1198" s="38">
        <f t="shared" si="326"/>
        <v>412.62219422399306</v>
      </c>
      <c r="R1198" s="44">
        <f t="shared" si="327"/>
        <v>10670.868411737154</v>
      </c>
      <c r="S1198" s="80">
        <f>Q1198*J1198</f>
        <v>10670.868411737154</v>
      </c>
      <c r="T1198" s="43"/>
      <c r="U1198" s="43"/>
      <c r="V1198" s="80">
        <f>R1198*1</f>
        <v>10670.868411737154</v>
      </c>
      <c r="W1198" s="77">
        <f>(L1198-Q1198)*-1</f>
        <v>412.62219422399306</v>
      </c>
      <c r="X1198" s="38">
        <f>IF((H1198&gt;0),0,$J$3*H1198)*-1</f>
        <v>0</v>
      </c>
      <c r="Y1198" s="38">
        <f t="shared" si="337"/>
        <v>4025488.4270229288</v>
      </c>
      <c r="Z1198" s="112">
        <f t="shared" si="328"/>
        <v>4025.488427022929</v>
      </c>
      <c r="AA1198" s="82">
        <f t="shared" si="329"/>
        <v>412.62219422399306</v>
      </c>
      <c r="AB1198" s="80">
        <f t="shared" si="338"/>
        <v>1507344.7031521809</v>
      </c>
      <c r="AG1198" s="125">
        <f t="shared" si="339"/>
        <v>342.47642120591422</v>
      </c>
      <c r="AH1198" s="47">
        <f t="shared" si="330"/>
        <v>335.6268927817959</v>
      </c>
      <c r="AI1198" s="125">
        <f t="shared" si="330"/>
        <v>328.91435492616</v>
      </c>
      <c r="AJ1198" s="47">
        <f t="shared" si="331"/>
        <v>296.02291943354402</v>
      </c>
      <c r="AK1198" s="125">
        <f t="shared" si="331"/>
        <v>266.42062749018964</v>
      </c>
      <c r="AL1198" s="47">
        <f t="shared" si="332"/>
        <v>255.76380239058204</v>
      </c>
      <c r="AM1198" s="125">
        <f t="shared" si="332"/>
        <v>245.53325029495875</v>
      </c>
      <c r="AN1198" s="47">
        <f t="shared" si="340"/>
        <v>-86896.099056477338</v>
      </c>
      <c r="AO1198" s="125">
        <f t="shared" si="341"/>
        <v>34333617.496854499</v>
      </c>
      <c r="AP1198" s="47">
        <f t="shared" si="333"/>
        <v>978.26671234576543</v>
      </c>
      <c r="AQ1198" s="52">
        <f t="shared" si="334"/>
        <v>3047.2217146771636</v>
      </c>
    </row>
    <row r="1199" spans="4:43" x14ac:dyDescent="0.25">
      <c r="D1199" s="14" t="s">
        <v>11</v>
      </c>
      <c r="E1199" s="21">
        <v>1191</v>
      </c>
      <c r="F1199" s="14">
        <v>169</v>
      </c>
      <c r="G1199" s="28">
        <v>93.1</v>
      </c>
      <c r="H1199" s="31">
        <f t="shared" si="335"/>
        <v>0</v>
      </c>
      <c r="I1199" s="55"/>
      <c r="J1199" s="39">
        <f t="shared" si="336"/>
        <v>25.861111111111111</v>
      </c>
      <c r="K1199" s="38">
        <f>0.5*$J$3*(J1200)^2</f>
        <v>381548.72723765433</v>
      </c>
      <c r="L1199" s="38">
        <f t="shared" si="324"/>
        <v>0</v>
      </c>
      <c r="M1199" s="40" t="str">
        <f t="shared" si="325"/>
        <v>NO</v>
      </c>
      <c r="N1199" s="38">
        <f>0.5*$N$3*$L$3*$O$3*((J1199)^2)</f>
        <v>287.59403852399305</v>
      </c>
      <c r="O1199" s="38">
        <f>$M$3*$J$3*$P$3</f>
        <v>125.0281557</v>
      </c>
      <c r="P1199" s="38">
        <f>H1199*$J$3</f>
        <v>0</v>
      </c>
      <c r="Q1199" s="38">
        <f t="shared" si="326"/>
        <v>412.62219422399306</v>
      </c>
      <c r="R1199" s="44">
        <f t="shared" si="327"/>
        <v>10670.868411737154</v>
      </c>
      <c r="S1199" s="80">
        <f>Q1199*J1199</f>
        <v>10670.868411737154</v>
      </c>
      <c r="T1199" s="43"/>
      <c r="U1199" s="43"/>
      <c r="V1199" s="80">
        <f>R1199*1</f>
        <v>10670.868411737154</v>
      </c>
      <c r="W1199" s="77">
        <f>(L1199-Q1199)*-1</f>
        <v>412.62219422399306</v>
      </c>
      <c r="X1199" s="38">
        <f>IF((H1199&gt;0),0,$J$3*H1199)*-1</f>
        <v>0</v>
      </c>
      <c r="Y1199" s="38">
        <f t="shared" si="337"/>
        <v>4036159.2954346659</v>
      </c>
      <c r="Z1199" s="112">
        <f t="shared" si="328"/>
        <v>4036.1592954346661</v>
      </c>
      <c r="AA1199" s="82">
        <f t="shared" si="329"/>
        <v>412.62219422399306</v>
      </c>
      <c r="AB1199" s="80">
        <f t="shared" si="338"/>
        <v>1507344.7031521809</v>
      </c>
      <c r="AG1199" s="125">
        <f t="shared" si="339"/>
        <v>342.47642120591422</v>
      </c>
      <c r="AH1199" s="47">
        <f t="shared" si="330"/>
        <v>335.6268927817959</v>
      </c>
      <c r="AI1199" s="125">
        <f t="shared" si="330"/>
        <v>328.91435492616</v>
      </c>
      <c r="AJ1199" s="47">
        <f t="shared" si="331"/>
        <v>296.02291943354402</v>
      </c>
      <c r="AK1199" s="125">
        <f t="shared" si="331"/>
        <v>266.42062749018964</v>
      </c>
      <c r="AL1199" s="47">
        <f t="shared" si="332"/>
        <v>255.76380239058204</v>
      </c>
      <c r="AM1199" s="125">
        <f t="shared" si="332"/>
        <v>245.53325029495875</v>
      </c>
      <c r="AN1199" s="47">
        <f t="shared" si="340"/>
        <v>-86650.565806182378</v>
      </c>
      <c r="AO1199" s="125">
        <f t="shared" si="341"/>
        <v>34333617.496854499</v>
      </c>
      <c r="AP1199" s="47">
        <f t="shared" si="333"/>
        <v>978.26671234576543</v>
      </c>
      <c r="AQ1199" s="52">
        <f t="shared" si="334"/>
        <v>3057.8925830889007</v>
      </c>
    </row>
    <row r="1200" spans="4:43" x14ac:dyDescent="0.25">
      <c r="D1200" s="14" t="s">
        <v>11</v>
      </c>
      <c r="E1200" s="21">
        <v>1192</v>
      </c>
      <c r="F1200" s="14">
        <v>170</v>
      </c>
      <c r="G1200" s="28">
        <v>93.1</v>
      </c>
      <c r="H1200" s="31">
        <f t="shared" si="335"/>
        <v>0</v>
      </c>
      <c r="I1200" s="55"/>
      <c r="J1200" s="39">
        <f t="shared" si="336"/>
        <v>25.861111111111111</v>
      </c>
      <c r="K1200" s="38">
        <f>0.5*$J$3*(J1201)^2</f>
        <v>381548.72723765433</v>
      </c>
      <c r="L1200" s="38">
        <f t="shared" si="324"/>
        <v>0</v>
      </c>
      <c r="M1200" s="40" t="str">
        <f t="shared" si="325"/>
        <v>NO</v>
      </c>
      <c r="N1200" s="38">
        <f>0.5*$N$3*$L$3*$O$3*((J1200)^2)</f>
        <v>287.59403852399305</v>
      </c>
      <c r="O1200" s="38">
        <f>$M$3*$J$3*$P$3</f>
        <v>125.0281557</v>
      </c>
      <c r="P1200" s="38">
        <f>H1200*$J$3</f>
        <v>0</v>
      </c>
      <c r="Q1200" s="38">
        <f t="shared" si="326"/>
        <v>412.62219422399306</v>
      </c>
      <c r="R1200" s="44">
        <f t="shared" si="327"/>
        <v>10670.868411737154</v>
      </c>
      <c r="S1200" s="80">
        <f>Q1200*J1200</f>
        <v>10670.868411737154</v>
      </c>
      <c r="T1200" s="43"/>
      <c r="U1200" s="43"/>
      <c r="V1200" s="80">
        <f>R1200*1</f>
        <v>10670.868411737154</v>
      </c>
      <c r="W1200" s="77">
        <f>(L1200-Q1200)*-1</f>
        <v>412.62219422399306</v>
      </c>
      <c r="X1200" s="38">
        <f>IF((H1200&gt;0),0,$J$3*H1200)*-1</f>
        <v>0</v>
      </c>
      <c r="Y1200" s="38">
        <f t="shared" si="337"/>
        <v>4046830.1638464029</v>
      </c>
      <c r="Z1200" s="112">
        <f t="shared" si="328"/>
        <v>4046.8301638464027</v>
      </c>
      <c r="AA1200" s="82">
        <f t="shared" si="329"/>
        <v>412.62219422399306</v>
      </c>
      <c r="AB1200" s="80">
        <f t="shared" si="338"/>
        <v>1507344.7031521809</v>
      </c>
      <c r="AG1200" s="125">
        <f t="shared" si="339"/>
        <v>342.47642120591422</v>
      </c>
      <c r="AH1200" s="47">
        <f t="shared" si="330"/>
        <v>335.6268927817959</v>
      </c>
      <c r="AI1200" s="125">
        <f t="shared" si="330"/>
        <v>328.91435492616</v>
      </c>
      <c r="AJ1200" s="47">
        <f t="shared" si="331"/>
        <v>296.02291943354402</v>
      </c>
      <c r="AK1200" s="125">
        <f t="shared" si="331"/>
        <v>266.42062749018964</v>
      </c>
      <c r="AL1200" s="47">
        <f t="shared" si="332"/>
        <v>255.76380239058204</v>
      </c>
      <c r="AM1200" s="125">
        <f t="shared" si="332"/>
        <v>245.53325029495875</v>
      </c>
      <c r="AN1200" s="47">
        <f t="shared" si="340"/>
        <v>-86405.032555887417</v>
      </c>
      <c r="AO1200" s="125">
        <f t="shared" si="341"/>
        <v>34333617.496854499</v>
      </c>
      <c r="AP1200" s="47">
        <f t="shared" si="333"/>
        <v>978.26671234576543</v>
      </c>
      <c r="AQ1200" s="52">
        <f t="shared" si="334"/>
        <v>3068.5634515006373</v>
      </c>
    </row>
    <row r="1201" spans="4:43" x14ac:dyDescent="0.25">
      <c r="D1201" s="14" t="s">
        <v>11</v>
      </c>
      <c r="E1201" s="21">
        <v>1193</v>
      </c>
      <c r="F1201" s="14">
        <v>171</v>
      </c>
      <c r="G1201" s="28">
        <v>93.1</v>
      </c>
      <c r="H1201" s="31">
        <f t="shared" si="335"/>
        <v>0</v>
      </c>
      <c r="I1201" s="55"/>
      <c r="J1201" s="39">
        <f t="shared" si="336"/>
        <v>25.861111111111111</v>
      </c>
      <c r="K1201" s="38">
        <f>0.5*$J$3*(J1202)^2</f>
        <v>381548.72723765433</v>
      </c>
      <c r="L1201" s="38">
        <f t="shared" si="324"/>
        <v>0</v>
      </c>
      <c r="M1201" s="40" t="str">
        <f t="shared" si="325"/>
        <v>NO</v>
      </c>
      <c r="N1201" s="38">
        <f>0.5*$N$3*$L$3*$O$3*((J1201)^2)</f>
        <v>287.59403852399305</v>
      </c>
      <c r="O1201" s="38">
        <f>$M$3*$J$3*$P$3</f>
        <v>125.0281557</v>
      </c>
      <c r="P1201" s="38">
        <f>H1201*$J$3</f>
        <v>0</v>
      </c>
      <c r="Q1201" s="38">
        <f t="shared" si="326"/>
        <v>412.62219422399306</v>
      </c>
      <c r="R1201" s="44">
        <f t="shared" si="327"/>
        <v>10670.868411737154</v>
      </c>
      <c r="S1201" s="80">
        <f>Q1201*J1201</f>
        <v>10670.868411737154</v>
      </c>
      <c r="T1201" s="43"/>
      <c r="U1201" s="43"/>
      <c r="V1201" s="80">
        <f>R1201*1</f>
        <v>10670.868411737154</v>
      </c>
      <c r="W1201" s="77">
        <f>(L1201-Q1201)*-1</f>
        <v>412.62219422399306</v>
      </c>
      <c r="X1201" s="38">
        <f>IF((H1201&gt;0),0,$J$3*H1201)*-1</f>
        <v>0</v>
      </c>
      <c r="Y1201" s="38">
        <f t="shared" si="337"/>
        <v>4057501.0322581399</v>
      </c>
      <c r="Z1201" s="112">
        <f t="shared" si="328"/>
        <v>4057.5010322581397</v>
      </c>
      <c r="AA1201" s="82">
        <f t="shared" si="329"/>
        <v>412.62219422399306</v>
      </c>
      <c r="AB1201" s="80">
        <f t="shared" si="338"/>
        <v>1507344.7031521809</v>
      </c>
      <c r="AG1201" s="125">
        <f t="shared" si="339"/>
        <v>342.47642120591422</v>
      </c>
      <c r="AH1201" s="47">
        <f t="shared" si="330"/>
        <v>335.6268927817959</v>
      </c>
      <c r="AI1201" s="125">
        <f t="shared" si="330"/>
        <v>328.91435492616</v>
      </c>
      <c r="AJ1201" s="47">
        <f t="shared" si="331"/>
        <v>296.02291943354402</v>
      </c>
      <c r="AK1201" s="125">
        <f t="shared" si="331"/>
        <v>266.42062749018964</v>
      </c>
      <c r="AL1201" s="47">
        <f t="shared" si="332"/>
        <v>255.76380239058204</v>
      </c>
      <c r="AM1201" s="125">
        <f t="shared" si="332"/>
        <v>245.53325029495875</v>
      </c>
      <c r="AN1201" s="47">
        <f t="shared" si="340"/>
        <v>-86159.499305592457</v>
      </c>
      <c r="AO1201" s="125">
        <f t="shared" si="341"/>
        <v>34333617.496854499</v>
      </c>
      <c r="AP1201" s="47">
        <f t="shared" si="333"/>
        <v>978.26671234576543</v>
      </c>
      <c r="AQ1201" s="52">
        <f t="shared" si="334"/>
        <v>3079.2343199123743</v>
      </c>
    </row>
    <row r="1202" spans="4:43" x14ac:dyDescent="0.25">
      <c r="D1202" s="14" t="s">
        <v>11</v>
      </c>
      <c r="E1202" s="21">
        <v>1194</v>
      </c>
      <c r="F1202" s="14">
        <v>172</v>
      </c>
      <c r="G1202" s="28">
        <v>93.1</v>
      </c>
      <c r="H1202" s="31">
        <f t="shared" si="335"/>
        <v>0</v>
      </c>
      <c r="I1202" s="55"/>
      <c r="J1202" s="39">
        <f t="shared" si="336"/>
        <v>25.861111111111111</v>
      </c>
      <c r="K1202" s="38">
        <f>0.5*$J$3*(J1203)^2</f>
        <v>381548.72723765433</v>
      </c>
      <c r="L1202" s="38">
        <f t="shared" si="324"/>
        <v>820.09375000005821</v>
      </c>
      <c r="M1202" s="40" t="str">
        <f t="shared" si="325"/>
        <v>NO</v>
      </c>
      <c r="N1202" s="38">
        <f>0.5*$N$3*$L$3*$O$3*((J1202)^2)</f>
        <v>287.59403852399305</v>
      </c>
      <c r="O1202" s="38">
        <f>$M$3*$J$3*$P$3</f>
        <v>125.0281557</v>
      </c>
      <c r="P1202" s="38">
        <f>H1202*$J$3</f>
        <v>0</v>
      </c>
      <c r="Q1202" s="38">
        <f t="shared" si="326"/>
        <v>412.62219422399306</v>
      </c>
      <c r="R1202" s="44">
        <f t="shared" si="327"/>
        <v>10670.868411737154</v>
      </c>
      <c r="S1202" s="80">
        <f>Q1202*J1202</f>
        <v>10670.868411737154</v>
      </c>
      <c r="T1202" s="43"/>
      <c r="U1202" s="43"/>
      <c r="V1202" s="80">
        <f>R1202*1</f>
        <v>10670.868411737154</v>
      </c>
      <c r="W1202" s="77">
        <f>(L1202-Q1202)*-1</f>
        <v>-407.47155577606514</v>
      </c>
      <c r="X1202" s="38">
        <f>IF((H1202&gt;0),0,$J$3*H1202)*-1</f>
        <v>0</v>
      </c>
      <c r="Y1202" s="38">
        <f t="shared" si="337"/>
        <v>4068171.900669877</v>
      </c>
      <c r="Z1202" s="112">
        <f t="shared" si="328"/>
        <v>4068.1719006698768</v>
      </c>
      <c r="AA1202" s="82">
        <f t="shared" si="329"/>
        <v>412.62219422399306</v>
      </c>
      <c r="AB1202" s="80">
        <f t="shared" si="338"/>
        <v>1507344.7031521809</v>
      </c>
      <c r="AG1202" s="125">
        <f t="shared" si="339"/>
        <v>-338.20139129413405</v>
      </c>
      <c r="AH1202" s="47">
        <f t="shared" si="330"/>
        <v>-331.43736346825136</v>
      </c>
      <c r="AI1202" s="125">
        <f t="shared" si="330"/>
        <v>-324.80861619888634</v>
      </c>
      <c r="AJ1202" s="47">
        <f t="shared" si="331"/>
        <v>-292.32775457899771</v>
      </c>
      <c r="AK1202" s="125">
        <f t="shared" si="331"/>
        <v>-263.09497912109794</v>
      </c>
      <c r="AL1202" s="47">
        <f t="shared" si="332"/>
        <v>-252.57117995625401</v>
      </c>
      <c r="AM1202" s="125">
        <f t="shared" si="332"/>
        <v>-242.46833275800384</v>
      </c>
      <c r="AN1202" s="47">
        <f t="shared" si="340"/>
        <v>-86401.967638350456</v>
      </c>
      <c r="AO1202" s="125">
        <f t="shared" si="341"/>
        <v>34333617.496854499</v>
      </c>
      <c r="AP1202" s="47">
        <f t="shared" si="333"/>
        <v>978.26671234576543</v>
      </c>
      <c r="AQ1202" s="52">
        <f t="shared" si="334"/>
        <v>3089.9051883241114</v>
      </c>
    </row>
    <row r="1203" spans="4:43" x14ac:dyDescent="0.25">
      <c r="D1203" s="14" t="s">
        <v>11</v>
      </c>
      <c r="E1203" s="21">
        <v>1195</v>
      </c>
      <c r="F1203" s="14">
        <v>173</v>
      </c>
      <c r="G1203" s="28">
        <v>93.1</v>
      </c>
      <c r="H1203" s="31">
        <f t="shared" si="335"/>
        <v>1.3888888888890073E-2</v>
      </c>
      <c r="I1203" s="55"/>
      <c r="J1203" s="39">
        <f t="shared" si="336"/>
        <v>25.861111111111111</v>
      </c>
      <c r="K1203" s="38">
        <f>0.5*$J$3*(J1204)^2</f>
        <v>382368.82098765438</v>
      </c>
      <c r="L1203" s="38">
        <f t="shared" si="324"/>
        <v>0</v>
      </c>
      <c r="M1203" s="40" t="str">
        <f t="shared" si="325"/>
        <v>NO</v>
      </c>
      <c r="N1203" s="38">
        <f>0.5*$N$3*$L$3*$O$3*((J1203)^2)</f>
        <v>287.59403852399305</v>
      </c>
      <c r="O1203" s="38">
        <f>$M$3*$J$3*$P$3</f>
        <v>125.0281557</v>
      </c>
      <c r="P1203" s="38">
        <f>H1203*$J$3</f>
        <v>15.847222222223573</v>
      </c>
      <c r="Q1203" s="38">
        <f t="shared" si="326"/>
        <v>428.46941644621666</v>
      </c>
      <c r="R1203" s="44">
        <f t="shared" si="327"/>
        <v>11080.695186428547</v>
      </c>
      <c r="S1203" s="80">
        <f>Q1203*J1203</f>
        <v>11080.695186428547</v>
      </c>
      <c r="T1203" s="43"/>
      <c r="U1203" s="43"/>
      <c r="V1203" s="80">
        <f>R1203*1</f>
        <v>11080.695186428547</v>
      </c>
      <c r="W1203" s="77">
        <f>(L1203-Q1203)*-1</f>
        <v>428.46941644621666</v>
      </c>
      <c r="X1203" s="38">
        <f>IF((H1203&gt;0),0,$J$3*H1203)*-1</f>
        <v>0</v>
      </c>
      <c r="Y1203" s="38">
        <f t="shared" si="337"/>
        <v>4079252.5958563057</v>
      </c>
      <c r="Z1203" s="112">
        <f t="shared" si="328"/>
        <v>4079.2525958563056</v>
      </c>
      <c r="AA1203" s="82">
        <f t="shared" si="329"/>
        <v>428.46941644621666</v>
      </c>
      <c r="AB1203" s="80">
        <f t="shared" si="338"/>
        <v>1507344.7031521809</v>
      </c>
      <c r="AG1203" s="125">
        <f t="shared" si="339"/>
        <v>355.62961565035982</v>
      </c>
      <c r="AH1203" s="47">
        <f t="shared" si="330"/>
        <v>348.51702333735261</v>
      </c>
      <c r="AI1203" s="125">
        <f t="shared" si="330"/>
        <v>341.54668287060554</v>
      </c>
      <c r="AJ1203" s="47">
        <f t="shared" si="331"/>
        <v>307.39201458354501</v>
      </c>
      <c r="AK1203" s="125">
        <f t="shared" si="331"/>
        <v>276.65281312519051</v>
      </c>
      <c r="AL1203" s="47">
        <f t="shared" si="332"/>
        <v>265.58670060018289</v>
      </c>
      <c r="AM1203" s="125">
        <f t="shared" si="332"/>
        <v>254.96323257617556</v>
      </c>
      <c r="AN1203" s="47">
        <f t="shared" si="340"/>
        <v>-86147.004405774278</v>
      </c>
      <c r="AO1203" s="125">
        <f t="shared" si="341"/>
        <v>34333617.496854499</v>
      </c>
      <c r="AP1203" s="47">
        <f t="shared" si="333"/>
        <v>978.26671234576543</v>
      </c>
      <c r="AQ1203" s="52">
        <f t="shared" si="334"/>
        <v>3100.9858835105401</v>
      </c>
    </row>
    <row r="1204" spans="4:43" x14ac:dyDescent="0.25">
      <c r="D1204" s="14" t="s">
        <v>11</v>
      </c>
      <c r="E1204" s="21">
        <v>1196</v>
      </c>
      <c r="F1204" s="14">
        <v>174</v>
      </c>
      <c r="G1204" s="28">
        <v>93.2</v>
      </c>
      <c r="H1204" s="31">
        <f t="shared" si="335"/>
        <v>1.3888888888890073E-2</v>
      </c>
      <c r="I1204" s="55"/>
      <c r="J1204" s="39">
        <f t="shared" si="336"/>
        <v>25.888888888888889</v>
      </c>
      <c r="K1204" s="38">
        <f>0.5*$J$3*(J1205)^2</f>
        <v>382368.82098765438</v>
      </c>
      <c r="L1204" s="38">
        <f t="shared" si="324"/>
        <v>820.97415123454994</v>
      </c>
      <c r="M1204" s="40" t="str">
        <f t="shared" si="325"/>
        <v>NO</v>
      </c>
      <c r="N1204" s="38">
        <f>0.5*$N$3*$L$3*$O$3*((J1204)^2)</f>
        <v>288.21218781055558</v>
      </c>
      <c r="O1204" s="38">
        <f>$M$3*$J$3*$P$3</f>
        <v>125.0281557</v>
      </c>
      <c r="P1204" s="38">
        <f>H1204*$J$3</f>
        <v>15.847222222223573</v>
      </c>
      <c r="Q1204" s="38">
        <f t="shared" si="326"/>
        <v>429.08756573277913</v>
      </c>
      <c r="R1204" s="44">
        <f t="shared" si="327"/>
        <v>11108.600312859726</v>
      </c>
      <c r="S1204" s="80">
        <f>Q1204*J1204</f>
        <v>11108.600312859726</v>
      </c>
      <c r="T1204" s="43"/>
      <c r="U1204" s="43"/>
      <c r="V1204" s="80">
        <f>R1204*1</f>
        <v>11108.600312859726</v>
      </c>
      <c r="W1204" s="77">
        <f>(L1204-Q1204)*-1</f>
        <v>-391.88658550177081</v>
      </c>
      <c r="X1204" s="38">
        <f>IF((H1204&gt;0),0,$J$3*H1204)*-1</f>
        <v>0</v>
      </c>
      <c r="Y1204" s="38">
        <f t="shared" si="337"/>
        <v>4090361.1961691654</v>
      </c>
      <c r="Z1204" s="112">
        <f t="shared" si="328"/>
        <v>4090.3611961691654</v>
      </c>
      <c r="AA1204" s="82">
        <f t="shared" si="329"/>
        <v>429.08756573277913</v>
      </c>
      <c r="AB1204" s="80">
        <f t="shared" si="338"/>
        <v>1507344.7031521809</v>
      </c>
      <c r="AG1204" s="125">
        <f t="shared" si="339"/>
        <v>-325.26586596646973</v>
      </c>
      <c r="AH1204" s="47">
        <f t="shared" si="330"/>
        <v>-318.76054864714035</v>
      </c>
      <c r="AI1204" s="125">
        <f t="shared" si="330"/>
        <v>-312.38533767419756</v>
      </c>
      <c r="AJ1204" s="47">
        <f t="shared" si="331"/>
        <v>-281.14680390677779</v>
      </c>
      <c r="AK1204" s="125">
        <f t="shared" si="331"/>
        <v>-253.03212351610003</v>
      </c>
      <c r="AL1204" s="47">
        <f t="shared" si="332"/>
        <v>-242.91083857545601</v>
      </c>
      <c r="AM1204" s="125">
        <f t="shared" si="332"/>
        <v>-233.19440503243777</v>
      </c>
      <c r="AN1204" s="47">
        <f t="shared" si="340"/>
        <v>-86380.198810806716</v>
      </c>
      <c r="AO1204" s="125">
        <f t="shared" si="341"/>
        <v>34333617.496854499</v>
      </c>
      <c r="AP1204" s="47">
        <f t="shared" si="333"/>
        <v>978.26671234576543</v>
      </c>
      <c r="AQ1204" s="52">
        <f t="shared" si="334"/>
        <v>3112.0944838234</v>
      </c>
    </row>
    <row r="1205" spans="4:43" x14ac:dyDescent="0.25">
      <c r="D1205" s="14" t="s">
        <v>11</v>
      </c>
      <c r="E1205" s="21">
        <v>1197</v>
      </c>
      <c r="F1205" s="14">
        <v>175</v>
      </c>
      <c r="G1205" s="28">
        <v>93.2</v>
      </c>
      <c r="H1205" s="31">
        <f t="shared" si="335"/>
        <v>1.3888888888888099E-2</v>
      </c>
      <c r="I1205" s="55"/>
      <c r="J1205" s="39">
        <f t="shared" si="336"/>
        <v>25.888888888888889</v>
      </c>
      <c r="K1205" s="38">
        <f>0.5*$J$3*(J1206)^2</f>
        <v>383189.79513888893</v>
      </c>
      <c r="L1205" s="38">
        <f t="shared" si="324"/>
        <v>3292.7006172839319</v>
      </c>
      <c r="M1205" s="40" t="str">
        <f t="shared" si="325"/>
        <v>NO</v>
      </c>
      <c r="N1205" s="38">
        <f>0.5*$N$3*$L$3*$O$3*((J1205)^2)</f>
        <v>288.21218781055558</v>
      </c>
      <c r="O1205" s="38">
        <f>$M$3*$J$3*$P$3</f>
        <v>125.0281557</v>
      </c>
      <c r="P1205" s="38">
        <f>H1205*$J$3</f>
        <v>15.847222222221321</v>
      </c>
      <c r="Q1205" s="38">
        <f t="shared" si="326"/>
        <v>429.08756573277691</v>
      </c>
      <c r="R1205" s="44">
        <f t="shared" si="327"/>
        <v>11108.600312859669</v>
      </c>
      <c r="S1205" s="80">
        <f>Q1205*J1205</f>
        <v>11108.600312859669</v>
      </c>
      <c r="T1205" s="43"/>
      <c r="U1205" s="43"/>
      <c r="V1205" s="80">
        <f>R1205*1</f>
        <v>11108.600312859669</v>
      </c>
      <c r="W1205" s="77">
        <f>(L1205-Q1205)*-1</f>
        <v>-2863.613051551155</v>
      </c>
      <c r="X1205" s="38">
        <f>IF((H1205&gt;0),0,$J$3*H1205)*-1</f>
        <v>0</v>
      </c>
      <c r="Y1205" s="38">
        <f t="shared" si="337"/>
        <v>4101469.7964820252</v>
      </c>
      <c r="Z1205" s="112">
        <f t="shared" si="328"/>
        <v>4101.4697964820252</v>
      </c>
      <c r="AA1205" s="82">
        <f t="shared" si="329"/>
        <v>429.08756573277691</v>
      </c>
      <c r="AB1205" s="80">
        <f t="shared" si="338"/>
        <v>1507344.7031521809</v>
      </c>
      <c r="AG1205" s="125">
        <f t="shared" si="339"/>
        <v>-2376.7988327874587</v>
      </c>
      <c r="AH1205" s="47">
        <f t="shared" si="330"/>
        <v>-2329.2628561317092</v>
      </c>
      <c r="AI1205" s="125">
        <f t="shared" si="330"/>
        <v>-2282.677599009075</v>
      </c>
      <c r="AJ1205" s="47">
        <f t="shared" si="331"/>
        <v>-2054.4098391081675</v>
      </c>
      <c r="AK1205" s="125">
        <f t="shared" si="331"/>
        <v>-1848.9688551973509</v>
      </c>
      <c r="AL1205" s="47">
        <f t="shared" si="332"/>
        <v>-1775.0101009894568</v>
      </c>
      <c r="AM1205" s="125">
        <f t="shared" si="332"/>
        <v>-1704.0096969498784</v>
      </c>
      <c r="AN1205" s="47">
        <f t="shared" si="340"/>
        <v>-88084.208507756601</v>
      </c>
      <c r="AO1205" s="125">
        <f t="shared" si="341"/>
        <v>34333617.496854499</v>
      </c>
      <c r="AP1205" s="47">
        <f t="shared" si="333"/>
        <v>978.26671234576543</v>
      </c>
      <c r="AQ1205" s="52">
        <f t="shared" si="334"/>
        <v>3123.2030841362598</v>
      </c>
    </row>
    <row r="1206" spans="4:43" x14ac:dyDescent="0.25">
      <c r="D1206" s="14" t="s">
        <v>11</v>
      </c>
      <c r="E1206" s="21">
        <v>1198</v>
      </c>
      <c r="F1206" s="14">
        <v>176</v>
      </c>
      <c r="G1206" s="28">
        <v>93.3</v>
      </c>
      <c r="H1206" s="31">
        <f t="shared" si="335"/>
        <v>6.9444444444444448E-2</v>
      </c>
      <c r="I1206" s="55"/>
      <c r="J1206" s="39">
        <f t="shared" si="336"/>
        <v>25.916666666666668</v>
      </c>
      <c r="K1206" s="38">
        <f>0.5*$J$3*(J1207)^2</f>
        <v>386482.49575617287</v>
      </c>
      <c r="L1206" s="38">
        <f t="shared" si="324"/>
        <v>4135.6847993826959</v>
      </c>
      <c r="M1206" s="40" t="str">
        <f t="shared" si="325"/>
        <v>NO</v>
      </c>
      <c r="N1206" s="38">
        <f>0.5*$N$3*$L$3*$O$3*((J1206)^2)</f>
        <v>288.83100070343755</v>
      </c>
      <c r="O1206" s="38">
        <f>$M$3*$J$3*$P$3</f>
        <v>125.0281557</v>
      </c>
      <c r="P1206" s="38">
        <f>H1206*$J$3</f>
        <v>79.236111111111114</v>
      </c>
      <c r="Q1206" s="38">
        <f t="shared" si="326"/>
        <v>493.09526751454865</v>
      </c>
      <c r="R1206" s="44">
        <f t="shared" si="327"/>
        <v>12779.385683085386</v>
      </c>
      <c r="S1206" s="80">
        <f>Q1206*J1206</f>
        <v>12779.385683085386</v>
      </c>
      <c r="T1206" s="43"/>
      <c r="U1206" s="43"/>
      <c r="V1206" s="80">
        <f>R1206*1</f>
        <v>12779.385683085386</v>
      </c>
      <c r="W1206" s="77">
        <f>(L1206-Q1206)*-1</f>
        <v>-3642.5895318681473</v>
      </c>
      <c r="X1206" s="38">
        <f>IF((H1206&gt;0),0,$J$3*H1206)*-1</f>
        <v>0</v>
      </c>
      <c r="Y1206" s="38">
        <f t="shared" si="337"/>
        <v>4114249.1821651105</v>
      </c>
      <c r="Z1206" s="112">
        <f t="shared" si="328"/>
        <v>4114.2491821651101</v>
      </c>
      <c r="AA1206" s="82">
        <f t="shared" si="329"/>
        <v>493.09526751454865</v>
      </c>
      <c r="AB1206" s="80">
        <f t="shared" si="338"/>
        <v>1507344.7031521809</v>
      </c>
      <c r="AG1206" s="125">
        <f t="shared" si="339"/>
        <v>-3023.3493114505623</v>
      </c>
      <c r="AH1206" s="47">
        <f t="shared" si="330"/>
        <v>-2962.8823252215511</v>
      </c>
      <c r="AI1206" s="125">
        <f t="shared" si="330"/>
        <v>-2903.6246787171199</v>
      </c>
      <c r="AJ1206" s="47">
        <f t="shared" si="331"/>
        <v>-2613.2622108454079</v>
      </c>
      <c r="AK1206" s="125">
        <f t="shared" si="331"/>
        <v>-2351.9359897608674</v>
      </c>
      <c r="AL1206" s="47">
        <f t="shared" si="332"/>
        <v>-2257.8585501704324</v>
      </c>
      <c r="AM1206" s="125">
        <f t="shared" si="332"/>
        <v>-2167.5442081636152</v>
      </c>
      <c r="AN1206" s="47">
        <f t="shared" si="340"/>
        <v>-90251.752715920215</v>
      </c>
      <c r="AO1206" s="125">
        <f t="shared" si="341"/>
        <v>34333617.496854499</v>
      </c>
      <c r="AP1206" s="47">
        <f t="shared" si="333"/>
        <v>978.26671234576543</v>
      </c>
      <c r="AQ1206" s="52">
        <f t="shared" si="334"/>
        <v>3135.9824698193447</v>
      </c>
    </row>
    <row r="1207" spans="4:43" x14ac:dyDescent="0.25">
      <c r="D1207" s="14" t="s">
        <v>11</v>
      </c>
      <c r="E1207" s="21">
        <v>1199</v>
      </c>
      <c r="F1207" s="14">
        <v>177</v>
      </c>
      <c r="G1207" s="28">
        <v>93.7</v>
      </c>
      <c r="H1207" s="31">
        <f t="shared" si="335"/>
        <v>0.12500000000000078</v>
      </c>
      <c r="I1207" s="55"/>
      <c r="J1207" s="39">
        <f t="shared" si="336"/>
        <v>26.027777777777779</v>
      </c>
      <c r="K1207" s="38">
        <f>0.5*$J$3*(J1208)^2</f>
        <v>390618.18055555556</v>
      </c>
      <c r="L1207" s="38">
        <f t="shared" si="324"/>
        <v>6662.876543209888</v>
      </c>
      <c r="M1207" s="40" t="str">
        <f t="shared" si="325"/>
        <v>NO</v>
      </c>
      <c r="N1207" s="38">
        <f>0.5*$N$3*$L$3*$O$3*((J1207)^2)</f>
        <v>291.31288833815978</v>
      </c>
      <c r="O1207" s="38">
        <f>$M$3*$J$3*$P$3</f>
        <v>125.0281557</v>
      </c>
      <c r="P1207" s="38">
        <f>H1207*$J$3</f>
        <v>142.62500000000088</v>
      </c>
      <c r="Q1207" s="38">
        <f t="shared" si="326"/>
        <v>558.96604403816059</v>
      </c>
      <c r="R1207" s="44">
        <f t="shared" si="327"/>
        <v>14548.643979548791</v>
      </c>
      <c r="S1207" s="80">
        <f>Q1207*J1207</f>
        <v>14548.643979548791</v>
      </c>
      <c r="T1207" s="43"/>
      <c r="U1207" s="43"/>
      <c r="V1207" s="80">
        <f>R1207*1</f>
        <v>14548.643979548791</v>
      </c>
      <c r="W1207" s="77">
        <f>(L1207-Q1207)*-1</f>
        <v>-6103.9104991717277</v>
      </c>
      <c r="X1207" s="38">
        <f>IF((H1207&gt;0),0,$J$3*H1207)*-1</f>
        <v>0</v>
      </c>
      <c r="Y1207" s="38">
        <f t="shared" si="337"/>
        <v>4128797.8261446594</v>
      </c>
      <c r="Z1207" s="112">
        <f t="shared" si="328"/>
        <v>4128.7978261446597</v>
      </c>
      <c r="AA1207" s="82">
        <f t="shared" si="329"/>
        <v>558.96604403816059</v>
      </c>
      <c r="AB1207" s="80">
        <f t="shared" si="338"/>
        <v>1507344.7031521809</v>
      </c>
      <c r="AG1207" s="125">
        <f t="shared" si="339"/>
        <v>-5066.2457143125339</v>
      </c>
      <c r="AH1207" s="47">
        <f t="shared" si="330"/>
        <v>-4964.9208000262834</v>
      </c>
      <c r="AI1207" s="125">
        <f t="shared" si="330"/>
        <v>-4865.622384025758</v>
      </c>
      <c r="AJ1207" s="47">
        <f t="shared" si="331"/>
        <v>-4379.0601456231825</v>
      </c>
      <c r="AK1207" s="125">
        <f t="shared" si="331"/>
        <v>-3941.1541310608645</v>
      </c>
      <c r="AL1207" s="47">
        <f t="shared" si="332"/>
        <v>-3783.50796581843</v>
      </c>
      <c r="AM1207" s="125">
        <f t="shared" si="332"/>
        <v>-3632.1676471856927</v>
      </c>
      <c r="AN1207" s="47">
        <f t="shared" si="340"/>
        <v>-93883.920363105906</v>
      </c>
      <c r="AO1207" s="125">
        <f t="shared" si="341"/>
        <v>34333617.496854499</v>
      </c>
      <c r="AP1207" s="47">
        <f t="shared" si="333"/>
        <v>978.26671234576543</v>
      </c>
      <c r="AQ1207" s="52">
        <f t="shared" si="334"/>
        <v>3150.5311137988942</v>
      </c>
    </row>
    <row r="1208" spans="4:43" x14ac:dyDescent="0.25">
      <c r="D1208" s="14" t="s">
        <v>11</v>
      </c>
      <c r="E1208" s="21">
        <v>1200</v>
      </c>
      <c r="F1208" s="14">
        <v>178</v>
      </c>
      <c r="G1208" s="28">
        <v>94.2</v>
      </c>
      <c r="H1208" s="31">
        <f t="shared" si="335"/>
        <v>0.18055555555555516</v>
      </c>
      <c r="I1208" s="55"/>
      <c r="J1208" s="39">
        <f t="shared" si="336"/>
        <v>26.166666666666668</v>
      </c>
      <c r="K1208" s="38">
        <f>0.5*$J$3*(J1209)^2</f>
        <v>397281.05709876545</v>
      </c>
      <c r="L1208" s="38">
        <f t="shared" si="324"/>
        <v>6719.2222222222481</v>
      </c>
      <c r="M1208" s="40" t="str">
        <f t="shared" si="325"/>
        <v>NO</v>
      </c>
      <c r="N1208" s="38">
        <f>0.5*$N$3*$L$3*$O$3*((J1208)^2)</f>
        <v>294.43017902374999</v>
      </c>
      <c r="O1208" s="38">
        <f>$M$3*$J$3*$P$3</f>
        <v>125.0281557</v>
      </c>
      <c r="P1208" s="38">
        <f>H1208*$J$3</f>
        <v>206.01388888888843</v>
      </c>
      <c r="Q1208" s="38">
        <f t="shared" si="326"/>
        <v>625.47222361263835</v>
      </c>
      <c r="R1208" s="44">
        <f t="shared" si="327"/>
        <v>16366.523184530704</v>
      </c>
      <c r="S1208" s="80">
        <f>Q1208*J1208</f>
        <v>16366.523184530704</v>
      </c>
      <c r="T1208" s="43"/>
      <c r="U1208" s="43"/>
      <c r="V1208" s="80">
        <f>R1208*1</f>
        <v>16366.523184530704</v>
      </c>
      <c r="W1208" s="77">
        <f>(L1208-Q1208)*-1</f>
        <v>-6093.74999860961</v>
      </c>
      <c r="X1208" s="38">
        <f>IF((H1208&gt;0),0,$J$3*H1208)*-1</f>
        <v>0</v>
      </c>
      <c r="Y1208" s="38">
        <f t="shared" si="337"/>
        <v>4145164.3493291903</v>
      </c>
      <c r="Z1208" s="112">
        <f t="shared" si="328"/>
        <v>4145.1643493291904</v>
      </c>
      <c r="AA1208" s="82">
        <f t="shared" si="329"/>
        <v>625.47222361263835</v>
      </c>
      <c r="AB1208" s="80">
        <f t="shared" si="338"/>
        <v>1507344.7031521809</v>
      </c>
      <c r="AG1208" s="125">
        <f t="shared" si="339"/>
        <v>-5057.8124988459758</v>
      </c>
      <c r="AH1208" s="47">
        <f t="shared" si="330"/>
        <v>-4956.6562488690561</v>
      </c>
      <c r="AI1208" s="125">
        <f t="shared" si="330"/>
        <v>-4857.5231238916749</v>
      </c>
      <c r="AJ1208" s="47">
        <f t="shared" si="331"/>
        <v>-4371.770811502508</v>
      </c>
      <c r="AK1208" s="125">
        <f t="shared" si="331"/>
        <v>-3934.5937303522574</v>
      </c>
      <c r="AL1208" s="47">
        <f t="shared" si="332"/>
        <v>-3777.2099811381668</v>
      </c>
      <c r="AM1208" s="125">
        <f t="shared" si="332"/>
        <v>-3626.1215818926398</v>
      </c>
      <c r="AN1208" s="47">
        <f t="shared" si="340"/>
        <v>-97510.041944998549</v>
      </c>
      <c r="AO1208" s="125">
        <f t="shared" si="341"/>
        <v>34333617.496854499</v>
      </c>
      <c r="AP1208" s="47">
        <f t="shared" si="333"/>
        <v>978.26671234576543</v>
      </c>
      <c r="AQ1208" s="52">
        <f t="shared" si="334"/>
        <v>3166.8976369834249</v>
      </c>
    </row>
    <row r="1209" spans="4:43" x14ac:dyDescent="0.25">
      <c r="D1209" s="14" t="s">
        <v>11</v>
      </c>
      <c r="E1209" s="21">
        <v>1201</v>
      </c>
      <c r="F1209" s="14">
        <v>179</v>
      </c>
      <c r="G1209" s="28">
        <v>95</v>
      </c>
      <c r="H1209" s="31">
        <f t="shared" si="335"/>
        <v>0.22222222222222143</v>
      </c>
      <c r="I1209" s="55"/>
      <c r="J1209" s="39">
        <f t="shared" si="336"/>
        <v>26.388888888888889</v>
      </c>
      <c r="K1209" s="38">
        <f>0.5*$J$3*(J1210)^2</f>
        <v>404000.2793209877</v>
      </c>
      <c r="L1209" s="38">
        <f t="shared" si="324"/>
        <v>5076.3935185184819</v>
      </c>
      <c r="M1209" s="40" t="str">
        <f t="shared" si="325"/>
        <v>NO</v>
      </c>
      <c r="N1209" s="38">
        <f>0.5*$N$3*$L$3*$O$3*((J1209)^2)</f>
        <v>299.45235164930557</v>
      </c>
      <c r="O1209" s="38">
        <f>$M$3*$J$3*$P$3</f>
        <v>125.0281557</v>
      </c>
      <c r="P1209" s="38">
        <f>H1209*$J$3</f>
        <v>253.55555555555466</v>
      </c>
      <c r="Q1209" s="38">
        <f t="shared" si="326"/>
        <v>678.03606290486027</v>
      </c>
      <c r="R1209" s="44">
        <f t="shared" si="327"/>
        <v>17892.618326656037</v>
      </c>
      <c r="S1209" s="80">
        <f>Q1209*J1209</f>
        <v>17892.618326656037</v>
      </c>
      <c r="T1209" s="43"/>
      <c r="U1209" s="43"/>
      <c r="V1209" s="80">
        <f>R1209*1</f>
        <v>17892.618326656037</v>
      </c>
      <c r="W1209" s="77">
        <f>(L1209-Q1209)*-1</f>
        <v>-4398.3574556136218</v>
      </c>
      <c r="X1209" s="38">
        <f>IF((H1209&gt;0),0,$J$3*H1209)*-1</f>
        <v>0</v>
      </c>
      <c r="Y1209" s="38">
        <f t="shared" si="337"/>
        <v>4163056.9676558464</v>
      </c>
      <c r="Z1209" s="112">
        <f t="shared" si="328"/>
        <v>4163.0569676558462</v>
      </c>
      <c r="AA1209" s="82">
        <f t="shared" si="329"/>
        <v>678.03606290486027</v>
      </c>
      <c r="AB1209" s="80">
        <f t="shared" si="338"/>
        <v>1507344.7031521809</v>
      </c>
      <c r="AG1209" s="125">
        <f t="shared" si="339"/>
        <v>-3650.6366881593058</v>
      </c>
      <c r="AH1209" s="47">
        <f t="shared" si="330"/>
        <v>-3577.6239543961196</v>
      </c>
      <c r="AI1209" s="125">
        <f t="shared" si="330"/>
        <v>-3506.071475308197</v>
      </c>
      <c r="AJ1209" s="47">
        <f t="shared" si="331"/>
        <v>-3155.4643277773775</v>
      </c>
      <c r="AK1209" s="125">
        <f t="shared" si="331"/>
        <v>-2839.9178949996399</v>
      </c>
      <c r="AL1209" s="47">
        <f t="shared" si="332"/>
        <v>-2726.3211791996541</v>
      </c>
      <c r="AM1209" s="125">
        <f t="shared" si="332"/>
        <v>-2617.2683320316678</v>
      </c>
      <c r="AN1209" s="47">
        <f t="shared" si="340"/>
        <v>-100127.31027703022</v>
      </c>
      <c r="AO1209" s="125">
        <f t="shared" si="341"/>
        <v>34333617.496854499</v>
      </c>
      <c r="AP1209" s="47">
        <f t="shared" si="333"/>
        <v>978.26671234576543</v>
      </c>
      <c r="AQ1209" s="52">
        <f t="shared" si="334"/>
        <v>3184.7902553100807</v>
      </c>
    </row>
    <row r="1210" spans="4:43" x14ac:dyDescent="0.25">
      <c r="D1210" s="14" t="s">
        <v>11</v>
      </c>
      <c r="E1210" s="21">
        <v>1202</v>
      </c>
      <c r="F1210" s="14">
        <v>180</v>
      </c>
      <c r="G1210" s="28">
        <v>95.8</v>
      </c>
      <c r="H1210" s="31">
        <f t="shared" si="335"/>
        <v>0.19444444444444522</v>
      </c>
      <c r="I1210" s="55"/>
      <c r="J1210" s="39">
        <f t="shared" si="336"/>
        <v>26.611111111111111</v>
      </c>
      <c r="K1210" s="38">
        <f>0.5*$J$3*(J1211)^2</f>
        <v>409076.67283950618</v>
      </c>
      <c r="L1210" s="38">
        <f t="shared" si="324"/>
        <v>3401.8703703703941</v>
      </c>
      <c r="M1210" s="40" t="str">
        <f t="shared" si="325"/>
        <v>NO</v>
      </c>
      <c r="N1210" s="38">
        <f>0.5*$N$3*$L$3*$O$3*((J1210)^2)</f>
        <v>304.51699507930556</v>
      </c>
      <c r="O1210" s="38">
        <f>$M$3*$J$3*$P$3</f>
        <v>125.0281557</v>
      </c>
      <c r="P1210" s="38">
        <f>H1210*$J$3</f>
        <v>221.861111111112</v>
      </c>
      <c r="Q1210" s="38">
        <f t="shared" si="326"/>
        <v>651.40626189041757</v>
      </c>
      <c r="R1210" s="44">
        <f t="shared" si="327"/>
        <v>17334.644413639446</v>
      </c>
      <c r="S1210" s="80">
        <f>Q1210*J1210</f>
        <v>17334.644413639446</v>
      </c>
      <c r="T1210" s="43"/>
      <c r="U1210" s="43"/>
      <c r="V1210" s="80">
        <f>R1210*1</f>
        <v>17334.644413639446</v>
      </c>
      <c r="W1210" s="77">
        <f>(L1210-Q1210)*-1</f>
        <v>-2750.4641084799764</v>
      </c>
      <c r="X1210" s="38">
        <f>IF((H1210&gt;0),0,$J$3*H1210)*-1</f>
        <v>0</v>
      </c>
      <c r="Y1210" s="38">
        <f t="shared" si="337"/>
        <v>4180391.6120694857</v>
      </c>
      <c r="Z1210" s="112">
        <f t="shared" si="328"/>
        <v>4180.3916120694857</v>
      </c>
      <c r="AA1210" s="82">
        <f t="shared" si="329"/>
        <v>651.40626189041757</v>
      </c>
      <c r="AB1210" s="80">
        <f t="shared" si="338"/>
        <v>1507344.7031521809</v>
      </c>
      <c r="AG1210" s="125">
        <f t="shared" si="339"/>
        <v>-2282.8852100383801</v>
      </c>
      <c r="AH1210" s="47">
        <f t="shared" si="330"/>
        <v>-2237.2275058376126</v>
      </c>
      <c r="AI1210" s="125">
        <f t="shared" si="330"/>
        <v>-2192.4829557208604</v>
      </c>
      <c r="AJ1210" s="47">
        <f t="shared" si="331"/>
        <v>-1973.2346601487745</v>
      </c>
      <c r="AK1210" s="125">
        <f t="shared" si="331"/>
        <v>-1775.9111941338972</v>
      </c>
      <c r="AL1210" s="47">
        <f t="shared" si="332"/>
        <v>-1704.8747463685413</v>
      </c>
      <c r="AM1210" s="125">
        <f t="shared" si="332"/>
        <v>-1636.6797565137997</v>
      </c>
      <c r="AN1210" s="47">
        <f t="shared" si="340"/>
        <v>-101763.99003354402</v>
      </c>
      <c r="AO1210" s="125">
        <f t="shared" si="341"/>
        <v>34333617.496854499</v>
      </c>
      <c r="AP1210" s="47">
        <f t="shared" si="333"/>
        <v>978.26671234576543</v>
      </c>
      <c r="AQ1210" s="52">
        <f t="shared" si="334"/>
        <v>3202.1248997237203</v>
      </c>
    </row>
    <row r="1211" spans="4:43" x14ac:dyDescent="0.25">
      <c r="D1211" s="14" t="s">
        <v>11</v>
      </c>
      <c r="E1211" s="21">
        <v>1203</v>
      </c>
      <c r="F1211" s="14">
        <v>181</v>
      </c>
      <c r="G1211" s="28">
        <v>96.4</v>
      </c>
      <c r="H1211" s="31">
        <f t="shared" si="335"/>
        <v>0.1388888888888889</v>
      </c>
      <c r="I1211" s="55"/>
      <c r="J1211" s="39">
        <f t="shared" si="336"/>
        <v>26.777777777777779</v>
      </c>
      <c r="K1211" s="38">
        <f>0.5*$J$3*(J1212)^2</f>
        <v>412478.54320987657</v>
      </c>
      <c r="L1211" s="38">
        <f t="shared" si="324"/>
        <v>1706.2175925925258</v>
      </c>
      <c r="M1211" s="40" t="str">
        <f t="shared" si="325"/>
        <v>NO</v>
      </c>
      <c r="N1211" s="38">
        <f>0.5*$N$3*$L$3*$O$3*((J1211)^2)</f>
        <v>308.34334911722226</v>
      </c>
      <c r="O1211" s="38">
        <f>$M$3*$J$3*$P$3</f>
        <v>125.0281557</v>
      </c>
      <c r="P1211" s="38">
        <f>H1211*$J$3</f>
        <v>158.47222222222223</v>
      </c>
      <c r="Q1211" s="38">
        <f t="shared" si="326"/>
        <v>591.8437270394445</v>
      </c>
      <c r="R1211" s="44">
        <f t="shared" si="327"/>
        <v>15848.259801834014</v>
      </c>
      <c r="S1211" s="80">
        <f>Q1211*J1211</f>
        <v>15848.259801834014</v>
      </c>
      <c r="T1211" s="43"/>
      <c r="U1211" s="43"/>
      <c r="V1211" s="80">
        <f>R1211*1</f>
        <v>15848.259801834014</v>
      </c>
      <c r="W1211" s="77">
        <f>(L1211-Q1211)*-1</f>
        <v>-1114.3738655530813</v>
      </c>
      <c r="X1211" s="38">
        <f>IF((H1211&gt;0),0,$J$3*H1211)*-1</f>
        <v>0</v>
      </c>
      <c r="Y1211" s="38">
        <f t="shared" si="337"/>
        <v>4196239.8718713196</v>
      </c>
      <c r="Z1211" s="112">
        <f t="shared" si="328"/>
        <v>4196.2398718713193</v>
      </c>
      <c r="AA1211" s="82">
        <f t="shared" si="329"/>
        <v>591.8437270394445</v>
      </c>
      <c r="AB1211" s="80">
        <f t="shared" si="338"/>
        <v>1507344.7031521809</v>
      </c>
      <c r="AG1211" s="125">
        <f t="shared" si="339"/>
        <v>-924.93030840905737</v>
      </c>
      <c r="AH1211" s="47">
        <f t="shared" si="330"/>
        <v>-906.43170224087623</v>
      </c>
      <c r="AI1211" s="125">
        <f t="shared" si="330"/>
        <v>-888.30306819605869</v>
      </c>
      <c r="AJ1211" s="47">
        <f t="shared" si="331"/>
        <v>-799.47276137645281</v>
      </c>
      <c r="AK1211" s="125">
        <f t="shared" si="331"/>
        <v>-719.52548523880751</v>
      </c>
      <c r="AL1211" s="47">
        <f t="shared" si="332"/>
        <v>-690.7444658292552</v>
      </c>
      <c r="AM1211" s="125">
        <f t="shared" si="332"/>
        <v>-663.11468719608501</v>
      </c>
      <c r="AN1211" s="47">
        <f t="shared" si="340"/>
        <v>-102427.1047207401</v>
      </c>
      <c r="AO1211" s="125">
        <f t="shared" si="341"/>
        <v>34333617.496854499</v>
      </c>
      <c r="AP1211" s="47">
        <f t="shared" si="333"/>
        <v>978.26671234576543</v>
      </c>
      <c r="AQ1211" s="52">
        <f t="shared" si="334"/>
        <v>3217.9731595255539</v>
      </c>
    </row>
    <row r="1212" spans="4:43" x14ac:dyDescent="0.25">
      <c r="D1212" s="14" t="s">
        <v>11</v>
      </c>
      <c r="E1212" s="21">
        <v>1204</v>
      </c>
      <c r="F1212" s="14">
        <v>182</v>
      </c>
      <c r="G1212" s="28">
        <v>96.8</v>
      </c>
      <c r="H1212" s="31">
        <f t="shared" si="335"/>
        <v>8.3333333333332538E-2</v>
      </c>
      <c r="I1212" s="55"/>
      <c r="J1212" s="39">
        <f t="shared" si="336"/>
        <v>26.888888888888889</v>
      </c>
      <c r="K1212" s="38">
        <f>0.5*$J$3*(J1213)^2</f>
        <v>414184.7608024691</v>
      </c>
      <c r="L1212" s="38">
        <f t="shared" si="324"/>
        <v>854.42939814814599</v>
      </c>
      <c r="M1212" s="40" t="str">
        <f t="shared" si="325"/>
        <v>NO</v>
      </c>
      <c r="N1212" s="38">
        <f>0.5*$N$3*$L$3*$O$3*((J1212)^2)</f>
        <v>310.90752393555556</v>
      </c>
      <c r="O1212" s="38">
        <f>$M$3*$J$3*$P$3</f>
        <v>125.0281557</v>
      </c>
      <c r="P1212" s="38">
        <f>H1212*$J$3</f>
        <v>95.083333333332419</v>
      </c>
      <c r="Q1212" s="38">
        <f t="shared" si="326"/>
        <v>531.01901296888798</v>
      </c>
      <c r="R1212" s="44">
        <f t="shared" si="327"/>
        <v>14278.511237607878</v>
      </c>
      <c r="S1212" s="80">
        <f>Q1212*J1212</f>
        <v>14278.511237607878</v>
      </c>
      <c r="T1212" s="43"/>
      <c r="U1212" s="43"/>
      <c r="V1212" s="80">
        <f>R1212*1</f>
        <v>14278.511237607878</v>
      </c>
      <c r="W1212" s="77">
        <f>(L1212-Q1212)*-1</f>
        <v>-323.41038517925801</v>
      </c>
      <c r="X1212" s="38">
        <f>IF((H1212&gt;0),0,$J$3*H1212)*-1</f>
        <v>0</v>
      </c>
      <c r="Y1212" s="38">
        <f t="shared" si="337"/>
        <v>4210518.3831089279</v>
      </c>
      <c r="Z1212" s="112">
        <f t="shared" si="328"/>
        <v>4210.518383108928</v>
      </c>
      <c r="AA1212" s="82">
        <f t="shared" si="329"/>
        <v>531.01901296888798</v>
      </c>
      <c r="AB1212" s="80">
        <f t="shared" si="338"/>
        <v>1507344.7031521809</v>
      </c>
      <c r="AG1212" s="125">
        <f t="shared" si="339"/>
        <v>-268.43061969878414</v>
      </c>
      <c r="AH1212" s="47">
        <f t="shared" si="330"/>
        <v>-263.06200730480845</v>
      </c>
      <c r="AI1212" s="125">
        <f t="shared" si="330"/>
        <v>-257.80076715871229</v>
      </c>
      <c r="AJ1212" s="47">
        <f t="shared" si="331"/>
        <v>-232.02069044284107</v>
      </c>
      <c r="AK1212" s="125">
        <f t="shared" si="331"/>
        <v>-208.81862139855696</v>
      </c>
      <c r="AL1212" s="47">
        <f t="shared" si="332"/>
        <v>-200.46587654261467</v>
      </c>
      <c r="AM1212" s="125">
        <f t="shared" si="332"/>
        <v>-192.44724148091007</v>
      </c>
      <c r="AN1212" s="47">
        <f t="shared" si="340"/>
        <v>-102619.55196222101</v>
      </c>
      <c r="AO1212" s="125">
        <f t="shared" si="341"/>
        <v>34333617.496854499</v>
      </c>
      <c r="AP1212" s="47">
        <f t="shared" si="333"/>
        <v>978.26671234576543</v>
      </c>
      <c r="AQ1212" s="52">
        <f t="shared" si="334"/>
        <v>3232.2516707631626</v>
      </c>
    </row>
    <row r="1213" spans="4:43" x14ac:dyDescent="0.25">
      <c r="D1213" s="14" t="s">
        <v>11</v>
      </c>
      <c r="E1213" s="21">
        <v>1205</v>
      </c>
      <c r="F1213" s="14">
        <v>183</v>
      </c>
      <c r="G1213" s="28">
        <v>97</v>
      </c>
      <c r="H1213" s="31">
        <f t="shared" si="335"/>
        <v>4.1666666666666269E-2</v>
      </c>
      <c r="I1213" s="55"/>
      <c r="J1213" s="39">
        <f t="shared" si="336"/>
        <v>26.944444444444443</v>
      </c>
      <c r="K1213" s="38">
        <f>0.5*$J$3*(J1214)^2</f>
        <v>415039.19020061725</v>
      </c>
      <c r="L1213" s="38">
        <f t="shared" si="324"/>
        <v>855.30979938275414</v>
      </c>
      <c r="M1213" s="40" t="str">
        <f t="shared" si="325"/>
        <v>NO</v>
      </c>
      <c r="N1213" s="38">
        <f>0.5*$N$3*$L$3*$O$3*((J1213)^2)</f>
        <v>312.19359298263885</v>
      </c>
      <c r="O1213" s="38">
        <f>$M$3*$J$3*$P$3</f>
        <v>125.0281557</v>
      </c>
      <c r="P1213" s="38">
        <f>H1213*$J$3</f>
        <v>47.54166666666621</v>
      </c>
      <c r="Q1213" s="38">
        <f t="shared" si="326"/>
        <v>484.76341534930509</v>
      </c>
      <c r="R1213" s="44">
        <f t="shared" si="327"/>
        <v>13061.680913578497</v>
      </c>
      <c r="S1213" s="80">
        <f>Q1213*J1213</f>
        <v>13061.680913578497</v>
      </c>
      <c r="T1213" s="43"/>
      <c r="U1213" s="43"/>
      <c r="V1213" s="80">
        <f>R1213*1</f>
        <v>13061.680913578497</v>
      </c>
      <c r="W1213" s="77">
        <f>(L1213-Q1213)*-1</f>
        <v>-370.54638403344904</v>
      </c>
      <c r="X1213" s="38">
        <f>IF((H1213&gt;0),0,$J$3*H1213)*-1</f>
        <v>0</v>
      </c>
      <c r="Y1213" s="38">
        <f t="shared" si="337"/>
        <v>4223580.0640225066</v>
      </c>
      <c r="Z1213" s="112">
        <f t="shared" si="328"/>
        <v>4223.580064022507</v>
      </c>
      <c r="AA1213" s="82">
        <f t="shared" si="329"/>
        <v>484.76341534930509</v>
      </c>
      <c r="AB1213" s="80">
        <f t="shared" si="338"/>
        <v>1507344.7031521809</v>
      </c>
      <c r="AG1213" s="125">
        <f t="shared" si="339"/>
        <v>-307.55349874776272</v>
      </c>
      <c r="AH1213" s="47">
        <f t="shared" si="330"/>
        <v>-301.40242877280747</v>
      </c>
      <c r="AI1213" s="125">
        <f t="shared" si="330"/>
        <v>-295.37438019735129</v>
      </c>
      <c r="AJ1213" s="47">
        <f t="shared" si="331"/>
        <v>-265.83694217761615</v>
      </c>
      <c r="AK1213" s="125">
        <f t="shared" si="331"/>
        <v>-239.25324795985455</v>
      </c>
      <c r="AL1213" s="47">
        <f t="shared" si="332"/>
        <v>-229.68311804146035</v>
      </c>
      <c r="AM1213" s="125">
        <f t="shared" si="332"/>
        <v>-220.49579331980192</v>
      </c>
      <c r="AN1213" s="47">
        <f t="shared" si="340"/>
        <v>-102840.04775554081</v>
      </c>
      <c r="AO1213" s="125">
        <f t="shared" si="341"/>
        <v>34333617.496854499</v>
      </c>
      <c r="AP1213" s="47">
        <f t="shared" si="333"/>
        <v>978.26671234576543</v>
      </c>
      <c r="AQ1213" s="52">
        <f t="shared" si="334"/>
        <v>3245.3133516767416</v>
      </c>
    </row>
    <row r="1214" spans="4:43" x14ac:dyDescent="0.25">
      <c r="D1214" s="14" t="s">
        <v>11</v>
      </c>
      <c r="E1214" s="21">
        <v>1206</v>
      </c>
      <c r="F1214" s="14">
        <v>184</v>
      </c>
      <c r="G1214" s="28">
        <v>97.1</v>
      </c>
      <c r="H1214" s="31">
        <f t="shared" si="335"/>
        <v>2.7777777777778172E-2</v>
      </c>
      <c r="I1214" s="55"/>
      <c r="J1214" s="39">
        <f t="shared" si="336"/>
        <v>26.972222222222221</v>
      </c>
      <c r="K1214" s="38">
        <f>0.5*$J$3*(J1215)^2</f>
        <v>415894.5</v>
      </c>
      <c r="L1214" s="38">
        <f t="shared" si="324"/>
        <v>856.19020061730407</v>
      </c>
      <c r="M1214" s="40" t="str">
        <f t="shared" si="325"/>
        <v>NO</v>
      </c>
      <c r="N1214" s="38">
        <f>0.5*$N$3*$L$3*$O$3*((J1214)^2)</f>
        <v>312.83762291565972</v>
      </c>
      <c r="O1214" s="38">
        <f>$M$3*$J$3*$P$3</f>
        <v>125.0281557</v>
      </c>
      <c r="P1214" s="38">
        <f>H1214*$J$3</f>
        <v>31.694444444444894</v>
      </c>
      <c r="Q1214" s="38">
        <f t="shared" si="326"/>
        <v>469.56022306010459</v>
      </c>
      <c r="R1214" s="44">
        <f t="shared" si="327"/>
        <v>12665.082683093377</v>
      </c>
      <c r="S1214" s="80">
        <f>Q1214*J1214</f>
        <v>12665.082683093377</v>
      </c>
      <c r="T1214" s="43"/>
      <c r="U1214" s="43"/>
      <c r="V1214" s="80">
        <f>R1214*1</f>
        <v>12665.082683093377</v>
      </c>
      <c r="W1214" s="77">
        <f>(L1214-Q1214)*-1</f>
        <v>-386.62997755719948</v>
      </c>
      <c r="X1214" s="38">
        <f>IF((H1214&gt;0),0,$J$3*H1214)*-1</f>
        <v>0</v>
      </c>
      <c r="Y1214" s="38">
        <f t="shared" si="337"/>
        <v>4236245.1467055995</v>
      </c>
      <c r="Z1214" s="112">
        <f t="shared" si="328"/>
        <v>4236.2451467055998</v>
      </c>
      <c r="AA1214" s="82">
        <f t="shared" si="329"/>
        <v>469.56022306010459</v>
      </c>
      <c r="AB1214" s="80">
        <f t="shared" si="338"/>
        <v>1507344.7031521809</v>
      </c>
      <c r="AG1214" s="125">
        <f t="shared" si="339"/>
        <v>-320.90288137247558</v>
      </c>
      <c r="AH1214" s="47">
        <f t="shared" si="330"/>
        <v>-314.48482374502606</v>
      </c>
      <c r="AI1214" s="125">
        <f t="shared" si="330"/>
        <v>-308.19512727012551</v>
      </c>
      <c r="AJ1214" s="47">
        <f t="shared" si="331"/>
        <v>-277.37561454311299</v>
      </c>
      <c r="AK1214" s="125">
        <f t="shared" si="331"/>
        <v>-249.63805308880168</v>
      </c>
      <c r="AL1214" s="47">
        <f t="shared" si="332"/>
        <v>-239.65253096524961</v>
      </c>
      <c r="AM1214" s="125">
        <f t="shared" si="332"/>
        <v>-230.06642972663963</v>
      </c>
      <c r="AN1214" s="47">
        <f t="shared" si="340"/>
        <v>-103070.11418526745</v>
      </c>
      <c r="AO1214" s="125">
        <f t="shared" si="341"/>
        <v>34333617.496854499</v>
      </c>
      <c r="AP1214" s="47">
        <f t="shared" si="333"/>
        <v>978.26671234576543</v>
      </c>
      <c r="AQ1214" s="52">
        <f t="shared" si="334"/>
        <v>3257.9784343598344</v>
      </c>
    </row>
    <row r="1215" spans="4:43" x14ac:dyDescent="0.25">
      <c r="D1215" s="14" t="s">
        <v>11</v>
      </c>
      <c r="E1215" s="21">
        <v>1207</v>
      </c>
      <c r="F1215" s="14">
        <v>185</v>
      </c>
      <c r="G1215" s="28">
        <v>97.2</v>
      </c>
      <c r="H1215" s="31">
        <f t="shared" si="335"/>
        <v>2.7777777777778172E-2</v>
      </c>
      <c r="I1215" s="55"/>
      <c r="J1215" s="39">
        <f t="shared" si="336"/>
        <v>27</v>
      </c>
      <c r="K1215" s="38">
        <f>0.5*$J$3*(J1216)^2</f>
        <v>416750.6902006173</v>
      </c>
      <c r="L1215" s="38">
        <f t="shared" si="324"/>
        <v>857.07060185185401</v>
      </c>
      <c r="M1215" s="40" t="str">
        <f t="shared" si="325"/>
        <v>NO</v>
      </c>
      <c r="N1215" s="38">
        <f>0.5*$N$3*$L$3*$O$3*((J1215)^2)</f>
        <v>313.48231645499999</v>
      </c>
      <c r="O1215" s="38">
        <f>$M$3*$J$3*$P$3</f>
        <v>125.0281557</v>
      </c>
      <c r="P1215" s="38">
        <f>H1215*$J$3</f>
        <v>31.694444444444894</v>
      </c>
      <c r="Q1215" s="38">
        <f t="shared" si="326"/>
        <v>470.20491659944491</v>
      </c>
      <c r="R1215" s="44">
        <f t="shared" si="327"/>
        <v>12695.532748185013</v>
      </c>
      <c r="S1215" s="80">
        <f>Q1215*J1215</f>
        <v>12695.532748185013</v>
      </c>
      <c r="T1215" s="43"/>
      <c r="U1215" s="43"/>
      <c r="V1215" s="80">
        <f>R1215*1</f>
        <v>12695.532748185013</v>
      </c>
      <c r="W1215" s="77">
        <f>(L1215-Q1215)*-1</f>
        <v>-386.86568525240909</v>
      </c>
      <c r="X1215" s="38">
        <f>IF((H1215&gt;0),0,$J$3*H1215)*-1</f>
        <v>0</v>
      </c>
      <c r="Y1215" s="38">
        <f t="shared" si="337"/>
        <v>4248940.6794537846</v>
      </c>
      <c r="Z1215" s="112">
        <f t="shared" si="328"/>
        <v>4248.9406794537845</v>
      </c>
      <c r="AA1215" s="82">
        <f t="shared" si="329"/>
        <v>470.20491659944491</v>
      </c>
      <c r="AB1215" s="80">
        <f t="shared" si="338"/>
        <v>1507344.7031521809</v>
      </c>
      <c r="AG1215" s="125">
        <f t="shared" si="339"/>
        <v>-321.09851875949954</v>
      </c>
      <c r="AH1215" s="47">
        <f t="shared" si="330"/>
        <v>-314.67654838430957</v>
      </c>
      <c r="AI1215" s="125">
        <f t="shared" si="330"/>
        <v>-308.38301741662337</v>
      </c>
      <c r="AJ1215" s="47">
        <f t="shared" si="331"/>
        <v>-277.54471567496103</v>
      </c>
      <c r="AK1215" s="125">
        <f t="shared" si="331"/>
        <v>-249.79024410746493</v>
      </c>
      <c r="AL1215" s="47">
        <f t="shared" si="332"/>
        <v>-239.79863434316633</v>
      </c>
      <c r="AM1215" s="125">
        <f t="shared" si="332"/>
        <v>-230.20668896943965</v>
      </c>
      <c r="AN1215" s="47">
        <f t="shared" si="340"/>
        <v>-103300.32087423689</v>
      </c>
      <c r="AO1215" s="125">
        <f t="shared" si="341"/>
        <v>34333617.496854499</v>
      </c>
      <c r="AP1215" s="47">
        <f t="shared" si="333"/>
        <v>978.26671234576543</v>
      </c>
      <c r="AQ1215" s="52">
        <f t="shared" si="334"/>
        <v>3270.673967108019</v>
      </c>
    </row>
    <row r="1216" spans="4:43" x14ac:dyDescent="0.25">
      <c r="D1216" s="14" t="s">
        <v>11</v>
      </c>
      <c r="E1216" s="21">
        <v>1208</v>
      </c>
      <c r="F1216" s="14">
        <v>186</v>
      </c>
      <c r="G1216" s="28">
        <v>97.3</v>
      </c>
      <c r="H1216" s="31">
        <f t="shared" si="335"/>
        <v>2.7777777777778172E-2</v>
      </c>
      <c r="I1216" s="55"/>
      <c r="J1216" s="39">
        <f t="shared" si="336"/>
        <v>27.027777777777779</v>
      </c>
      <c r="K1216" s="38">
        <f>0.5*$J$3*(J1217)^2</f>
        <v>417607.76080246916</v>
      </c>
      <c r="L1216" s="38">
        <f t="shared" si="324"/>
        <v>0</v>
      </c>
      <c r="M1216" s="40" t="str">
        <f t="shared" si="325"/>
        <v>NO</v>
      </c>
      <c r="N1216" s="38">
        <f>0.5*$N$3*$L$3*$O$3*((J1216)^2)</f>
        <v>314.12767360065976</v>
      </c>
      <c r="O1216" s="38">
        <f>$M$3*$J$3*$P$3</f>
        <v>125.0281557</v>
      </c>
      <c r="P1216" s="38">
        <f>H1216*$J$3</f>
        <v>31.694444444444894</v>
      </c>
      <c r="Q1216" s="38">
        <f t="shared" si="326"/>
        <v>470.85027374510469</v>
      </c>
      <c r="R1216" s="44">
        <f t="shared" si="327"/>
        <v>12726.036565388524</v>
      </c>
      <c r="S1216" s="80">
        <f>Q1216*J1216</f>
        <v>12726.036565388524</v>
      </c>
      <c r="T1216" s="43"/>
      <c r="U1216" s="43"/>
      <c r="V1216" s="80">
        <f>R1216*1</f>
        <v>12726.036565388524</v>
      </c>
      <c r="W1216" s="77">
        <f>(L1216-Q1216)*-1</f>
        <v>470.85027374510469</v>
      </c>
      <c r="X1216" s="38">
        <f>IF((H1216&gt;0),0,$J$3*H1216)*-1</f>
        <v>0</v>
      </c>
      <c r="Y1216" s="38">
        <f t="shared" si="337"/>
        <v>4261666.7160191732</v>
      </c>
      <c r="Z1216" s="112">
        <f t="shared" si="328"/>
        <v>4261.6667160191728</v>
      </c>
      <c r="AA1216" s="82">
        <f t="shared" si="329"/>
        <v>470.85027374510469</v>
      </c>
      <c r="AB1216" s="80">
        <f t="shared" si="338"/>
        <v>1507344.7031521809</v>
      </c>
      <c r="AG1216" s="125">
        <f t="shared" si="339"/>
        <v>390.80572720843685</v>
      </c>
      <c r="AH1216" s="47">
        <f t="shared" si="330"/>
        <v>382.98961266426812</v>
      </c>
      <c r="AI1216" s="125">
        <f t="shared" si="330"/>
        <v>375.32982041098273</v>
      </c>
      <c r="AJ1216" s="47">
        <f t="shared" si="331"/>
        <v>337.79683836988448</v>
      </c>
      <c r="AK1216" s="125">
        <f t="shared" si="331"/>
        <v>304.01715453289603</v>
      </c>
      <c r="AL1216" s="47">
        <f t="shared" si="332"/>
        <v>291.85646835158019</v>
      </c>
      <c r="AM1216" s="125">
        <f t="shared" si="332"/>
        <v>280.18220961751695</v>
      </c>
      <c r="AN1216" s="47">
        <f t="shared" si="340"/>
        <v>-103020.13866461937</v>
      </c>
      <c r="AO1216" s="125">
        <f t="shared" si="341"/>
        <v>34333617.496854499</v>
      </c>
      <c r="AP1216" s="47">
        <f t="shared" si="333"/>
        <v>978.26671234576543</v>
      </c>
      <c r="AQ1216" s="52">
        <f t="shared" si="334"/>
        <v>3283.4000036734074</v>
      </c>
    </row>
    <row r="1217" spans="4:43" x14ac:dyDescent="0.25">
      <c r="D1217" s="14" t="s">
        <v>11</v>
      </c>
      <c r="E1217" s="21">
        <v>1209</v>
      </c>
      <c r="F1217" s="14">
        <v>187</v>
      </c>
      <c r="G1217" s="28">
        <v>97.4</v>
      </c>
      <c r="H1217" s="31">
        <f t="shared" si="335"/>
        <v>1.3888888888890073E-2</v>
      </c>
      <c r="I1217" s="55"/>
      <c r="J1217" s="39">
        <f t="shared" si="336"/>
        <v>27.055555555555557</v>
      </c>
      <c r="K1217" s="38">
        <f>0.5*$J$3*(J1218)^2</f>
        <v>417607.76080246916</v>
      </c>
      <c r="L1217" s="38">
        <f t="shared" si="324"/>
        <v>0</v>
      </c>
      <c r="M1217" s="40" t="str">
        <f t="shared" si="325"/>
        <v>NO</v>
      </c>
      <c r="N1217" s="38">
        <f>0.5*$N$3*$L$3*$O$3*((J1217)^2)</f>
        <v>314.77369435263893</v>
      </c>
      <c r="O1217" s="38">
        <f>$M$3*$J$3*$P$3</f>
        <v>125.0281557</v>
      </c>
      <c r="P1217" s="38">
        <f>H1217*$J$3</f>
        <v>15.847222222223573</v>
      </c>
      <c r="Q1217" s="38">
        <f t="shared" si="326"/>
        <v>455.64907227486253</v>
      </c>
      <c r="R1217" s="44">
        <f t="shared" si="327"/>
        <v>12327.838788769892</v>
      </c>
      <c r="S1217" s="80">
        <f>Q1217*J1217</f>
        <v>12327.838788769892</v>
      </c>
      <c r="T1217" s="43"/>
      <c r="U1217" s="43"/>
      <c r="V1217" s="80">
        <f>R1217*1</f>
        <v>12327.838788769892</v>
      </c>
      <c r="W1217" s="77">
        <f>(L1217-Q1217)*-1</f>
        <v>455.64907227486253</v>
      </c>
      <c r="X1217" s="38">
        <f>IF((H1217&gt;0),0,$J$3*H1217)*-1</f>
        <v>0</v>
      </c>
      <c r="Y1217" s="38">
        <f t="shared" si="337"/>
        <v>4273994.5548079433</v>
      </c>
      <c r="Z1217" s="112">
        <f t="shared" si="328"/>
        <v>4273.9945548079431</v>
      </c>
      <c r="AA1217" s="82">
        <f t="shared" si="329"/>
        <v>455.64907227486253</v>
      </c>
      <c r="AB1217" s="80">
        <f t="shared" si="338"/>
        <v>1507344.7031521809</v>
      </c>
      <c r="AG1217" s="125">
        <f t="shared" si="339"/>
        <v>378.18872998813589</v>
      </c>
      <c r="AH1217" s="47">
        <f t="shared" si="330"/>
        <v>370.62495538837317</v>
      </c>
      <c r="AI1217" s="125">
        <f t="shared" si="330"/>
        <v>363.21245628060569</v>
      </c>
      <c r="AJ1217" s="47">
        <f t="shared" si="331"/>
        <v>326.89121065254511</v>
      </c>
      <c r="AK1217" s="125">
        <f t="shared" si="331"/>
        <v>294.20208958729063</v>
      </c>
      <c r="AL1217" s="47">
        <f t="shared" si="332"/>
        <v>282.43400600379897</v>
      </c>
      <c r="AM1217" s="125">
        <f t="shared" si="332"/>
        <v>271.13664576364698</v>
      </c>
      <c r="AN1217" s="47">
        <f t="shared" si="340"/>
        <v>-102749.00201885572</v>
      </c>
      <c r="AO1217" s="125">
        <f t="shared" si="341"/>
        <v>34333617.496854499</v>
      </c>
      <c r="AP1217" s="47">
        <f t="shared" si="333"/>
        <v>978.26671234576543</v>
      </c>
      <c r="AQ1217" s="52">
        <f t="shared" si="334"/>
        <v>3295.7278424621777</v>
      </c>
    </row>
    <row r="1218" spans="4:43" x14ac:dyDescent="0.25">
      <c r="D1218" s="14" t="s">
        <v>11</v>
      </c>
      <c r="E1218" s="21">
        <v>1210</v>
      </c>
      <c r="F1218" s="14">
        <v>188</v>
      </c>
      <c r="G1218" s="28">
        <v>97.4</v>
      </c>
      <c r="H1218" s="31">
        <f t="shared" si="335"/>
        <v>0</v>
      </c>
      <c r="I1218" s="55"/>
      <c r="J1218" s="39">
        <f t="shared" si="336"/>
        <v>27.055555555555557</v>
      </c>
      <c r="K1218" s="38">
        <f>0.5*$J$3*(J1219)^2</f>
        <v>417607.76080246916</v>
      </c>
      <c r="L1218" s="38">
        <f t="shared" si="324"/>
        <v>0</v>
      </c>
      <c r="M1218" s="40" t="str">
        <f t="shared" si="325"/>
        <v>NO</v>
      </c>
      <c r="N1218" s="38">
        <f>0.5*$N$3*$L$3*$O$3*((J1218)^2)</f>
        <v>314.77369435263893</v>
      </c>
      <c r="O1218" s="38">
        <f>$M$3*$J$3*$P$3</f>
        <v>125.0281557</v>
      </c>
      <c r="P1218" s="38">
        <f>H1218*$J$3</f>
        <v>0</v>
      </c>
      <c r="Q1218" s="38">
        <f t="shared" si="326"/>
        <v>439.80185005263894</v>
      </c>
      <c r="R1218" s="44">
        <f t="shared" si="327"/>
        <v>11899.083387535287</v>
      </c>
      <c r="S1218" s="80">
        <f>Q1218*J1218</f>
        <v>11899.083387535287</v>
      </c>
      <c r="T1218" s="43"/>
      <c r="U1218" s="43"/>
      <c r="V1218" s="80">
        <f>R1218*1</f>
        <v>11899.083387535287</v>
      </c>
      <c r="W1218" s="77">
        <f>(L1218-Q1218)*-1</f>
        <v>439.80185005263894</v>
      </c>
      <c r="X1218" s="38">
        <f>IF((H1218&gt;0),0,$J$3*H1218)*-1</f>
        <v>0</v>
      </c>
      <c r="Y1218" s="38">
        <f t="shared" si="337"/>
        <v>4285893.6381954784</v>
      </c>
      <c r="Z1218" s="112">
        <f t="shared" si="328"/>
        <v>4285.8936381954782</v>
      </c>
      <c r="AA1218" s="82">
        <f t="shared" si="329"/>
        <v>439.80185005263894</v>
      </c>
      <c r="AB1218" s="80">
        <f t="shared" si="338"/>
        <v>1507344.7031521809</v>
      </c>
      <c r="AG1218" s="125">
        <f t="shared" si="339"/>
        <v>365.03553554369029</v>
      </c>
      <c r="AH1218" s="47">
        <f t="shared" si="330"/>
        <v>357.73482483281646</v>
      </c>
      <c r="AI1218" s="125">
        <f t="shared" si="330"/>
        <v>350.5801283361601</v>
      </c>
      <c r="AJ1218" s="47">
        <f t="shared" si="331"/>
        <v>315.52211550254412</v>
      </c>
      <c r="AK1218" s="125">
        <f t="shared" si="331"/>
        <v>283.96990395228971</v>
      </c>
      <c r="AL1218" s="47">
        <f t="shared" si="332"/>
        <v>272.61110779419812</v>
      </c>
      <c r="AM1218" s="125">
        <f t="shared" si="332"/>
        <v>261.7066634824302</v>
      </c>
      <c r="AN1218" s="47">
        <f t="shared" si="340"/>
        <v>-102487.2953553733</v>
      </c>
      <c r="AO1218" s="125">
        <f t="shared" si="341"/>
        <v>34333617.496854499</v>
      </c>
      <c r="AP1218" s="47">
        <f t="shared" si="333"/>
        <v>978.26671234576543</v>
      </c>
      <c r="AQ1218" s="52">
        <f t="shared" si="334"/>
        <v>3307.6269258497127</v>
      </c>
    </row>
    <row r="1219" spans="4:43" x14ac:dyDescent="0.25">
      <c r="D1219" s="14" t="s">
        <v>11</v>
      </c>
      <c r="E1219" s="21">
        <v>1211</v>
      </c>
      <c r="F1219" s="14">
        <v>189</v>
      </c>
      <c r="G1219" s="28">
        <v>97.4</v>
      </c>
      <c r="H1219" s="31">
        <f t="shared" si="335"/>
        <v>0</v>
      </c>
      <c r="I1219" s="55"/>
      <c r="J1219" s="39">
        <f t="shared" si="336"/>
        <v>27.055555555555557</v>
      </c>
      <c r="K1219" s="38">
        <f>0.5*$J$3*(J1220)^2</f>
        <v>417607.76080246916</v>
      </c>
      <c r="L1219" s="38">
        <f t="shared" si="324"/>
        <v>-857.07060185185401</v>
      </c>
      <c r="M1219" s="40" t="str">
        <f t="shared" si="325"/>
        <v>NO</v>
      </c>
      <c r="N1219" s="38">
        <f>0.5*$N$3*$L$3*$O$3*((J1219)^2)</f>
        <v>314.77369435263893</v>
      </c>
      <c r="O1219" s="38">
        <f>$M$3*$J$3*$P$3</f>
        <v>125.0281557</v>
      </c>
      <c r="P1219" s="38">
        <f>H1219*$J$3</f>
        <v>0</v>
      </c>
      <c r="Q1219" s="38">
        <f t="shared" si="326"/>
        <v>439.80185005263894</v>
      </c>
      <c r="R1219" s="44">
        <f t="shared" si="327"/>
        <v>11899.083387535287</v>
      </c>
      <c r="S1219" s="80">
        <f>Q1219*J1219</f>
        <v>11899.083387535287</v>
      </c>
      <c r="T1219" s="43"/>
      <c r="U1219" s="43"/>
      <c r="V1219" s="80">
        <f>R1219*1</f>
        <v>11899.083387535287</v>
      </c>
      <c r="W1219" s="77">
        <f>(L1219-Q1219)*-1</f>
        <v>1296.8724519044929</v>
      </c>
      <c r="X1219" s="38">
        <f>IF((H1219&gt;0),0,$J$3*H1219)*-1</f>
        <v>0</v>
      </c>
      <c r="Y1219" s="38">
        <f t="shared" si="337"/>
        <v>4297792.7215830134</v>
      </c>
      <c r="Z1219" s="112">
        <f t="shared" si="328"/>
        <v>4297.7927215830132</v>
      </c>
      <c r="AA1219" s="82">
        <f t="shared" si="329"/>
        <v>439.80185005263894</v>
      </c>
      <c r="AB1219" s="80">
        <f t="shared" si="338"/>
        <v>1507344.7031521809</v>
      </c>
      <c r="AG1219" s="125">
        <f t="shared" si="339"/>
        <v>1076.404135080729</v>
      </c>
      <c r="AH1219" s="47">
        <f t="shared" si="330"/>
        <v>1054.8760523791145</v>
      </c>
      <c r="AI1219" s="125">
        <f t="shared" si="330"/>
        <v>1033.7785313315321</v>
      </c>
      <c r="AJ1219" s="47">
        <f t="shared" si="331"/>
        <v>930.40067819837896</v>
      </c>
      <c r="AK1219" s="125">
        <f t="shared" si="331"/>
        <v>837.36061037854108</v>
      </c>
      <c r="AL1219" s="47">
        <f t="shared" si="332"/>
        <v>803.8661859633994</v>
      </c>
      <c r="AM1219" s="125">
        <f t="shared" si="332"/>
        <v>771.71153852486339</v>
      </c>
      <c r="AN1219" s="47">
        <f t="shared" si="340"/>
        <v>-101715.58381684843</v>
      </c>
      <c r="AO1219" s="125">
        <f t="shared" si="341"/>
        <v>34333617.496854499</v>
      </c>
      <c r="AP1219" s="47">
        <f t="shared" si="333"/>
        <v>978.26671234576543</v>
      </c>
      <c r="AQ1219" s="52">
        <f t="shared" si="334"/>
        <v>3319.5260092372478</v>
      </c>
    </row>
    <row r="1220" spans="4:43" x14ac:dyDescent="0.25">
      <c r="D1220" s="14" t="s">
        <v>11</v>
      </c>
      <c r="E1220" s="21">
        <v>1212</v>
      </c>
      <c r="F1220" s="14">
        <v>190</v>
      </c>
      <c r="G1220" s="28">
        <v>97.4</v>
      </c>
      <c r="H1220" s="31">
        <f t="shared" si="335"/>
        <v>-1.3888888888890073E-2</v>
      </c>
      <c r="I1220" s="55"/>
      <c r="J1220" s="39">
        <f t="shared" si="336"/>
        <v>27.055555555555557</v>
      </c>
      <c r="K1220" s="38">
        <f>0.5*$J$3*(J1221)^2</f>
        <v>416750.6902006173</v>
      </c>
      <c r="L1220" s="38">
        <f t="shared" si="324"/>
        <v>0</v>
      </c>
      <c r="M1220" s="40" t="str">
        <f t="shared" si="325"/>
        <v>YES</v>
      </c>
      <c r="N1220" s="38">
        <f>0.5*$N$3*$L$3*$O$3*((J1220)^2)</f>
        <v>314.77369435263893</v>
      </c>
      <c r="O1220" s="38">
        <f>$M$3*$J$3*$P$3</f>
        <v>125.0281557</v>
      </c>
      <c r="P1220" s="38">
        <f>H1220*$J$3</f>
        <v>-15.847222222223573</v>
      </c>
      <c r="Q1220" s="38">
        <f t="shared" si="326"/>
        <v>423.95462783041535</v>
      </c>
      <c r="R1220" s="44">
        <f t="shared" si="327"/>
        <v>11470.327986300683</v>
      </c>
      <c r="S1220" s="80">
        <f>Q1220*J1220</f>
        <v>11470.327986300683</v>
      </c>
      <c r="T1220" s="43"/>
      <c r="U1220" s="43"/>
      <c r="V1220" s="80">
        <f>R1220*1</f>
        <v>11470.327986300683</v>
      </c>
      <c r="W1220" s="77">
        <f>(L1220-Q1220)*-1</f>
        <v>423.95462783041535</v>
      </c>
      <c r="X1220" s="38">
        <f>IF((H1220&gt;0),0,$J$3*H1220)*-1</f>
        <v>15.847222222223573</v>
      </c>
      <c r="Y1220" s="38">
        <f t="shared" si="337"/>
        <v>4309263.0495693143</v>
      </c>
      <c r="Z1220" s="112">
        <f t="shared" si="328"/>
        <v>4309.2630495693147</v>
      </c>
      <c r="AA1220" s="82">
        <f t="shared" si="329"/>
        <v>423.95462783041535</v>
      </c>
      <c r="AB1220" s="80">
        <f t="shared" si="338"/>
        <v>1507344.7031521809</v>
      </c>
      <c r="AG1220" s="125">
        <f t="shared" si="339"/>
        <v>351.88234109924474</v>
      </c>
      <c r="AH1220" s="47">
        <f t="shared" si="330"/>
        <v>344.84469427725986</v>
      </c>
      <c r="AI1220" s="125">
        <f t="shared" si="330"/>
        <v>337.94780039171468</v>
      </c>
      <c r="AJ1220" s="47">
        <f t="shared" si="331"/>
        <v>304.15302035254319</v>
      </c>
      <c r="AK1220" s="125">
        <f t="shared" si="331"/>
        <v>273.73771831728891</v>
      </c>
      <c r="AL1220" s="47">
        <f t="shared" si="332"/>
        <v>262.78820958459733</v>
      </c>
      <c r="AM1220" s="125">
        <f t="shared" si="332"/>
        <v>252.27668120121342</v>
      </c>
      <c r="AN1220" s="47">
        <f t="shared" si="340"/>
        <v>-101463.30713564722</v>
      </c>
      <c r="AO1220" s="125">
        <f t="shared" si="341"/>
        <v>34333617.496854499</v>
      </c>
      <c r="AP1220" s="47">
        <f t="shared" si="333"/>
        <v>978.26671234576543</v>
      </c>
      <c r="AQ1220" s="52">
        <f t="shared" si="334"/>
        <v>3330.9963372235493</v>
      </c>
    </row>
    <row r="1221" spans="4:43" x14ac:dyDescent="0.25">
      <c r="D1221" s="14" t="s">
        <v>11</v>
      </c>
      <c r="E1221" s="21">
        <v>1213</v>
      </c>
      <c r="F1221" s="14">
        <v>191</v>
      </c>
      <c r="G1221" s="28">
        <v>97.3</v>
      </c>
      <c r="H1221" s="31">
        <f t="shared" si="335"/>
        <v>-1.3888888888890073E-2</v>
      </c>
      <c r="I1221" s="55"/>
      <c r="J1221" s="39">
        <f t="shared" si="336"/>
        <v>27.027777777777779</v>
      </c>
      <c r="K1221" s="38">
        <f>0.5*$J$3*(J1222)^2</f>
        <v>416750.6902006173</v>
      </c>
      <c r="L1221" s="38">
        <f t="shared" si="324"/>
        <v>0</v>
      </c>
      <c r="M1221" s="40" t="str">
        <f t="shared" si="325"/>
        <v>YES</v>
      </c>
      <c r="N1221" s="38">
        <f>0.5*$N$3*$L$3*$O$3*((J1221)^2)</f>
        <v>314.12767360065976</v>
      </c>
      <c r="O1221" s="38">
        <f>$M$3*$J$3*$P$3</f>
        <v>125.0281557</v>
      </c>
      <c r="P1221" s="38">
        <f>H1221*$J$3</f>
        <v>-15.847222222223573</v>
      </c>
      <c r="Q1221" s="38">
        <f t="shared" si="326"/>
        <v>423.30860707843618</v>
      </c>
      <c r="R1221" s="44">
        <f t="shared" si="327"/>
        <v>11441.090963536622</v>
      </c>
      <c r="S1221" s="80">
        <f>Q1221*J1221</f>
        <v>11441.090963536622</v>
      </c>
      <c r="T1221" s="43"/>
      <c r="U1221" s="43"/>
      <c r="V1221" s="80">
        <f>R1221*1</f>
        <v>11441.090963536622</v>
      </c>
      <c r="W1221" s="77">
        <f>(L1221-Q1221)*-1</f>
        <v>423.30860707843618</v>
      </c>
      <c r="X1221" s="38">
        <f>IF((H1221&gt;0),0,$J$3*H1221)*-1</f>
        <v>15.847222222223573</v>
      </c>
      <c r="Y1221" s="38">
        <f t="shared" si="337"/>
        <v>4320704.1405328512</v>
      </c>
      <c r="Z1221" s="112">
        <f t="shared" si="328"/>
        <v>4320.7041405328509</v>
      </c>
      <c r="AA1221" s="82">
        <f t="shared" si="329"/>
        <v>423.30860707843618</v>
      </c>
      <c r="AB1221" s="80">
        <f t="shared" si="338"/>
        <v>1507344.7031521809</v>
      </c>
      <c r="AG1221" s="125">
        <f t="shared" si="339"/>
        <v>351.34614387510203</v>
      </c>
      <c r="AH1221" s="47">
        <f t="shared" si="330"/>
        <v>344.31922099759998</v>
      </c>
      <c r="AI1221" s="125">
        <f t="shared" si="330"/>
        <v>337.432836577648</v>
      </c>
      <c r="AJ1221" s="47">
        <f t="shared" si="331"/>
        <v>303.68955291988323</v>
      </c>
      <c r="AK1221" s="125">
        <f t="shared" si="331"/>
        <v>273.32059762789493</v>
      </c>
      <c r="AL1221" s="47">
        <f t="shared" si="332"/>
        <v>262.38777372277912</v>
      </c>
      <c r="AM1221" s="125">
        <f t="shared" si="332"/>
        <v>251.89226277386794</v>
      </c>
      <c r="AN1221" s="47">
        <f t="shared" si="340"/>
        <v>-101211.41487287336</v>
      </c>
      <c r="AO1221" s="125">
        <f t="shared" si="341"/>
        <v>34333617.496854499</v>
      </c>
      <c r="AP1221" s="47">
        <f t="shared" si="333"/>
        <v>978.26671234576543</v>
      </c>
      <c r="AQ1221" s="52">
        <f t="shared" si="334"/>
        <v>3342.4374281870855</v>
      </c>
    </row>
    <row r="1222" spans="4:43" x14ac:dyDescent="0.25">
      <c r="D1222" s="14" t="s">
        <v>11</v>
      </c>
      <c r="E1222" s="21">
        <v>1214</v>
      </c>
      <c r="F1222" s="14">
        <v>192</v>
      </c>
      <c r="G1222" s="28">
        <v>97.3</v>
      </c>
      <c r="H1222" s="31">
        <f t="shared" si="335"/>
        <v>0</v>
      </c>
      <c r="I1222" s="55"/>
      <c r="J1222" s="39">
        <f t="shared" si="336"/>
        <v>27.027777777777779</v>
      </c>
      <c r="K1222" s="38">
        <f>0.5*$J$3*(J1223)^2</f>
        <v>416750.6902006173</v>
      </c>
      <c r="L1222" s="38">
        <f t="shared" si="324"/>
        <v>0</v>
      </c>
      <c r="M1222" s="40" t="str">
        <f t="shared" si="325"/>
        <v>NO</v>
      </c>
      <c r="N1222" s="38">
        <f>0.5*$N$3*$L$3*$O$3*((J1222)^2)</f>
        <v>314.12767360065976</v>
      </c>
      <c r="O1222" s="38">
        <f>$M$3*$J$3*$P$3</f>
        <v>125.0281557</v>
      </c>
      <c r="P1222" s="38">
        <f>H1222*$J$3</f>
        <v>0</v>
      </c>
      <c r="Q1222" s="38">
        <f t="shared" si="326"/>
        <v>439.15582930065978</v>
      </c>
      <c r="R1222" s="44">
        <f t="shared" si="327"/>
        <v>11869.406164153943</v>
      </c>
      <c r="S1222" s="80">
        <f>Q1222*J1222</f>
        <v>11869.406164153943</v>
      </c>
      <c r="T1222" s="43"/>
      <c r="U1222" s="43"/>
      <c r="V1222" s="80">
        <f>R1222*1</f>
        <v>11869.406164153943</v>
      </c>
      <c r="W1222" s="77">
        <f>(L1222-Q1222)*-1</f>
        <v>439.15582930065978</v>
      </c>
      <c r="X1222" s="38">
        <f>IF((H1222&gt;0),0,$J$3*H1222)*-1</f>
        <v>0</v>
      </c>
      <c r="Y1222" s="38">
        <f t="shared" si="337"/>
        <v>4332573.5466970047</v>
      </c>
      <c r="Z1222" s="112">
        <f t="shared" si="328"/>
        <v>4332.5735466970045</v>
      </c>
      <c r="AA1222" s="82">
        <f t="shared" si="329"/>
        <v>439.15582930065978</v>
      </c>
      <c r="AB1222" s="80">
        <f t="shared" si="338"/>
        <v>1507344.7031521809</v>
      </c>
      <c r="AG1222" s="125">
        <f t="shared" si="339"/>
        <v>364.49933831954758</v>
      </c>
      <c r="AH1222" s="47">
        <f t="shared" si="330"/>
        <v>357.20935155315664</v>
      </c>
      <c r="AI1222" s="125">
        <f t="shared" si="330"/>
        <v>350.06516452209348</v>
      </c>
      <c r="AJ1222" s="47">
        <f t="shared" si="331"/>
        <v>315.05864806988416</v>
      </c>
      <c r="AK1222" s="125">
        <f t="shared" si="331"/>
        <v>283.55278326289573</v>
      </c>
      <c r="AL1222" s="47">
        <f t="shared" si="332"/>
        <v>272.21067193237991</v>
      </c>
      <c r="AM1222" s="125">
        <f t="shared" si="332"/>
        <v>261.32224505508469</v>
      </c>
      <c r="AN1222" s="47">
        <f t="shared" si="340"/>
        <v>-100950.09262781827</v>
      </c>
      <c r="AO1222" s="125">
        <f t="shared" si="341"/>
        <v>34333617.496854499</v>
      </c>
      <c r="AP1222" s="47">
        <f t="shared" si="333"/>
        <v>978.26671234576543</v>
      </c>
      <c r="AQ1222" s="52">
        <f t="shared" si="334"/>
        <v>3354.3068343512391</v>
      </c>
    </row>
    <row r="1223" spans="4:43" x14ac:dyDescent="0.25">
      <c r="D1223" s="14" t="s">
        <v>11</v>
      </c>
      <c r="E1223" s="21">
        <v>1215</v>
      </c>
      <c r="F1223" s="14">
        <v>193</v>
      </c>
      <c r="G1223" s="28">
        <v>97.3</v>
      </c>
      <c r="H1223" s="31">
        <f t="shared" si="335"/>
        <v>0</v>
      </c>
      <c r="I1223" s="55"/>
      <c r="J1223" s="39">
        <f t="shared" si="336"/>
        <v>27.027777777777779</v>
      </c>
      <c r="K1223" s="38">
        <f>0.5*$J$3*(J1224)^2</f>
        <v>416750.6902006173</v>
      </c>
      <c r="L1223" s="38">
        <f t="shared" si="324"/>
        <v>-856.19020061730407</v>
      </c>
      <c r="M1223" s="40" t="str">
        <f t="shared" si="325"/>
        <v>NO</v>
      </c>
      <c r="N1223" s="38">
        <f>0.5*$N$3*$L$3*$O$3*((J1223)^2)</f>
        <v>314.12767360065976</v>
      </c>
      <c r="O1223" s="38">
        <f>$M$3*$J$3*$P$3</f>
        <v>125.0281557</v>
      </c>
      <c r="P1223" s="38">
        <f>H1223*$J$3</f>
        <v>0</v>
      </c>
      <c r="Q1223" s="38">
        <f t="shared" si="326"/>
        <v>439.15582930065978</v>
      </c>
      <c r="R1223" s="44">
        <f t="shared" si="327"/>
        <v>11869.406164153943</v>
      </c>
      <c r="S1223" s="80">
        <f>Q1223*J1223</f>
        <v>11869.406164153943</v>
      </c>
      <c r="T1223" s="43"/>
      <c r="U1223" s="43"/>
      <c r="V1223" s="80">
        <f>R1223*1</f>
        <v>11869.406164153943</v>
      </c>
      <c r="W1223" s="77">
        <f>(L1223-Q1223)*-1</f>
        <v>1295.3460299179637</v>
      </c>
      <c r="X1223" s="38">
        <f>IF((H1223&gt;0),0,$J$3*H1223)*-1</f>
        <v>0</v>
      </c>
      <c r="Y1223" s="38">
        <f t="shared" si="337"/>
        <v>4344442.9528611582</v>
      </c>
      <c r="Z1223" s="112">
        <f t="shared" si="328"/>
        <v>4344.4429528611581</v>
      </c>
      <c r="AA1223" s="82">
        <f t="shared" si="329"/>
        <v>439.15582930065978</v>
      </c>
      <c r="AB1223" s="80">
        <f t="shared" si="338"/>
        <v>1507344.7031521809</v>
      </c>
      <c r="AG1223" s="125">
        <f t="shared" si="339"/>
        <v>1075.1372048319099</v>
      </c>
      <c r="AH1223" s="47">
        <f t="shared" si="330"/>
        <v>1053.6344607352717</v>
      </c>
      <c r="AI1223" s="125">
        <f t="shared" si="330"/>
        <v>1032.5617715205663</v>
      </c>
      <c r="AJ1223" s="47">
        <f t="shared" si="331"/>
        <v>929.30559436850967</v>
      </c>
      <c r="AK1223" s="125">
        <f t="shared" si="331"/>
        <v>836.37503493165877</v>
      </c>
      <c r="AL1223" s="47">
        <f t="shared" si="332"/>
        <v>802.92003353439236</v>
      </c>
      <c r="AM1223" s="125">
        <f t="shared" si="332"/>
        <v>770.80323219301658</v>
      </c>
      <c r="AN1223" s="47">
        <f t="shared" si="340"/>
        <v>-100179.28939562525</v>
      </c>
      <c r="AO1223" s="125">
        <f t="shared" si="341"/>
        <v>34333617.496854499</v>
      </c>
      <c r="AP1223" s="47">
        <f t="shared" si="333"/>
        <v>978.26671234576543</v>
      </c>
      <c r="AQ1223" s="52">
        <f t="shared" si="334"/>
        <v>3366.1762405153927</v>
      </c>
    </row>
    <row r="1224" spans="4:43" x14ac:dyDescent="0.25">
      <c r="D1224" s="14" t="s">
        <v>11</v>
      </c>
      <c r="E1224" s="21">
        <v>1216</v>
      </c>
      <c r="F1224" s="14">
        <v>194</v>
      </c>
      <c r="G1224" s="28">
        <v>97.3</v>
      </c>
      <c r="H1224" s="31">
        <f t="shared" si="335"/>
        <v>-1.3888888888888099E-2</v>
      </c>
      <c r="I1224" s="55"/>
      <c r="J1224" s="39">
        <f t="shared" si="336"/>
        <v>27.027777777777779</v>
      </c>
      <c r="K1224" s="38">
        <f>0.5*$J$3*(J1225)^2</f>
        <v>415894.5</v>
      </c>
      <c r="L1224" s="38">
        <f t="shared" si="324"/>
        <v>-855.30979938275414</v>
      </c>
      <c r="M1224" s="40" t="str">
        <f t="shared" si="325"/>
        <v>YES</v>
      </c>
      <c r="N1224" s="38">
        <f>0.5*$N$3*$L$3*$O$3*((J1224)^2)</f>
        <v>314.12767360065976</v>
      </c>
      <c r="O1224" s="38">
        <f>$M$3*$J$3*$P$3</f>
        <v>125.0281557</v>
      </c>
      <c r="P1224" s="38">
        <f>H1224*$J$3</f>
        <v>-15.847222222221321</v>
      </c>
      <c r="Q1224" s="38">
        <f t="shared" si="326"/>
        <v>423.30860707843846</v>
      </c>
      <c r="R1224" s="44">
        <f t="shared" si="327"/>
        <v>11441.090963536684</v>
      </c>
      <c r="S1224" s="80">
        <f>Q1224*J1224</f>
        <v>11441.090963536684</v>
      </c>
      <c r="T1224" s="43"/>
      <c r="U1224" s="43"/>
      <c r="V1224" s="80">
        <f>R1224*1</f>
        <v>11441.090963536684</v>
      </c>
      <c r="W1224" s="77">
        <f>(L1224-Q1224)*-1</f>
        <v>1278.6184064611925</v>
      </c>
      <c r="X1224" s="38">
        <f>IF((H1224&gt;0),0,$J$3*H1224)*-1</f>
        <v>15.847222222221321</v>
      </c>
      <c r="Y1224" s="38">
        <f t="shared" si="337"/>
        <v>4355884.0438246951</v>
      </c>
      <c r="Z1224" s="112">
        <f t="shared" si="328"/>
        <v>4355.8840438246953</v>
      </c>
      <c r="AA1224" s="82">
        <f t="shared" si="329"/>
        <v>423.30860707843846</v>
      </c>
      <c r="AB1224" s="80">
        <f t="shared" si="338"/>
        <v>1507344.7031521809</v>
      </c>
      <c r="AG1224" s="125">
        <f t="shared" si="339"/>
        <v>1061.2532773627897</v>
      </c>
      <c r="AH1224" s="47">
        <f t="shared" si="330"/>
        <v>1040.028211815534</v>
      </c>
      <c r="AI1224" s="125">
        <f t="shared" si="330"/>
        <v>1019.2276475792232</v>
      </c>
      <c r="AJ1224" s="47">
        <f t="shared" si="331"/>
        <v>917.30488282130091</v>
      </c>
      <c r="AK1224" s="125">
        <f t="shared" si="331"/>
        <v>825.57439453917084</v>
      </c>
      <c r="AL1224" s="47">
        <f t="shared" si="332"/>
        <v>792.55141875760398</v>
      </c>
      <c r="AM1224" s="125">
        <f t="shared" si="332"/>
        <v>760.84936200729976</v>
      </c>
      <c r="AN1224" s="47">
        <f t="shared" si="340"/>
        <v>-99418.440033617953</v>
      </c>
      <c r="AO1224" s="125">
        <f t="shared" si="341"/>
        <v>34333617.496854499</v>
      </c>
      <c r="AP1224" s="47">
        <f t="shared" si="333"/>
        <v>978.26671234576543</v>
      </c>
      <c r="AQ1224" s="52">
        <f t="shared" si="334"/>
        <v>3377.6173314789298</v>
      </c>
    </row>
    <row r="1225" spans="4:43" x14ac:dyDescent="0.25">
      <c r="D1225" s="14" t="s">
        <v>11</v>
      </c>
      <c r="E1225" s="21">
        <v>1217</v>
      </c>
      <c r="F1225" s="14">
        <v>195</v>
      </c>
      <c r="G1225" s="28">
        <v>97.2</v>
      </c>
      <c r="H1225" s="31">
        <f t="shared" si="335"/>
        <v>-2.7777777777778172E-2</v>
      </c>
      <c r="I1225" s="55"/>
      <c r="J1225" s="39">
        <f t="shared" si="336"/>
        <v>27</v>
      </c>
      <c r="K1225" s="38">
        <f>0.5*$J$3*(J1226)^2</f>
        <v>415039.19020061725</v>
      </c>
      <c r="L1225" s="38">
        <f t="shared" ref="L1225:L1288" si="342">K1226-K1225</f>
        <v>-854.42939814814599</v>
      </c>
      <c r="M1225" s="40" t="str">
        <f t="shared" ref="M1225:M1288" si="343">IF((H1225)&lt;0,"YES","NO")</f>
        <v>YES</v>
      </c>
      <c r="N1225" s="38">
        <f>0.5*$N$3*$L$3*$O$3*((J1225)^2)</f>
        <v>313.48231645499999</v>
      </c>
      <c r="O1225" s="38">
        <f>$M$3*$J$3*$P$3</f>
        <v>125.0281557</v>
      </c>
      <c r="P1225" s="38">
        <f>H1225*$J$3</f>
        <v>-31.694444444444894</v>
      </c>
      <c r="Q1225" s="38">
        <f t="shared" ref="Q1225:Q1288" si="344">P1225+O1225+N1225</f>
        <v>406.81602771055509</v>
      </c>
      <c r="R1225" s="44">
        <f t="shared" ref="R1225:R1288" si="345">Q1225*J1225</f>
        <v>10984.032748184987</v>
      </c>
      <c r="S1225" s="80">
        <f>Q1225*J1225</f>
        <v>10984.032748184987</v>
      </c>
      <c r="T1225" s="43"/>
      <c r="U1225" s="43"/>
      <c r="V1225" s="80">
        <f>R1225*1</f>
        <v>10984.032748184987</v>
      </c>
      <c r="W1225" s="77">
        <f>(L1225-Q1225)*-1</f>
        <v>1261.2454258587011</v>
      </c>
      <c r="X1225" s="38">
        <f>IF((H1225&gt;0),0,$J$3*H1225)*-1</f>
        <v>31.694444444444894</v>
      </c>
      <c r="Y1225" s="38">
        <f t="shared" si="337"/>
        <v>4366868.0765728801</v>
      </c>
      <c r="Z1225" s="112">
        <f t="shared" ref="Z1225:Z1288" si="346">Y1225/1000</f>
        <v>4366.8680765728805</v>
      </c>
      <c r="AA1225" s="82">
        <f t="shared" ref="AA1225:AA1288" si="347">Q1225</f>
        <v>406.81602771055509</v>
      </c>
      <c r="AB1225" s="80">
        <f t="shared" si="338"/>
        <v>1507344.7031521809</v>
      </c>
      <c r="AG1225" s="125">
        <f t="shared" si="339"/>
        <v>1046.8337034627218</v>
      </c>
      <c r="AH1225" s="47">
        <f t="shared" ref="AH1225:AI1288" si="348">AG1225*0.98</f>
        <v>1025.8970293934674</v>
      </c>
      <c r="AI1225" s="125">
        <f t="shared" si="348"/>
        <v>1005.379088805598</v>
      </c>
      <c r="AJ1225" s="47">
        <f t="shared" ref="AJ1225:AK1288" si="349">AI1225*0.9</f>
        <v>904.8411799250382</v>
      </c>
      <c r="AK1225" s="125">
        <f t="shared" si="349"/>
        <v>814.35706193253441</v>
      </c>
      <c r="AL1225" s="47">
        <f t="shared" ref="AL1225:AM1288" si="350">AK1225*0.96</f>
        <v>781.78277945523303</v>
      </c>
      <c r="AM1225" s="125">
        <f t="shared" si="350"/>
        <v>750.51146827702371</v>
      </c>
      <c r="AN1225" s="47">
        <f t="shared" si="340"/>
        <v>-98667.928565340932</v>
      </c>
      <c r="AO1225" s="125">
        <f t="shared" si="341"/>
        <v>34333617.496854499</v>
      </c>
      <c r="AP1225" s="47">
        <f t="shared" ref="AP1225:AP1288" si="351">0.649*AB1225/1000</f>
        <v>978.26671234576543</v>
      </c>
      <c r="AQ1225" s="52">
        <f t="shared" ref="AQ1225:AQ1288" si="352">Z1225-AP1225</f>
        <v>3388.601364227115</v>
      </c>
    </row>
    <row r="1226" spans="4:43" x14ac:dyDescent="0.25">
      <c r="D1226" s="14" t="s">
        <v>11</v>
      </c>
      <c r="E1226" s="21">
        <v>1218</v>
      </c>
      <c r="F1226" s="14">
        <v>196</v>
      </c>
      <c r="G1226" s="28">
        <v>97.1</v>
      </c>
      <c r="H1226" s="31">
        <f t="shared" ref="H1226:H1289" si="353">($G1227-$G1225)/2/3.6</f>
        <v>-2.7777777777778172E-2</v>
      </c>
      <c r="I1226" s="55"/>
      <c r="J1226" s="39">
        <f t="shared" ref="J1226:J1289" si="354">G1226*1000/3600</f>
        <v>26.972222222222221</v>
      </c>
      <c r="K1226" s="38">
        <f>0.5*$J$3*(J1227)^2</f>
        <v>414184.7608024691</v>
      </c>
      <c r="L1226" s="38">
        <f t="shared" si="342"/>
        <v>-853.54899691353785</v>
      </c>
      <c r="M1226" s="40" t="str">
        <f t="shared" si="343"/>
        <v>YES</v>
      </c>
      <c r="N1226" s="38">
        <f>0.5*$N$3*$L$3*$O$3*((J1226)^2)</f>
        <v>312.83762291565972</v>
      </c>
      <c r="O1226" s="38">
        <f>$M$3*$J$3*$P$3</f>
        <v>125.0281557</v>
      </c>
      <c r="P1226" s="38">
        <f>H1226*$J$3</f>
        <v>-31.694444444444894</v>
      </c>
      <c r="Q1226" s="38">
        <f t="shared" si="344"/>
        <v>406.17133417121482</v>
      </c>
      <c r="R1226" s="44">
        <f t="shared" si="345"/>
        <v>10955.343485562489</v>
      </c>
      <c r="S1226" s="80">
        <f>Q1226*J1226</f>
        <v>10955.343485562489</v>
      </c>
      <c r="T1226" s="43"/>
      <c r="U1226" s="43"/>
      <c r="V1226" s="80">
        <f>R1226*1</f>
        <v>10955.343485562489</v>
      </c>
      <c r="W1226" s="77">
        <f>(L1226-Q1226)*-1</f>
        <v>1259.7203310847526</v>
      </c>
      <c r="X1226" s="38">
        <f>IF((H1226&gt;0),0,$J$3*H1226)*-1</f>
        <v>31.694444444444894</v>
      </c>
      <c r="Y1226" s="38">
        <f t="shared" ref="Y1226:Y1289" si="355">Y1225+ IF(S1226&gt;0, S1226, 0)</f>
        <v>4377823.4200584423</v>
      </c>
      <c r="Z1226" s="112">
        <f t="shared" si="346"/>
        <v>4377.823420058442</v>
      </c>
      <c r="AA1226" s="82">
        <f t="shared" si="347"/>
        <v>406.17133417121482</v>
      </c>
      <c r="AB1226" s="80">
        <f t="shared" ref="AB1226:AB1289" si="356">AB1225 + IF(S1226&lt;0, ABS(S1226), 0)</f>
        <v>1507344.7031521809</v>
      </c>
      <c r="AG1226" s="125">
        <f t="shared" ref="AG1226:AG1289" si="357">W1226*0.83</f>
        <v>1045.5678748003447</v>
      </c>
      <c r="AH1226" s="47">
        <f t="shared" si="348"/>
        <v>1024.6565173043377</v>
      </c>
      <c r="AI1226" s="125">
        <f t="shared" si="348"/>
        <v>1004.163386958251</v>
      </c>
      <c r="AJ1226" s="47">
        <f t="shared" si="349"/>
        <v>903.74704826242589</v>
      </c>
      <c r="AK1226" s="125">
        <f t="shared" si="349"/>
        <v>813.37234343618331</v>
      </c>
      <c r="AL1226" s="47">
        <f t="shared" si="350"/>
        <v>780.83744969873601</v>
      </c>
      <c r="AM1226" s="125">
        <f t="shared" si="350"/>
        <v>749.60395171078653</v>
      </c>
      <c r="AN1226" s="47">
        <f t="shared" ref="AN1226:AN1289" si="358">AM1226+AN1225</f>
        <v>-97918.324613630146</v>
      </c>
      <c r="AO1226" s="125">
        <f t="shared" ref="AO1226:AO1289" si="359">IF((AN1226)&lt;0,AO1225,AN1226+AO1225)</f>
        <v>34333617.496854499</v>
      </c>
      <c r="AP1226" s="47">
        <f t="shared" si="351"/>
        <v>978.26671234576543</v>
      </c>
      <c r="AQ1226" s="52">
        <f t="shared" si="352"/>
        <v>3399.5567077126766</v>
      </c>
    </row>
    <row r="1227" spans="4:43" x14ac:dyDescent="0.25">
      <c r="D1227" s="14" t="s">
        <v>11</v>
      </c>
      <c r="E1227" s="21">
        <v>1219</v>
      </c>
      <c r="F1227" s="14">
        <v>197</v>
      </c>
      <c r="G1227" s="28">
        <v>97</v>
      </c>
      <c r="H1227" s="31">
        <f t="shared" si="353"/>
        <v>-2.7777777777776198E-2</v>
      </c>
      <c r="I1227" s="55"/>
      <c r="J1227" s="39">
        <f t="shared" si="354"/>
        <v>26.944444444444443</v>
      </c>
      <c r="K1227" s="38">
        <f>0.5*$J$3*(J1228)^2</f>
        <v>413331.21180555556</v>
      </c>
      <c r="L1227" s="38">
        <f t="shared" si="342"/>
        <v>-1704.4567901234259</v>
      </c>
      <c r="M1227" s="40" t="str">
        <f t="shared" si="343"/>
        <v>YES</v>
      </c>
      <c r="N1227" s="38">
        <f>0.5*$N$3*$L$3*$O$3*((J1227)^2)</f>
        <v>312.19359298263885</v>
      </c>
      <c r="O1227" s="38">
        <f>$M$3*$J$3*$P$3</f>
        <v>125.0281557</v>
      </c>
      <c r="P1227" s="38">
        <f>H1227*$J$3</f>
        <v>-31.694444444442642</v>
      </c>
      <c r="Q1227" s="38">
        <f t="shared" si="344"/>
        <v>405.52730423819622</v>
      </c>
      <c r="R1227" s="44">
        <f t="shared" si="345"/>
        <v>10926.707919751398</v>
      </c>
      <c r="S1227" s="80">
        <f>Q1227*J1227</f>
        <v>10926.707919751398</v>
      </c>
      <c r="T1227" s="43"/>
      <c r="U1227" s="43"/>
      <c r="V1227" s="80">
        <f>R1227*1</f>
        <v>10926.707919751398</v>
      </c>
      <c r="W1227" s="77">
        <f>(L1227-Q1227)*-1</f>
        <v>2109.9840943616223</v>
      </c>
      <c r="X1227" s="38">
        <f>IF((H1227&gt;0),0,$J$3*H1227)*-1</f>
        <v>31.694444444442642</v>
      </c>
      <c r="Y1227" s="38">
        <f t="shared" si="355"/>
        <v>4388750.1279781936</v>
      </c>
      <c r="Z1227" s="112">
        <f t="shared" si="346"/>
        <v>4388.7501279781936</v>
      </c>
      <c r="AA1227" s="82">
        <f t="shared" si="347"/>
        <v>405.52730423819622</v>
      </c>
      <c r="AB1227" s="80">
        <f t="shared" si="356"/>
        <v>1507344.7031521809</v>
      </c>
      <c r="AG1227" s="125">
        <f t="shared" si="357"/>
        <v>1751.2867983201463</v>
      </c>
      <c r="AH1227" s="47">
        <f t="shared" si="348"/>
        <v>1716.2610623537435</v>
      </c>
      <c r="AI1227" s="125">
        <f t="shared" si="348"/>
        <v>1681.9358411066685</v>
      </c>
      <c r="AJ1227" s="47">
        <f t="shared" si="349"/>
        <v>1513.7422569960017</v>
      </c>
      <c r="AK1227" s="125">
        <f t="shared" si="349"/>
        <v>1362.3680312964016</v>
      </c>
      <c r="AL1227" s="47">
        <f t="shared" si="350"/>
        <v>1307.8733100445454</v>
      </c>
      <c r="AM1227" s="125">
        <f t="shared" si="350"/>
        <v>1255.5583776427636</v>
      </c>
      <c r="AN1227" s="47">
        <f t="shared" si="358"/>
        <v>-96662.766235987379</v>
      </c>
      <c r="AO1227" s="125">
        <f t="shared" si="359"/>
        <v>34333617.496854499</v>
      </c>
      <c r="AP1227" s="47">
        <f t="shared" si="351"/>
        <v>978.26671234576543</v>
      </c>
      <c r="AQ1227" s="52">
        <f t="shared" si="352"/>
        <v>3410.4834156324282</v>
      </c>
    </row>
    <row r="1228" spans="4:43" x14ac:dyDescent="0.25">
      <c r="D1228" s="14" t="s">
        <v>11</v>
      </c>
      <c r="E1228" s="21">
        <v>1220</v>
      </c>
      <c r="F1228" s="14">
        <v>198</v>
      </c>
      <c r="G1228" s="28">
        <v>96.9</v>
      </c>
      <c r="H1228" s="31">
        <f t="shared" si="353"/>
        <v>-4.1666666666666269E-2</v>
      </c>
      <c r="I1228" s="55"/>
      <c r="J1228" s="39">
        <f t="shared" si="354"/>
        <v>26.916666666666668</v>
      </c>
      <c r="K1228" s="38">
        <f>0.5*$J$3*(J1229)^2</f>
        <v>411626.75501543214</v>
      </c>
      <c r="L1228" s="38">
        <f t="shared" si="342"/>
        <v>-2550.0821759259561</v>
      </c>
      <c r="M1228" s="40" t="str">
        <f t="shared" si="343"/>
        <v>YES</v>
      </c>
      <c r="N1228" s="38">
        <f>0.5*$N$3*$L$3*$O$3*((J1228)^2)</f>
        <v>311.55022665593754</v>
      </c>
      <c r="O1228" s="38">
        <f>$M$3*$J$3*$P$3</f>
        <v>125.0281557</v>
      </c>
      <c r="P1228" s="38">
        <f>H1228*$J$3</f>
        <v>-47.54166666666621</v>
      </c>
      <c r="Q1228" s="38">
        <f t="shared" si="344"/>
        <v>389.03671568927132</v>
      </c>
      <c r="R1228" s="44">
        <f t="shared" si="345"/>
        <v>10471.571597302887</v>
      </c>
      <c r="S1228" s="80">
        <f>Q1228*J1228</f>
        <v>10471.571597302887</v>
      </c>
      <c r="T1228" s="43"/>
      <c r="U1228" s="43"/>
      <c r="V1228" s="80">
        <f>R1228*1</f>
        <v>10471.571597302887</v>
      </c>
      <c r="W1228" s="77">
        <f>(L1228-Q1228)*-1</f>
        <v>2939.1188916152273</v>
      </c>
      <c r="X1228" s="38">
        <f>IF((H1228&gt;0),0,$J$3*H1228)*-1</f>
        <v>47.54166666666621</v>
      </c>
      <c r="Y1228" s="38">
        <f t="shared" si="355"/>
        <v>4399221.6995754968</v>
      </c>
      <c r="Z1228" s="112">
        <f t="shared" si="346"/>
        <v>4399.221699575497</v>
      </c>
      <c r="AA1228" s="82">
        <f t="shared" si="347"/>
        <v>389.03671568927132</v>
      </c>
      <c r="AB1228" s="80">
        <f t="shared" si="356"/>
        <v>1507344.7031521809</v>
      </c>
      <c r="AG1228" s="125">
        <f t="shared" si="357"/>
        <v>2439.4686800406384</v>
      </c>
      <c r="AH1228" s="47">
        <f t="shared" si="348"/>
        <v>2390.6793064398257</v>
      </c>
      <c r="AI1228" s="125">
        <f t="shared" si="348"/>
        <v>2342.8657203110292</v>
      </c>
      <c r="AJ1228" s="47">
        <f t="shared" si="349"/>
        <v>2108.5791482799264</v>
      </c>
      <c r="AK1228" s="125">
        <f t="shared" si="349"/>
        <v>1897.7212334519338</v>
      </c>
      <c r="AL1228" s="47">
        <f t="shared" si="350"/>
        <v>1821.8123841138563</v>
      </c>
      <c r="AM1228" s="125">
        <f t="shared" si="350"/>
        <v>1748.9398887493019</v>
      </c>
      <c r="AN1228" s="47">
        <f t="shared" si="358"/>
        <v>-94913.826347238079</v>
      </c>
      <c r="AO1228" s="125">
        <f t="shared" si="359"/>
        <v>34333617.496854499</v>
      </c>
      <c r="AP1228" s="47">
        <f t="shared" si="351"/>
        <v>978.26671234576543</v>
      </c>
      <c r="AQ1228" s="52">
        <f t="shared" si="352"/>
        <v>3420.9549872297316</v>
      </c>
    </row>
    <row r="1229" spans="4:43" x14ac:dyDescent="0.25">
      <c r="D1229" s="14" t="s">
        <v>11</v>
      </c>
      <c r="E1229" s="21">
        <v>1221</v>
      </c>
      <c r="F1229" s="14">
        <v>199</v>
      </c>
      <c r="G1229" s="28">
        <v>96.7</v>
      </c>
      <c r="H1229" s="31">
        <f t="shared" si="353"/>
        <v>-6.9444444444444448E-2</v>
      </c>
      <c r="I1229" s="55"/>
      <c r="J1229" s="39">
        <f t="shared" si="354"/>
        <v>26.861111111111111</v>
      </c>
      <c r="K1229" s="38">
        <f>0.5*$J$3*(J1230)^2</f>
        <v>409076.67283950618</v>
      </c>
      <c r="L1229" s="38">
        <f t="shared" si="342"/>
        <v>-2542.1585648148321</v>
      </c>
      <c r="M1229" s="40" t="str">
        <f t="shared" si="343"/>
        <v>YES</v>
      </c>
      <c r="N1229" s="38">
        <f>0.5*$N$3*$L$3*$O$3*((J1229)^2)</f>
        <v>310.26548482149309</v>
      </c>
      <c r="O1229" s="38">
        <f>$M$3*$J$3*$P$3</f>
        <v>125.0281557</v>
      </c>
      <c r="P1229" s="38">
        <f>H1229*$J$3</f>
        <v>-79.236111111111114</v>
      </c>
      <c r="Q1229" s="38">
        <f t="shared" si="344"/>
        <v>356.05752941038196</v>
      </c>
      <c r="R1229" s="44">
        <f t="shared" si="345"/>
        <v>9564.1008594399827</v>
      </c>
      <c r="S1229" s="80">
        <f>Q1229*J1229</f>
        <v>9564.1008594399827</v>
      </c>
      <c r="T1229" s="43"/>
      <c r="U1229" s="43"/>
      <c r="V1229" s="80">
        <f>R1229*1</f>
        <v>9564.1008594399827</v>
      </c>
      <c r="W1229" s="77">
        <f>(L1229-Q1229)*-1</f>
        <v>2898.216094225214</v>
      </c>
      <c r="X1229" s="38">
        <f>IF((H1229&gt;0),0,$J$3*H1229)*-1</f>
        <v>79.236111111111114</v>
      </c>
      <c r="Y1229" s="38">
        <f t="shared" si="355"/>
        <v>4408785.8004349368</v>
      </c>
      <c r="Z1229" s="112">
        <f t="shared" si="346"/>
        <v>4408.7858004349364</v>
      </c>
      <c r="AA1229" s="82">
        <f t="shared" si="347"/>
        <v>356.05752941038196</v>
      </c>
      <c r="AB1229" s="80">
        <f t="shared" si="356"/>
        <v>1507344.7031521809</v>
      </c>
      <c r="AG1229" s="125">
        <f t="shared" si="357"/>
        <v>2405.5193582069273</v>
      </c>
      <c r="AH1229" s="47">
        <f t="shared" si="348"/>
        <v>2357.4089710427888</v>
      </c>
      <c r="AI1229" s="125">
        <f t="shared" si="348"/>
        <v>2310.2607916219331</v>
      </c>
      <c r="AJ1229" s="47">
        <f t="shared" si="349"/>
        <v>2079.23471245974</v>
      </c>
      <c r="AK1229" s="125">
        <f t="shared" si="349"/>
        <v>1871.3112412137659</v>
      </c>
      <c r="AL1229" s="47">
        <f t="shared" si="350"/>
        <v>1796.4587915652153</v>
      </c>
      <c r="AM1229" s="125">
        <f t="shared" si="350"/>
        <v>1724.6004399026067</v>
      </c>
      <c r="AN1229" s="47">
        <f t="shared" si="358"/>
        <v>-93189.225907335465</v>
      </c>
      <c r="AO1229" s="125">
        <f t="shared" si="359"/>
        <v>34333617.496854499</v>
      </c>
      <c r="AP1229" s="47">
        <f t="shared" si="351"/>
        <v>978.26671234576543</v>
      </c>
      <c r="AQ1229" s="52">
        <f t="shared" si="352"/>
        <v>3430.519088089171</v>
      </c>
    </row>
    <row r="1230" spans="4:43" x14ac:dyDescent="0.25">
      <c r="D1230" s="14" t="s">
        <v>11</v>
      </c>
      <c r="E1230" s="21">
        <v>1222</v>
      </c>
      <c r="F1230" s="14">
        <v>200</v>
      </c>
      <c r="G1230" s="28">
        <v>96.4</v>
      </c>
      <c r="H1230" s="31">
        <f t="shared" si="353"/>
        <v>-8.3333333333334522E-2</v>
      </c>
      <c r="I1230" s="55"/>
      <c r="J1230" s="39">
        <f t="shared" si="354"/>
        <v>26.777777777777779</v>
      </c>
      <c r="K1230" s="38">
        <f>0.5*$J$3*(J1231)^2</f>
        <v>406534.51427469135</v>
      </c>
      <c r="L1230" s="38">
        <f t="shared" si="342"/>
        <v>-3377.219135802472</v>
      </c>
      <c r="M1230" s="40" t="str">
        <f t="shared" si="343"/>
        <v>YES</v>
      </c>
      <c r="N1230" s="38">
        <f>0.5*$N$3*$L$3*$O$3*((J1230)^2)</f>
        <v>308.34334911722226</v>
      </c>
      <c r="O1230" s="38">
        <f>$M$3*$J$3*$P$3</f>
        <v>125.0281557</v>
      </c>
      <c r="P1230" s="38">
        <f>H1230*$J$3</f>
        <v>-95.083333333334693</v>
      </c>
      <c r="Q1230" s="38">
        <f t="shared" si="344"/>
        <v>338.2881714838876</v>
      </c>
      <c r="R1230" s="44">
        <f t="shared" si="345"/>
        <v>9058.6054808463232</v>
      </c>
      <c r="S1230" s="80">
        <f>Q1230*J1230</f>
        <v>9058.6054808463232</v>
      </c>
      <c r="T1230" s="43"/>
      <c r="U1230" s="43"/>
      <c r="V1230" s="80">
        <f>R1230*1</f>
        <v>9058.6054808463232</v>
      </c>
      <c r="W1230" s="77">
        <f>(L1230-Q1230)*-1</f>
        <v>3715.5073072863597</v>
      </c>
      <c r="X1230" s="38">
        <f>IF((H1230&gt;0),0,$J$3*H1230)*-1</f>
        <v>95.083333333334693</v>
      </c>
      <c r="Y1230" s="38">
        <f t="shared" si="355"/>
        <v>4417844.4059157828</v>
      </c>
      <c r="Z1230" s="112">
        <f t="shared" si="346"/>
        <v>4417.8444059157828</v>
      </c>
      <c r="AA1230" s="82">
        <f t="shared" si="347"/>
        <v>338.2881714838876</v>
      </c>
      <c r="AB1230" s="80">
        <f t="shared" si="356"/>
        <v>1507344.7031521809</v>
      </c>
      <c r="AG1230" s="125">
        <f t="shared" si="357"/>
        <v>3083.8710650476783</v>
      </c>
      <c r="AH1230" s="47">
        <f t="shared" si="348"/>
        <v>3022.1936437467248</v>
      </c>
      <c r="AI1230" s="125">
        <f t="shared" si="348"/>
        <v>2961.7497708717901</v>
      </c>
      <c r="AJ1230" s="47">
        <f t="shared" si="349"/>
        <v>2665.5747937846113</v>
      </c>
      <c r="AK1230" s="125">
        <f t="shared" si="349"/>
        <v>2399.01731440615</v>
      </c>
      <c r="AL1230" s="47">
        <f t="shared" si="350"/>
        <v>2303.0566218299041</v>
      </c>
      <c r="AM1230" s="125">
        <f t="shared" si="350"/>
        <v>2210.9343569567077</v>
      </c>
      <c r="AN1230" s="47">
        <f t="shared" si="358"/>
        <v>-90978.291550378752</v>
      </c>
      <c r="AO1230" s="125">
        <f t="shared" si="359"/>
        <v>34333617.496854499</v>
      </c>
      <c r="AP1230" s="47">
        <f t="shared" si="351"/>
        <v>978.26671234576543</v>
      </c>
      <c r="AQ1230" s="52">
        <f t="shared" si="352"/>
        <v>3439.5776935700173</v>
      </c>
    </row>
    <row r="1231" spans="4:43" x14ac:dyDescent="0.25">
      <c r="D1231" s="14" t="s">
        <v>11</v>
      </c>
      <c r="E1231" s="21">
        <v>1223</v>
      </c>
      <c r="F1231" s="14">
        <v>201</v>
      </c>
      <c r="G1231" s="28">
        <v>96.1</v>
      </c>
      <c r="H1231" s="31">
        <f t="shared" si="353"/>
        <v>-9.7222222222222612E-2</v>
      </c>
      <c r="I1231" s="55"/>
      <c r="J1231" s="39">
        <f t="shared" si="354"/>
        <v>26.694444444444443</v>
      </c>
      <c r="K1231" s="38">
        <f>0.5*$J$3*(J1232)^2</f>
        <v>403157.29513888888</v>
      </c>
      <c r="L1231" s="38">
        <f t="shared" si="342"/>
        <v>-1683.32716049382</v>
      </c>
      <c r="M1231" s="40" t="str">
        <f t="shared" si="343"/>
        <v>YES</v>
      </c>
      <c r="N1231" s="38">
        <f>0.5*$N$3*$L$3*$O$3*((J1231)^2)</f>
        <v>306.42718586982636</v>
      </c>
      <c r="O1231" s="38">
        <f>$M$3*$J$3*$P$3</f>
        <v>125.0281557</v>
      </c>
      <c r="P1231" s="38">
        <f>H1231*$J$3</f>
        <v>-110.930555555556</v>
      </c>
      <c r="Q1231" s="38">
        <f t="shared" si="344"/>
        <v>320.52478601427038</v>
      </c>
      <c r="R1231" s="44">
        <f t="shared" si="345"/>
        <v>8556.231093325383</v>
      </c>
      <c r="S1231" s="80">
        <f>Q1231*J1231</f>
        <v>8556.231093325383</v>
      </c>
      <c r="T1231" s="43"/>
      <c r="U1231" s="43"/>
      <c r="V1231" s="80">
        <f>R1231*1</f>
        <v>8556.231093325383</v>
      </c>
      <c r="W1231" s="77">
        <f>(L1231-Q1231)*-1</f>
        <v>2003.8519465080904</v>
      </c>
      <c r="X1231" s="38">
        <f>IF((H1231&gt;0),0,$J$3*H1231)*-1</f>
        <v>110.930555555556</v>
      </c>
      <c r="Y1231" s="38">
        <f t="shared" si="355"/>
        <v>4426400.6370091084</v>
      </c>
      <c r="Z1231" s="112">
        <f t="shared" si="346"/>
        <v>4426.4006370091083</v>
      </c>
      <c r="AA1231" s="82">
        <f t="shared" si="347"/>
        <v>320.52478601427038</v>
      </c>
      <c r="AB1231" s="80">
        <f t="shared" si="356"/>
        <v>1507344.7031521809</v>
      </c>
      <c r="AG1231" s="125">
        <f t="shared" si="357"/>
        <v>1663.1971156017148</v>
      </c>
      <c r="AH1231" s="47">
        <f t="shared" si="348"/>
        <v>1629.9331732896806</v>
      </c>
      <c r="AI1231" s="125">
        <f t="shared" si="348"/>
        <v>1597.3345098238869</v>
      </c>
      <c r="AJ1231" s="47">
        <f t="shared" si="349"/>
        <v>1437.6010588414983</v>
      </c>
      <c r="AK1231" s="125">
        <f t="shared" si="349"/>
        <v>1293.8409529573485</v>
      </c>
      <c r="AL1231" s="47">
        <f t="shared" si="350"/>
        <v>1242.0873148390544</v>
      </c>
      <c r="AM1231" s="125">
        <f t="shared" si="350"/>
        <v>1192.4038222454922</v>
      </c>
      <c r="AN1231" s="47">
        <f t="shared" si="358"/>
        <v>-89785.887728133253</v>
      </c>
      <c r="AO1231" s="125">
        <f t="shared" si="359"/>
        <v>34333617.496854499</v>
      </c>
      <c r="AP1231" s="47">
        <f t="shared" si="351"/>
        <v>978.26671234576543</v>
      </c>
      <c r="AQ1231" s="52">
        <f t="shared" si="352"/>
        <v>3448.1339246633429</v>
      </c>
    </row>
    <row r="1232" spans="4:43" x14ac:dyDescent="0.25">
      <c r="D1232" s="14" t="s">
        <v>11</v>
      </c>
      <c r="E1232" s="21">
        <v>1224</v>
      </c>
      <c r="F1232" s="14">
        <v>202</v>
      </c>
      <c r="G1232" s="28">
        <v>95.7</v>
      </c>
      <c r="H1232" s="31">
        <f t="shared" si="353"/>
        <v>-8.3333333333332538E-2</v>
      </c>
      <c r="I1232" s="55"/>
      <c r="J1232" s="39">
        <f t="shared" si="354"/>
        <v>26.583333333333332</v>
      </c>
      <c r="K1232" s="38">
        <f>0.5*$J$3*(J1233)^2</f>
        <v>401473.96797839506</v>
      </c>
      <c r="L1232" s="38">
        <f t="shared" si="342"/>
        <v>-1679.805555555562</v>
      </c>
      <c r="M1232" s="40" t="str">
        <f t="shared" si="343"/>
        <v>YES</v>
      </c>
      <c r="N1232" s="38">
        <f>0.5*$N$3*$L$3*$O$3*((J1232)^2)</f>
        <v>303.88159202843752</v>
      </c>
      <c r="O1232" s="38">
        <f>$M$3*$J$3*$P$3</f>
        <v>125.0281557</v>
      </c>
      <c r="P1232" s="38">
        <f>H1232*$J$3</f>
        <v>-95.083333333332419</v>
      </c>
      <c r="Q1232" s="38">
        <f t="shared" si="344"/>
        <v>333.82641439510508</v>
      </c>
      <c r="R1232" s="44">
        <f t="shared" si="345"/>
        <v>8874.2188493365429</v>
      </c>
      <c r="S1232" s="80">
        <f>Q1232*J1232</f>
        <v>8874.2188493365429</v>
      </c>
      <c r="T1232" s="43"/>
      <c r="U1232" s="43"/>
      <c r="V1232" s="80">
        <f>R1232*1</f>
        <v>8874.2188493365429</v>
      </c>
      <c r="W1232" s="77">
        <f>(L1232-Q1232)*-1</f>
        <v>2013.6319699506671</v>
      </c>
      <c r="X1232" s="38">
        <f>IF((H1232&gt;0),0,$J$3*H1232)*-1</f>
        <v>95.083333333332419</v>
      </c>
      <c r="Y1232" s="38">
        <f t="shared" si="355"/>
        <v>4435274.8558584452</v>
      </c>
      <c r="Z1232" s="112">
        <f t="shared" si="346"/>
        <v>4435.2748558584453</v>
      </c>
      <c r="AA1232" s="82">
        <f t="shared" si="347"/>
        <v>333.82641439510508</v>
      </c>
      <c r="AB1232" s="80">
        <f t="shared" si="356"/>
        <v>1507344.7031521809</v>
      </c>
      <c r="AG1232" s="125">
        <f t="shared" si="357"/>
        <v>1671.3145350590537</v>
      </c>
      <c r="AH1232" s="47">
        <f t="shared" si="348"/>
        <v>1637.8882443578725</v>
      </c>
      <c r="AI1232" s="125">
        <f t="shared" si="348"/>
        <v>1605.130479470715</v>
      </c>
      <c r="AJ1232" s="47">
        <f t="shared" si="349"/>
        <v>1444.6174315236435</v>
      </c>
      <c r="AK1232" s="125">
        <f t="shared" si="349"/>
        <v>1300.1556883712792</v>
      </c>
      <c r="AL1232" s="47">
        <f t="shared" si="350"/>
        <v>1248.149460836428</v>
      </c>
      <c r="AM1232" s="125">
        <f t="shared" si="350"/>
        <v>1198.2234824029708</v>
      </c>
      <c r="AN1232" s="47">
        <f t="shared" si="358"/>
        <v>-88587.664245730281</v>
      </c>
      <c r="AO1232" s="125">
        <f t="shared" si="359"/>
        <v>34333617.496854499</v>
      </c>
      <c r="AP1232" s="47">
        <f t="shared" si="351"/>
        <v>978.26671234576543</v>
      </c>
      <c r="AQ1232" s="52">
        <f t="shared" si="352"/>
        <v>3457.0081435126799</v>
      </c>
    </row>
    <row r="1233" spans="4:43" x14ac:dyDescent="0.25">
      <c r="D1233" s="14" t="s">
        <v>11</v>
      </c>
      <c r="E1233" s="21">
        <v>1225</v>
      </c>
      <c r="F1233" s="14">
        <v>203</v>
      </c>
      <c r="G1233" s="28">
        <v>95.5</v>
      </c>
      <c r="H1233" s="31">
        <f t="shared" si="353"/>
        <v>-5.5555555555556344E-2</v>
      </c>
      <c r="I1233" s="55"/>
      <c r="J1233" s="39">
        <f t="shared" si="354"/>
        <v>26.527777777777779</v>
      </c>
      <c r="K1233" s="38">
        <f>0.5*$J$3*(J1234)^2</f>
        <v>399794.16242283949</v>
      </c>
      <c r="L1233" s="38">
        <f t="shared" si="342"/>
        <v>-838.58217592595611</v>
      </c>
      <c r="M1233" s="40" t="str">
        <f t="shared" si="343"/>
        <v>YES</v>
      </c>
      <c r="N1233" s="38">
        <f>0.5*$N$3*$L$3*$O$3*((J1233)^2)</f>
        <v>302.61277674565974</v>
      </c>
      <c r="O1233" s="38">
        <f>$M$3*$J$3*$P$3</f>
        <v>125.0281557</v>
      </c>
      <c r="P1233" s="38">
        <f>H1233*$J$3</f>
        <v>-63.388888888889788</v>
      </c>
      <c r="Q1233" s="38">
        <f t="shared" si="344"/>
        <v>364.25204355676993</v>
      </c>
      <c r="R1233" s="44">
        <f t="shared" si="345"/>
        <v>9662.7972665754241</v>
      </c>
      <c r="S1233" s="80">
        <f>Q1233*J1233</f>
        <v>9662.7972665754241</v>
      </c>
      <c r="T1233" s="43"/>
      <c r="U1233" s="43"/>
      <c r="V1233" s="80">
        <f>R1233*1</f>
        <v>9662.7972665754241</v>
      </c>
      <c r="W1233" s="77">
        <f>(L1233-Q1233)*-1</f>
        <v>1202.834219482726</v>
      </c>
      <c r="X1233" s="38">
        <f>IF((H1233&gt;0),0,$J$3*H1233)*-1</f>
        <v>63.388888888889788</v>
      </c>
      <c r="Y1233" s="38">
        <f t="shared" si="355"/>
        <v>4444937.6531250207</v>
      </c>
      <c r="Z1233" s="112">
        <f t="shared" si="346"/>
        <v>4444.9376531250209</v>
      </c>
      <c r="AA1233" s="82">
        <f t="shared" si="347"/>
        <v>364.25204355676993</v>
      </c>
      <c r="AB1233" s="80">
        <f t="shared" si="356"/>
        <v>1507344.7031521809</v>
      </c>
      <c r="AG1233" s="125">
        <f t="shared" si="357"/>
        <v>998.35240217066257</v>
      </c>
      <c r="AH1233" s="47">
        <f t="shared" si="348"/>
        <v>978.38535412724934</v>
      </c>
      <c r="AI1233" s="125">
        <f t="shared" si="348"/>
        <v>958.81764704470436</v>
      </c>
      <c r="AJ1233" s="47">
        <f t="shared" si="349"/>
        <v>862.93588234023389</v>
      </c>
      <c r="AK1233" s="125">
        <f t="shared" si="349"/>
        <v>776.64229410621056</v>
      </c>
      <c r="AL1233" s="47">
        <f t="shared" si="350"/>
        <v>745.57660234196214</v>
      </c>
      <c r="AM1233" s="125">
        <f t="shared" si="350"/>
        <v>715.75353824828358</v>
      </c>
      <c r="AN1233" s="47">
        <f t="shared" si="358"/>
        <v>-87871.910707481991</v>
      </c>
      <c r="AO1233" s="125">
        <f t="shared" si="359"/>
        <v>34333617.496854499</v>
      </c>
      <c r="AP1233" s="47">
        <f t="shared" si="351"/>
        <v>978.26671234576543</v>
      </c>
      <c r="AQ1233" s="52">
        <f t="shared" si="352"/>
        <v>3466.6709407792555</v>
      </c>
    </row>
    <row r="1234" spans="4:43" x14ac:dyDescent="0.25">
      <c r="D1234" s="14" t="s">
        <v>11</v>
      </c>
      <c r="E1234" s="21">
        <v>1226</v>
      </c>
      <c r="F1234" s="14">
        <v>204</v>
      </c>
      <c r="G1234" s="28">
        <v>95.3</v>
      </c>
      <c r="H1234" s="31">
        <f t="shared" si="353"/>
        <v>-4.1666666666666269E-2</v>
      </c>
      <c r="I1234" s="55"/>
      <c r="J1234" s="39">
        <f t="shared" si="354"/>
        <v>26.472222222222221</v>
      </c>
      <c r="K1234" s="38">
        <f>0.5*$J$3*(J1235)^2</f>
        <v>398955.58024691354</v>
      </c>
      <c r="L1234" s="38">
        <f t="shared" si="342"/>
        <v>-1674.5231481480878</v>
      </c>
      <c r="M1234" s="40" t="str">
        <f t="shared" si="343"/>
        <v>YES</v>
      </c>
      <c r="N1234" s="38">
        <f>0.5*$N$3*$L$3*$O$3*((J1234)^2)</f>
        <v>301.3466158881597</v>
      </c>
      <c r="O1234" s="38">
        <f>$M$3*$J$3*$P$3</f>
        <v>125.0281557</v>
      </c>
      <c r="P1234" s="38">
        <f>H1234*$J$3</f>
        <v>-47.54166666666621</v>
      </c>
      <c r="Q1234" s="38">
        <f t="shared" si="344"/>
        <v>378.83310492149349</v>
      </c>
      <c r="R1234" s="44">
        <f t="shared" si="345"/>
        <v>10028.554138616202</v>
      </c>
      <c r="S1234" s="80">
        <f>Q1234*J1234</f>
        <v>10028.554138616202</v>
      </c>
      <c r="T1234" s="43"/>
      <c r="U1234" s="43"/>
      <c r="V1234" s="80">
        <f>R1234*1</f>
        <v>10028.554138616202</v>
      </c>
      <c r="W1234" s="77">
        <f>(L1234-Q1234)*-1</f>
        <v>2053.3562530695813</v>
      </c>
      <c r="X1234" s="38">
        <f>IF((H1234&gt;0),0,$J$3*H1234)*-1</f>
        <v>47.54166666666621</v>
      </c>
      <c r="Y1234" s="38">
        <f t="shared" si="355"/>
        <v>4454966.2072636373</v>
      </c>
      <c r="Z1234" s="112">
        <f t="shared" si="346"/>
        <v>4454.9662072636374</v>
      </c>
      <c r="AA1234" s="82">
        <f t="shared" si="347"/>
        <v>378.83310492149349</v>
      </c>
      <c r="AB1234" s="80">
        <f t="shared" si="356"/>
        <v>1507344.7031521809</v>
      </c>
      <c r="AG1234" s="125">
        <f t="shared" si="357"/>
        <v>1704.2856900477523</v>
      </c>
      <c r="AH1234" s="47">
        <f t="shared" si="348"/>
        <v>1670.1999762467972</v>
      </c>
      <c r="AI1234" s="125">
        <f t="shared" si="348"/>
        <v>1636.7959767218613</v>
      </c>
      <c r="AJ1234" s="47">
        <f t="shared" si="349"/>
        <v>1473.1163790496753</v>
      </c>
      <c r="AK1234" s="125">
        <f t="shared" si="349"/>
        <v>1325.8047411447078</v>
      </c>
      <c r="AL1234" s="47">
        <f t="shared" si="350"/>
        <v>1272.7725514989195</v>
      </c>
      <c r="AM1234" s="125">
        <f t="shared" si="350"/>
        <v>1221.8616494389626</v>
      </c>
      <c r="AN1234" s="47">
        <f t="shared" si="358"/>
        <v>-86650.049058043034</v>
      </c>
      <c r="AO1234" s="125">
        <f t="shared" si="359"/>
        <v>34333617.496854499</v>
      </c>
      <c r="AP1234" s="47">
        <f t="shared" si="351"/>
        <v>978.26671234576543</v>
      </c>
      <c r="AQ1234" s="52">
        <f t="shared" si="352"/>
        <v>3476.699494917872</v>
      </c>
    </row>
    <row r="1235" spans="4:43" x14ac:dyDescent="0.25">
      <c r="D1235" s="14" t="s">
        <v>11</v>
      </c>
      <c r="E1235" s="21">
        <v>1227</v>
      </c>
      <c r="F1235" s="14">
        <v>205</v>
      </c>
      <c r="G1235" s="28">
        <v>95.2</v>
      </c>
      <c r="H1235" s="31">
        <f t="shared" si="353"/>
        <v>-4.1666666666666269E-2</v>
      </c>
      <c r="I1235" s="55"/>
      <c r="J1235" s="39">
        <f t="shared" si="354"/>
        <v>26.444444444444443</v>
      </c>
      <c r="K1235" s="38">
        <f>0.5*$J$3*(J1236)^2</f>
        <v>397281.05709876545</v>
      </c>
      <c r="L1235" s="38">
        <f t="shared" si="342"/>
        <v>-835.9409722223063</v>
      </c>
      <c r="M1235" s="40" t="str">
        <f t="shared" si="343"/>
        <v>YES</v>
      </c>
      <c r="N1235" s="38">
        <f>0.5*$N$3*$L$3*$O$3*((J1235)^2)</f>
        <v>300.71453086888886</v>
      </c>
      <c r="O1235" s="38">
        <f>$M$3*$J$3*$P$3</f>
        <v>125.0281557</v>
      </c>
      <c r="P1235" s="38">
        <f>H1235*$J$3</f>
        <v>-47.54166666666621</v>
      </c>
      <c r="Q1235" s="38">
        <f t="shared" si="344"/>
        <v>378.20101990222264</v>
      </c>
      <c r="R1235" s="44">
        <f t="shared" si="345"/>
        <v>10001.315859636554</v>
      </c>
      <c r="S1235" s="80">
        <f>Q1235*J1235</f>
        <v>10001.315859636554</v>
      </c>
      <c r="T1235" s="43"/>
      <c r="U1235" s="43"/>
      <c r="V1235" s="80">
        <f>R1235*1</f>
        <v>10001.315859636554</v>
      </c>
      <c r="W1235" s="77">
        <f>(L1235-Q1235)*-1</f>
        <v>1214.141992124529</v>
      </c>
      <c r="X1235" s="38">
        <f>IF((H1235&gt;0),0,$J$3*H1235)*-1</f>
        <v>47.54166666666621</v>
      </c>
      <c r="Y1235" s="38">
        <f t="shared" si="355"/>
        <v>4464967.5231232736</v>
      </c>
      <c r="Z1235" s="112">
        <f t="shared" si="346"/>
        <v>4464.9675231232741</v>
      </c>
      <c r="AA1235" s="82">
        <f t="shared" si="347"/>
        <v>378.20101990222264</v>
      </c>
      <c r="AB1235" s="80">
        <f t="shared" si="356"/>
        <v>1507344.7031521809</v>
      </c>
      <c r="AG1235" s="125">
        <f t="shared" si="357"/>
        <v>1007.737853463359</v>
      </c>
      <c r="AH1235" s="47">
        <f t="shared" si="348"/>
        <v>987.58309639409174</v>
      </c>
      <c r="AI1235" s="125">
        <f t="shared" si="348"/>
        <v>967.83143446620988</v>
      </c>
      <c r="AJ1235" s="47">
        <f t="shared" si="349"/>
        <v>871.04829101958887</v>
      </c>
      <c r="AK1235" s="125">
        <f t="shared" si="349"/>
        <v>783.94346191762997</v>
      </c>
      <c r="AL1235" s="47">
        <f t="shared" si="350"/>
        <v>752.58572344092477</v>
      </c>
      <c r="AM1235" s="125">
        <f t="shared" si="350"/>
        <v>722.48229450328779</v>
      </c>
      <c r="AN1235" s="47">
        <f t="shared" si="358"/>
        <v>-85927.56676353974</v>
      </c>
      <c r="AO1235" s="125">
        <f t="shared" si="359"/>
        <v>34333617.496854499</v>
      </c>
      <c r="AP1235" s="47">
        <f t="shared" si="351"/>
        <v>978.26671234576543</v>
      </c>
      <c r="AQ1235" s="52">
        <f t="shared" si="352"/>
        <v>3486.7008107775087</v>
      </c>
    </row>
    <row r="1236" spans="4:43" x14ac:dyDescent="0.25">
      <c r="D1236" s="14" t="s">
        <v>11</v>
      </c>
      <c r="E1236" s="21">
        <v>1228</v>
      </c>
      <c r="F1236" s="14">
        <v>206</v>
      </c>
      <c r="G1236" s="28">
        <v>95</v>
      </c>
      <c r="H1236" s="31">
        <f t="shared" si="353"/>
        <v>-4.1666666666666269E-2</v>
      </c>
      <c r="I1236" s="55"/>
      <c r="J1236" s="39">
        <f t="shared" si="354"/>
        <v>26.388888888888889</v>
      </c>
      <c r="K1236" s="38">
        <f>0.5*$J$3*(J1237)^2</f>
        <v>396445.11612654314</v>
      </c>
      <c r="L1236" s="38">
        <f t="shared" si="342"/>
        <v>-1669.2407407406135</v>
      </c>
      <c r="M1236" s="40" t="str">
        <f t="shared" si="343"/>
        <v>YES</v>
      </c>
      <c r="N1236" s="38">
        <f>0.5*$N$3*$L$3*$O$3*((J1236)^2)</f>
        <v>299.45235164930557</v>
      </c>
      <c r="O1236" s="38">
        <f>$M$3*$J$3*$P$3</f>
        <v>125.0281557</v>
      </c>
      <c r="P1236" s="38">
        <f>H1236*$J$3</f>
        <v>-47.54166666666621</v>
      </c>
      <c r="Q1236" s="38">
        <f t="shared" si="344"/>
        <v>376.93884068263935</v>
      </c>
      <c r="R1236" s="44">
        <f t="shared" si="345"/>
        <v>9946.9971846807603</v>
      </c>
      <c r="S1236" s="80">
        <f>Q1236*J1236</f>
        <v>9946.9971846807603</v>
      </c>
      <c r="T1236" s="43"/>
      <c r="U1236" s="43"/>
      <c r="V1236" s="80">
        <f>R1236*1</f>
        <v>9946.9971846807603</v>
      </c>
      <c r="W1236" s="77">
        <f>(L1236-Q1236)*-1</f>
        <v>2046.1795814232528</v>
      </c>
      <c r="X1236" s="38">
        <f>IF((H1236&gt;0),0,$J$3*H1236)*-1</f>
        <v>47.54166666666621</v>
      </c>
      <c r="Y1236" s="38">
        <f t="shared" si="355"/>
        <v>4474914.5203079544</v>
      </c>
      <c r="Z1236" s="112">
        <f t="shared" si="346"/>
        <v>4474.9145203079543</v>
      </c>
      <c r="AA1236" s="82">
        <f t="shared" si="347"/>
        <v>376.93884068263935</v>
      </c>
      <c r="AB1236" s="80">
        <f t="shared" si="356"/>
        <v>1507344.7031521809</v>
      </c>
      <c r="AG1236" s="125">
        <f t="shared" si="357"/>
        <v>1698.3290525812997</v>
      </c>
      <c r="AH1236" s="47">
        <f t="shared" si="348"/>
        <v>1664.3624715296737</v>
      </c>
      <c r="AI1236" s="125">
        <f t="shared" si="348"/>
        <v>1631.0752220990803</v>
      </c>
      <c r="AJ1236" s="47">
        <f t="shared" si="349"/>
        <v>1467.9676998891723</v>
      </c>
      <c r="AK1236" s="125">
        <f t="shared" si="349"/>
        <v>1321.170929900255</v>
      </c>
      <c r="AL1236" s="47">
        <f t="shared" si="350"/>
        <v>1268.3240927042448</v>
      </c>
      <c r="AM1236" s="125">
        <f t="shared" si="350"/>
        <v>1217.591128996075</v>
      </c>
      <c r="AN1236" s="47">
        <f t="shared" si="358"/>
        <v>-84709.975634543662</v>
      </c>
      <c r="AO1236" s="125">
        <f t="shared" si="359"/>
        <v>34333617.496854499</v>
      </c>
      <c r="AP1236" s="47">
        <f t="shared" si="351"/>
        <v>978.26671234576543</v>
      </c>
      <c r="AQ1236" s="52">
        <f t="shared" si="352"/>
        <v>3496.6478079621888</v>
      </c>
    </row>
    <row r="1237" spans="4:43" x14ac:dyDescent="0.25">
      <c r="D1237" s="14" t="s">
        <v>11</v>
      </c>
      <c r="E1237" s="21">
        <v>1229</v>
      </c>
      <c r="F1237" s="14">
        <v>207</v>
      </c>
      <c r="G1237" s="28">
        <v>94.9</v>
      </c>
      <c r="H1237" s="31">
        <f t="shared" si="353"/>
        <v>-4.1666666666666269E-2</v>
      </c>
      <c r="I1237" s="55"/>
      <c r="J1237" s="39">
        <f t="shared" si="354"/>
        <v>26.361111111111111</v>
      </c>
      <c r="K1237" s="38">
        <f>0.5*$J$3*(J1238)^2</f>
        <v>394775.87538580253</v>
      </c>
      <c r="L1237" s="38">
        <f t="shared" si="342"/>
        <v>-1665.7191358025302</v>
      </c>
      <c r="M1237" s="40" t="str">
        <f t="shared" si="343"/>
        <v>YES</v>
      </c>
      <c r="N1237" s="38">
        <f>0.5*$N$3*$L$3*$O$3*((J1237)^2)</f>
        <v>298.82225744899301</v>
      </c>
      <c r="O1237" s="38">
        <f>$M$3*$J$3*$P$3</f>
        <v>125.0281557</v>
      </c>
      <c r="P1237" s="38">
        <f>H1237*$J$3</f>
        <v>-47.54166666666621</v>
      </c>
      <c r="Q1237" s="38">
        <f t="shared" si="344"/>
        <v>376.3087464823268</v>
      </c>
      <c r="R1237" s="44">
        <f t="shared" si="345"/>
        <v>9919.9166781035583</v>
      </c>
      <c r="S1237" s="80">
        <f>Q1237*J1237</f>
        <v>9919.9166781035583</v>
      </c>
      <c r="T1237" s="43"/>
      <c r="U1237" s="43"/>
      <c r="V1237" s="80">
        <f>R1237*1</f>
        <v>9919.9166781035583</v>
      </c>
      <c r="W1237" s="77">
        <f>(L1237-Q1237)*-1</f>
        <v>2042.027882284857</v>
      </c>
      <c r="X1237" s="38">
        <f>IF((H1237&gt;0),0,$J$3*H1237)*-1</f>
        <v>47.54166666666621</v>
      </c>
      <c r="Y1237" s="38">
        <f t="shared" si="355"/>
        <v>4484834.436986058</v>
      </c>
      <c r="Z1237" s="112">
        <f t="shared" si="346"/>
        <v>4484.8344369860579</v>
      </c>
      <c r="AA1237" s="82">
        <f t="shared" si="347"/>
        <v>376.3087464823268</v>
      </c>
      <c r="AB1237" s="80">
        <f t="shared" si="356"/>
        <v>1507344.7031521809</v>
      </c>
      <c r="AG1237" s="125">
        <f t="shared" si="357"/>
        <v>1694.8831422964313</v>
      </c>
      <c r="AH1237" s="47">
        <f t="shared" si="348"/>
        <v>1660.9854794505027</v>
      </c>
      <c r="AI1237" s="125">
        <f t="shared" si="348"/>
        <v>1627.7657698614926</v>
      </c>
      <c r="AJ1237" s="47">
        <f t="shared" si="349"/>
        <v>1464.9891928753434</v>
      </c>
      <c r="AK1237" s="125">
        <f t="shared" si="349"/>
        <v>1318.490273587809</v>
      </c>
      <c r="AL1237" s="47">
        <f t="shared" si="350"/>
        <v>1265.7506626442967</v>
      </c>
      <c r="AM1237" s="125">
        <f t="shared" si="350"/>
        <v>1215.1206361385248</v>
      </c>
      <c r="AN1237" s="47">
        <f t="shared" si="358"/>
        <v>-83494.854998405135</v>
      </c>
      <c r="AO1237" s="125">
        <f t="shared" si="359"/>
        <v>34333617.496854499</v>
      </c>
      <c r="AP1237" s="47">
        <f t="shared" si="351"/>
        <v>978.26671234576543</v>
      </c>
      <c r="AQ1237" s="52">
        <f t="shared" si="352"/>
        <v>3506.5677246402925</v>
      </c>
    </row>
    <row r="1238" spans="4:43" x14ac:dyDescent="0.25">
      <c r="D1238" s="14" t="s">
        <v>11</v>
      </c>
      <c r="E1238" s="21">
        <v>1230</v>
      </c>
      <c r="F1238" s="14">
        <v>208</v>
      </c>
      <c r="G1238" s="28">
        <v>94.7</v>
      </c>
      <c r="H1238" s="31">
        <f t="shared" si="353"/>
        <v>-5.5555555555556344E-2</v>
      </c>
      <c r="I1238" s="55"/>
      <c r="J1238" s="39">
        <f t="shared" si="354"/>
        <v>26.305555555555557</v>
      </c>
      <c r="K1238" s="38">
        <f>0.5*$J$3*(J1239)^2</f>
        <v>393110.15625</v>
      </c>
      <c r="L1238" s="38">
        <f t="shared" si="342"/>
        <v>-831.53896604944021</v>
      </c>
      <c r="M1238" s="40" t="str">
        <f t="shared" si="343"/>
        <v>YES</v>
      </c>
      <c r="N1238" s="38">
        <f>0.5*$N$3*$L$3*$O$3*((J1238)^2)</f>
        <v>297.56405986732642</v>
      </c>
      <c r="O1238" s="38">
        <f>$M$3*$J$3*$P$3</f>
        <v>125.0281557</v>
      </c>
      <c r="P1238" s="38">
        <f>H1238*$J$3</f>
        <v>-63.388888888889788</v>
      </c>
      <c r="Q1238" s="38">
        <f t="shared" si="344"/>
        <v>359.20332667843661</v>
      </c>
      <c r="R1238" s="44">
        <f t="shared" si="345"/>
        <v>9449.0430656799854</v>
      </c>
      <c r="S1238" s="80">
        <f>Q1238*J1238</f>
        <v>9449.0430656799854</v>
      </c>
      <c r="T1238" s="43"/>
      <c r="U1238" s="43"/>
      <c r="V1238" s="80">
        <f>R1238*1</f>
        <v>9449.0430656799854</v>
      </c>
      <c r="W1238" s="77">
        <f>(L1238-Q1238)*-1</f>
        <v>1190.7422927278767</v>
      </c>
      <c r="X1238" s="38">
        <f>IF((H1238&gt;0),0,$J$3*H1238)*-1</f>
        <v>63.388888888889788</v>
      </c>
      <c r="Y1238" s="38">
        <f t="shared" si="355"/>
        <v>4494283.4800517382</v>
      </c>
      <c r="Z1238" s="112">
        <f t="shared" si="346"/>
        <v>4494.2834800517385</v>
      </c>
      <c r="AA1238" s="82">
        <f t="shared" si="347"/>
        <v>359.20332667843661</v>
      </c>
      <c r="AB1238" s="80">
        <f t="shared" si="356"/>
        <v>1507344.7031521809</v>
      </c>
      <c r="AG1238" s="125">
        <f t="shared" si="357"/>
        <v>988.3161029641376</v>
      </c>
      <c r="AH1238" s="47">
        <f t="shared" si="348"/>
        <v>968.54978090485486</v>
      </c>
      <c r="AI1238" s="125">
        <f t="shared" si="348"/>
        <v>949.17878528675772</v>
      </c>
      <c r="AJ1238" s="47">
        <f t="shared" si="349"/>
        <v>854.260906758082</v>
      </c>
      <c r="AK1238" s="125">
        <f t="shared" si="349"/>
        <v>768.83481608227385</v>
      </c>
      <c r="AL1238" s="47">
        <f t="shared" si="350"/>
        <v>738.08142343898282</v>
      </c>
      <c r="AM1238" s="125">
        <f t="shared" si="350"/>
        <v>708.55816650142344</v>
      </c>
      <c r="AN1238" s="47">
        <f t="shared" si="358"/>
        <v>-82786.296831903717</v>
      </c>
      <c r="AO1238" s="125">
        <f t="shared" si="359"/>
        <v>34333617.496854499</v>
      </c>
      <c r="AP1238" s="47">
        <f t="shared" si="351"/>
        <v>978.26671234576543</v>
      </c>
      <c r="AQ1238" s="52">
        <f t="shared" si="352"/>
        <v>3516.0167677059731</v>
      </c>
    </row>
    <row r="1239" spans="4:43" x14ac:dyDescent="0.25">
      <c r="D1239" s="14" t="s">
        <v>11</v>
      </c>
      <c r="E1239" s="21">
        <v>1231</v>
      </c>
      <c r="F1239" s="14">
        <v>209</v>
      </c>
      <c r="G1239" s="28">
        <v>94.5</v>
      </c>
      <c r="H1239" s="31">
        <f t="shared" si="353"/>
        <v>-4.1666666666666269E-2</v>
      </c>
      <c r="I1239" s="55"/>
      <c r="J1239" s="39">
        <f t="shared" si="354"/>
        <v>26.25</v>
      </c>
      <c r="K1239" s="38">
        <f>0.5*$J$3*(J1240)^2</f>
        <v>392278.61728395056</v>
      </c>
      <c r="L1239" s="38">
        <f t="shared" si="342"/>
        <v>0</v>
      </c>
      <c r="M1239" s="40" t="str">
        <f t="shared" si="343"/>
        <v>YES</v>
      </c>
      <c r="N1239" s="38">
        <f>0.5*$N$3*$L$3*$O$3*((J1239)^2)</f>
        <v>296.30851671093751</v>
      </c>
      <c r="O1239" s="38">
        <f>$M$3*$J$3*$P$3</f>
        <v>125.0281557</v>
      </c>
      <c r="P1239" s="38">
        <f>H1239*$J$3</f>
        <v>-47.54166666666621</v>
      </c>
      <c r="Q1239" s="38">
        <f t="shared" si="344"/>
        <v>373.79500574427129</v>
      </c>
      <c r="R1239" s="44">
        <f t="shared" si="345"/>
        <v>9812.1189007871217</v>
      </c>
      <c r="S1239" s="80">
        <f>Q1239*J1239</f>
        <v>9812.1189007871217</v>
      </c>
      <c r="T1239" s="43"/>
      <c r="U1239" s="43"/>
      <c r="V1239" s="80">
        <f>R1239*1</f>
        <v>9812.1189007871217</v>
      </c>
      <c r="W1239" s="77">
        <f>(L1239-Q1239)*-1</f>
        <v>373.79500574427129</v>
      </c>
      <c r="X1239" s="38">
        <f>IF((H1239&gt;0),0,$J$3*H1239)*-1</f>
        <v>47.54166666666621</v>
      </c>
      <c r="Y1239" s="38">
        <f t="shared" si="355"/>
        <v>4504095.5989525253</v>
      </c>
      <c r="Z1239" s="112">
        <f t="shared" si="346"/>
        <v>4504.0955989525255</v>
      </c>
      <c r="AA1239" s="82">
        <f t="shared" si="347"/>
        <v>373.79500574427129</v>
      </c>
      <c r="AB1239" s="80">
        <f t="shared" si="356"/>
        <v>1507344.7031521809</v>
      </c>
      <c r="AG1239" s="125">
        <f t="shared" si="357"/>
        <v>310.24985476774515</v>
      </c>
      <c r="AH1239" s="47">
        <f t="shared" si="348"/>
        <v>304.04485767239026</v>
      </c>
      <c r="AI1239" s="125">
        <f t="shared" si="348"/>
        <v>297.96396051894243</v>
      </c>
      <c r="AJ1239" s="47">
        <f t="shared" si="349"/>
        <v>268.16756446704818</v>
      </c>
      <c r="AK1239" s="125">
        <f t="shared" si="349"/>
        <v>241.35080802034338</v>
      </c>
      <c r="AL1239" s="47">
        <f t="shared" si="350"/>
        <v>231.69677569952964</v>
      </c>
      <c r="AM1239" s="125">
        <f t="shared" si="350"/>
        <v>222.42890467154845</v>
      </c>
      <c r="AN1239" s="47">
        <f t="shared" si="358"/>
        <v>-82563.867927232175</v>
      </c>
      <c r="AO1239" s="125">
        <f t="shared" si="359"/>
        <v>34333617.496854499</v>
      </c>
      <c r="AP1239" s="47">
        <f t="shared" si="351"/>
        <v>978.26671234576543</v>
      </c>
      <c r="AQ1239" s="52">
        <f t="shared" si="352"/>
        <v>3525.8288866067601</v>
      </c>
    </row>
    <row r="1240" spans="4:43" x14ac:dyDescent="0.25">
      <c r="D1240" s="14" t="s">
        <v>11</v>
      </c>
      <c r="E1240" s="21">
        <v>1232</v>
      </c>
      <c r="F1240" s="14">
        <v>210</v>
      </c>
      <c r="G1240" s="28">
        <v>94.4</v>
      </c>
      <c r="H1240" s="31">
        <f t="shared" si="353"/>
        <v>-1.3888888888888099E-2</v>
      </c>
      <c r="I1240" s="55"/>
      <c r="J1240" s="39">
        <f t="shared" si="354"/>
        <v>26.222222222222221</v>
      </c>
      <c r="K1240" s="38">
        <f>0.5*$J$3*(J1241)^2</f>
        <v>392278.61728395056</v>
      </c>
      <c r="L1240" s="38">
        <f t="shared" si="342"/>
        <v>-830.65856481477385</v>
      </c>
      <c r="M1240" s="40" t="str">
        <f t="shared" si="343"/>
        <v>YES</v>
      </c>
      <c r="N1240" s="38">
        <f>0.5*$N$3*$L$3*$O$3*((J1240)^2)</f>
        <v>295.6817405422222</v>
      </c>
      <c r="O1240" s="38">
        <f>$M$3*$J$3*$P$3</f>
        <v>125.0281557</v>
      </c>
      <c r="P1240" s="38">
        <f>H1240*$J$3</f>
        <v>-15.847222222221321</v>
      </c>
      <c r="Q1240" s="38">
        <f t="shared" si="344"/>
        <v>404.8626740200009</v>
      </c>
      <c r="R1240" s="44">
        <f t="shared" si="345"/>
        <v>10616.399007635579</v>
      </c>
      <c r="S1240" s="80">
        <f>Q1240*J1240</f>
        <v>10616.399007635579</v>
      </c>
      <c r="T1240" s="43"/>
      <c r="U1240" s="43"/>
      <c r="V1240" s="80">
        <f>R1240*1</f>
        <v>10616.399007635579</v>
      </c>
      <c r="W1240" s="77">
        <f>(L1240-Q1240)*-1</f>
        <v>1235.5212388347747</v>
      </c>
      <c r="X1240" s="38">
        <f>IF((H1240&gt;0),0,$J$3*H1240)*-1</f>
        <v>15.847222222221321</v>
      </c>
      <c r="Y1240" s="38">
        <f t="shared" si="355"/>
        <v>4514711.9979601605</v>
      </c>
      <c r="Z1240" s="112">
        <f t="shared" si="346"/>
        <v>4514.7119979601603</v>
      </c>
      <c r="AA1240" s="82">
        <f t="shared" si="347"/>
        <v>404.8626740200009</v>
      </c>
      <c r="AB1240" s="80">
        <f t="shared" si="356"/>
        <v>1507344.7031521809</v>
      </c>
      <c r="AG1240" s="125">
        <f t="shared" si="357"/>
        <v>1025.4826282328629</v>
      </c>
      <c r="AH1240" s="47">
        <f t="shared" si="348"/>
        <v>1004.9729756682057</v>
      </c>
      <c r="AI1240" s="125">
        <f t="shared" si="348"/>
        <v>984.87351615484158</v>
      </c>
      <c r="AJ1240" s="47">
        <f t="shared" si="349"/>
        <v>886.38616453935742</v>
      </c>
      <c r="AK1240" s="125">
        <f t="shared" si="349"/>
        <v>797.74754808542173</v>
      </c>
      <c r="AL1240" s="47">
        <f t="shared" si="350"/>
        <v>765.83764616200483</v>
      </c>
      <c r="AM1240" s="125">
        <f t="shared" si="350"/>
        <v>735.20414031552457</v>
      </c>
      <c r="AN1240" s="47">
        <f t="shared" si="358"/>
        <v>-81828.663786916644</v>
      </c>
      <c r="AO1240" s="125">
        <f t="shared" si="359"/>
        <v>34333617.496854499</v>
      </c>
      <c r="AP1240" s="47">
        <f t="shared" si="351"/>
        <v>978.26671234576543</v>
      </c>
      <c r="AQ1240" s="52">
        <f t="shared" si="352"/>
        <v>3536.4452856143948</v>
      </c>
    </row>
    <row r="1241" spans="4:43" x14ac:dyDescent="0.25">
      <c r="D1241" s="14" t="s">
        <v>11</v>
      </c>
      <c r="E1241" s="21">
        <v>1233</v>
      </c>
      <c r="F1241" s="14">
        <v>211</v>
      </c>
      <c r="G1241" s="28">
        <v>94.4</v>
      </c>
      <c r="H1241" s="31">
        <f t="shared" si="353"/>
        <v>-1.3888888888890073E-2</v>
      </c>
      <c r="I1241" s="55"/>
      <c r="J1241" s="39">
        <f t="shared" si="354"/>
        <v>26.222222222222221</v>
      </c>
      <c r="K1241" s="38">
        <f>0.5*$J$3*(J1242)^2</f>
        <v>391447.95871913579</v>
      </c>
      <c r="L1241" s="38">
        <f t="shared" si="342"/>
        <v>0</v>
      </c>
      <c r="M1241" s="40" t="str">
        <f t="shared" si="343"/>
        <v>YES</v>
      </c>
      <c r="N1241" s="38">
        <f>0.5*$N$3*$L$3*$O$3*((J1241)^2)</f>
        <v>295.6817405422222</v>
      </c>
      <c r="O1241" s="38">
        <f>$M$3*$J$3*$P$3</f>
        <v>125.0281557</v>
      </c>
      <c r="P1241" s="38">
        <f>H1241*$J$3</f>
        <v>-15.847222222223573</v>
      </c>
      <c r="Q1241" s="38">
        <f t="shared" si="344"/>
        <v>404.86267401999862</v>
      </c>
      <c r="R1241" s="44">
        <f t="shared" si="345"/>
        <v>10616.399007635519</v>
      </c>
      <c r="S1241" s="80">
        <f>Q1241*J1241</f>
        <v>10616.399007635519</v>
      </c>
      <c r="T1241" s="43"/>
      <c r="U1241" s="43"/>
      <c r="V1241" s="80">
        <f>R1241*1</f>
        <v>10616.399007635519</v>
      </c>
      <c r="W1241" s="77">
        <f>(L1241-Q1241)*-1</f>
        <v>404.86267401999862</v>
      </c>
      <c r="X1241" s="38">
        <f>IF((H1241&gt;0),0,$J$3*H1241)*-1</f>
        <v>15.847222222223573</v>
      </c>
      <c r="Y1241" s="38">
        <f t="shared" si="355"/>
        <v>4525328.3969677957</v>
      </c>
      <c r="Z1241" s="112">
        <f t="shared" si="346"/>
        <v>4525.3283969677959</v>
      </c>
      <c r="AA1241" s="82">
        <f t="shared" si="347"/>
        <v>404.86267401999862</v>
      </c>
      <c r="AB1241" s="80">
        <f t="shared" si="356"/>
        <v>1507344.7031521809</v>
      </c>
      <c r="AG1241" s="125">
        <f t="shared" si="357"/>
        <v>336.03601943659885</v>
      </c>
      <c r="AH1241" s="47">
        <f t="shared" si="348"/>
        <v>329.31529904786686</v>
      </c>
      <c r="AI1241" s="125">
        <f t="shared" si="348"/>
        <v>322.72899306690954</v>
      </c>
      <c r="AJ1241" s="47">
        <f t="shared" si="349"/>
        <v>290.45609376021861</v>
      </c>
      <c r="AK1241" s="125">
        <f t="shared" si="349"/>
        <v>261.41048438419676</v>
      </c>
      <c r="AL1241" s="47">
        <f t="shared" si="350"/>
        <v>250.95406500882888</v>
      </c>
      <c r="AM1241" s="125">
        <f t="shared" si="350"/>
        <v>240.91590240847572</v>
      </c>
      <c r="AN1241" s="47">
        <f t="shared" si="358"/>
        <v>-81587.747884508164</v>
      </c>
      <c r="AO1241" s="125">
        <f t="shared" si="359"/>
        <v>34333617.496854499</v>
      </c>
      <c r="AP1241" s="47">
        <f t="shared" si="351"/>
        <v>978.26671234576543</v>
      </c>
      <c r="AQ1241" s="52">
        <f t="shared" si="352"/>
        <v>3547.0616846220305</v>
      </c>
    </row>
    <row r="1242" spans="4:43" x14ac:dyDescent="0.25">
      <c r="D1242" s="14" t="s">
        <v>11</v>
      </c>
      <c r="E1242" s="21">
        <v>1234</v>
      </c>
      <c r="F1242" s="14">
        <v>212</v>
      </c>
      <c r="G1242" s="28">
        <v>94.3</v>
      </c>
      <c r="H1242" s="31">
        <f t="shared" si="353"/>
        <v>-1.3888888888890073E-2</v>
      </c>
      <c r="I1242" s="55"/>
      <c r="J1242" s="39">
        <f t="shared" si="354"/>
        <v>26.194444444444443</v>
      </c>
      <c r="K1242" s="38">
        <f>0.5*$J$3*(J1243)^2</f>
        <v>391447.95871913579</v>
      </c>
      <c r="L1242" s="38">
        <f t="shared" si="342"/>
        <v>-1658.6759259258979</v>
      </c>
      <c r="M1242" s="40" t="str">
        <f t="shared" si="343"/>
        <v>YES</v>
      </c>
      <c r="N1242" s="38">
        <f>0.5*$N$3*$L$3*$O$3*((J1242)^2)</f>
        <v>295.0556279798264</v>
      </c>
      <c r="O1242" s="38">
        <f>$M$3*$J$3*$P$3</f>
        <v>125.0281557</v>
      </c>
      <c r="P1242" s="38">
        <f>H1242*$J$3</f>
        <v>-15.847222222223573</v>
      </c>
      <c r="Q1242" s="38">
        <f t="shared" si="344"/>
        <v>404.23656145760282</v>
      </c>
      <c r="R1242" s="44">
        <f t="shared" si="345"/>
        <v>10588.752151514429</v>
      </c>
      <c r="S1242" s="80">
        <f>Q1242*J1242</f>
        <v>10588.752151514429</v>
      </c>
      <c r="T1242" s="43"/>
      <c r="U1242" s="43"/>
      <c r="V1242" s="80">
        <f>R1242*1</f>
        <v>10588.752151514429</v>
      </c>
      <c r="W1242" s="77">
        <f>(L1242-Q1242)*-1</f>
        <v>2062.9124873835008</v>
      </c>
      <c r="X1242" s="38">
        <f>IF((H1242&gt;0),0,$J$3*H1242)*-1</f>
        <v>15.847222222223573</v>
      </c>
      <c r="Y1242" s="38">
        <f t="shared" si="355"/>
        <v>4535917.1491193101</v>
      </c>
      <c r="Z1242" s="112">
        <f t="shared" si="346"/>
        <v>4535.9171491193101</v>
      </c>
      <c r="AA1242" s="82">
        <f t="shared" si="347"/>
        <v>404.23656145760282</v>
      </c>
      <c r="AB1242" s="80">
        <f t="shared" si="356"/>
        <v>1507344.7031521809</v>
      </c>
      <c r="AG1242" s="125">
        <f t="shared" si="357"/>
        <v>1712.2173645283056</v>
      </c>
      <c r="AH1242" s="47">
        <f t="shared" si="348"/>
        <v>1677.9730172377394</v>
      </c>
      <c r="AI1242" s="125">
        <f t="shared" si="348"/>
        <v>1644.4135568929846</v>
      </c>
      <c r="AJ1242" s="47">
        <f t="shared" si="349"/>
        <v>1479.9722012036862</v>
      </c>
      <c r="AK1242" s="125">
        <f t="shared" si="349"/>
        <v>1331.9749810833175</v>
      </c>
      <c r="AL1242" s="47">
        <f t="shared" si="350"/>
        <v>1278.6959818399848</v>
      </c>
      <c r="AM1242" s="125">
        <f t="shared" si="350"/>
        <v>1227.5481425663854</v>
      </c>
      <c r="AN1242" s="47">
        <f t="shared" si="358"/>
        <v>-80360.199741941775</v>
      </c>
      <c r="AO1242" s="125">
        <f t="shared" si="359"/>
        <v>34333617.496854499</v>
      </c>
      <c r="AP1242" s="47">
        <f t="shared" si="351"/>
        <v>978.26671234576543</v>
      </c>
      <c r="AQ1242" s="52">
        <f t="shared" si="352"/>
        <v>3557.6504367735447</v>
      </c>
    </row>
    <row r="1243" spans="4:43" x14ac:dyDescent="0.25">
      <c r="D1243" s="14" t="s">
        <v>11</v>
      </c>
      <c r="E1243" s="21">
        <v>1235</v>
      </c>
      <c r="F1243" s="14">
        <v>213</v>
      </c>
      <c r="G1243" s="28">
        <v>94.3</v>
      </c>
      <c r="H1243" s="31">
        <f t="shared" si="353"/>
        <v>-2.7777777777778172E-2</v>
      </c>
      <c r="I1243" s="55"/>
      <c r="J1243" s="39">
        <f t="shared" si="354"/>
        <v>26.194444444444443</v>
      </c>
      <c r="K1243" s="38">
        <f>0.5*$J$3*(J1244)^2</f>
        <v>389789.28279320989</v>
      </c>
      <c r="L1243" s="38">
        <f t="shared" si="342"/>
        <v>-1655.1543209876982</v>
      </c>
      <c r="M1243" s="40" t="str">
        <f t="shared" si="343"/>
        <v>YES</v>
      </c>
      <c r="N1243" s="38">
        <f>0.5*$N$3*$L$3*$O$3*((J1243)^2)</f>
        <v>295.0556279798264</v>
      </c>
      <c r="O1243" s="38">
        <f>$M$3*$J$3*$P$3</f>
        <v>125.0281557</v>
      </c>
      <c r="P1243" s="38">
        <f>H1243*$J$3</f>
        <v>-31.694444444444894</v>
      </c>
      <c r="Q1243" s="38">
        <f t="shared" si="344"/>
        <v>388.3893392353815</v>
      </c>
      <c r="R1243" s="44">
        <f t="shared" si="345"/>
        <v>10173.642969415687</v>
      </c>
      <c r="S1243" s="80">
        <f>Q1243*J1243</f>
        <v>10173.642969415687</v>
      </c>
      <c r="T1243" s="43"/>
      <c r="U1243" s="43"/>
      <c r="V1243" s="80">
        <f>R1243*1</f>
        <v>10173.642969415687</v>
      </c>
      <c r="W1243" s="77">
        <f>(L1243-Q1243)*-1</f>
        <v>2043.5436602230798</v>
      </c>
      <c r="X1243" s="38">
        <f>IF((H1243&gt;0),0,$J$3*H1243)*-1</f>
        <v>31.694444444444894</v>
      </c>
      <c r="Y1243" s="38">
        <f t="shared" si="355"/>
        <v>4546090.7920887256</v>
      </c>
      <c r="Z1243" s="112">
        <f t="shared" si="346"/>
        <v>4546.0907920887257</v>
      </c>
      <c r="AA1243" s="82">
        <f t="shared" si="347"/>
        <v>388.3893392353815</v>
      </c>
      <c r="AB1243" s="80">
        <f t="shared" si="356"/>
        <v>1507344.7031521809</v>
      </c>
      <c r="AG1243" s="125">
        <f t="shared" si="357"/>
        <v>1696.1412379851561</v>
      </c>
      <c r="AH1243" s="47">
        <f t="shared" si="348"/>
        <v>1662.2184132254529</v>
      </c>
      <c r="AI1243" s="125">
        <f t="shared" si="348"/>
        <v>1628.9740449609437</v>
      </c>
      <c r="AJ1243" s="47">
        <f t="shared" si="349"/>
        <v>1466.0766404648493</v>
      </c>
      <c r="AK1243" s="125">
        <f t="shared" si="349"/>
        <v>1319.4689764183645</v>
      </c>
      <c r="AL1243" s="47">
        <f t="shared" si="350"/>
        <v>1266.6902173616299</v>
      </c>
      <c r="AM1243" s="125">
        <f t="shared" si="350"/>
        <v>1216.0226086671646</v>
      </c>
      <c r="AN1243" s="47">
        <f t="shared" si="358"/>
        <v>-79144.177133274614</v>
      </c>
      <c r="AO1243" s="125">
        <f t="shared" si="359"/>
        <v>34333617.496854499</v>
      </c>
      <c r="AP1243" s="47">
        <f t="shared" si="351"/>
        <v>978.26671234576543</v>
      </c>
      <c r="AQ1243" s="52">
        <f t="shared" si="352"/>
        <v>3567.8240797429603</v>
      </c>
    </row>
    <row r="1244" spans="4:43" x14ac:dyDescent="0.25">
      <c r="D1244" s="14" t="s">
        <v>11</v>
      </c>
      <c r="E1244" s="21">
        <v>1236</v>
      </c>
      <c r="F1244" s="14">
        <v>214</v>
      </c>
      <c r="G1244" s="28">
        <v>94.1</v>
      </c>
      <c r="H1244" s="31">
        <f t="shared" si="353"/>
        <v>-5.5555555555554373E-2</v>
      </c>
      <c r="I1244" s="55"/>
      <c r="J1244" s="39">
        <f t="shared" si="354"/>
        <v>26.138888888888889</v>
      </c>
      <c r="K1244" s="38">
        <f>0.5*$J$3*(J1245)^2</f>
        <v>388134.12847222219</v>
      </c>
      <c r="L1244" s="38">
        <f t="shared" si="342"/>
        <v>-4122.4787808642141</v>
      </c>
      <c r="M1244" s="40" t="str">
        <f t="shared" si="343"/>
        <v>YES</v>
      </c>
      <c r="N1244" s="38">
        <f>0.5*$N$3*$L$3*$O$3*((J1244)^2)</f>
        <v>293.80539367399302</v>
      </c>
      <c r="O1244" s="38">
        <f>$M$3*$J$3*$P$3</f>
        <v>125.0281557</v>
      </c>
      <c r="P1244" s="38">
        <f>H1244*$J$3</f>
        <v>-63.388888888887543</v>
      </c>
      <c r="Q1244" s="38">
        <f t="shared" si="344"/>
        <v>355.44466048510549</v>
      </c>
      <c r="R1244" s="44">
        <f t="shared" si="345"/>
        <v>9290.9284865690079</v>
      </c>
      <c r="S1244" s="80">
        <f>Q1244*J1244</f>
        <v>9290.9284865690079</v>
      </c>
      <c r="T1244" s="43"/>
      <c r="U1244" s="43"/>
      <c r="V1244" s="80">
        <f>R1244*1</f>
        <v>9290.9284865690079</v>
      </c>
      <c r="W1244" s="77">
        <f>(L1244-Q1244)*-1</f>
        <v>4477.9234413493195</v>
      </c>
      <c r="X1244" s="38">
        <f>IF((H1244&gt;0),0,$J$3*H1244)*-1</f>
        <v>63.388888888887543</v>
      </c>
      <c r="Y1244" s="38">
        <f t="shared" si="355"/>
        <v>4555381.7205752945</v>
      </c>
      <c r="Z1244" s="112">
        <f t="shared" si="346"/>
        <v>4555.3817205752948</v>
      </c>
      <c r="AA1244" s="82">
        <f t="shared" si="347"/>
        <v>355.44466048510549</v>
      </c>
      <c r="AB1244" s="80">
        <f t="shared" si="356"/>
        <v>1507344.7031521809</v>
      </c>
      <c r="AG1244" s="125">
        <f t="shared" si="357"/>
        <v>3716.6764563199349</v>
      </c>
      <c r="AH1244" s="47">
        <f t="shared" si="348"/>
        <v>3642.3429271935361</v>
      </c>
      <c r="AI1244" s="125">
        <f t="shared" si="348"/>
        <v>3569.4960686496652</v>
      </c>
      <c r="AJ1244" s="47">
        <f t="shared" si="349"/>
        <v>3212.5464617846987</v>
      </c>
      <c r="AK1244" s="125">
        <f t="shared" si="349"/>
        <v>2891.2918156062287</v>
      </c>
      <c r="AL1244" s="47">
        <f t="shared" si="350"/>
        <v>2775.6401429819794</v>
      </c>
      <c r="AM1244" s="125">
        <f t="shared" si="350"/>
        <v>2664.6145372627002</v>
      </c>
      <c r="AN1244" s="47">
        <f t="shared" si="358"/>
        <v>-76479.562596011907</v>
      </c>
      <c r="AO1244" s="125">
        <f t="shared" si="359"/>
        <v>34333617.496854499</v>
      </c>
      <c r="AP1244" s="47">
        <f t="shared" si="351"/>
        <v>978.26671234576543</v>
      </c>
      <c r="AQ1244" s="52">
        <f t="shared" si="352"/>
        <v>3577.1150082295294</v>
      </c>
    </row>
    <row r="1245" spans="4:43" x14ac:dyDescent="0.25">
      <c r="D1245" s="14" t="s">
        <v>11</v>
      </c>
      <c r="E1245" s="21">
        <v>1237</v>
      </c>
      <c r="F1245" s="14">
        <v>215</v>
      </c>
      <c r="G1245" s="28">
        <v>93.9</v>
      </c>
      <c r="H1245" s="31">
        <f t="shared" si="353"/>
        <v>-9.7222222222220642E-2</v>
      </c>
      <c r="I1245" s="55"/>
      <c r="J1245" s="39">
        <f t="shared" si="354"/>
        <v>26.083333333333332</v>
      </c>
      <c r="K1245" s="38">
        <f>0.5*$J$3*(J1246)^2</f>
        <v>384011.64969135798</v>
      </c>
      <c r="L1245" s="38">
        <f t="shared" si="342"/>
        <v>-4917.9212962962338</v>
      </c>
      <c r="M1245" s="40" t="str">
        <f t="shared" si="343"/>
        <v>YES</v>
      </c>
      <c r="N1245" s="38">
        <f>0.5*$N$3*$L$3*$O$3*((J1245)^2)</f>
        <v>292.5578137934375</v>
      </c>
      <c r="O1245" s="38">
        <f>$M$3*$J$3*$P$3</f>
        <v>125.0281557</v>
      </c>
      <c r="P1245" s="38">
        <f>H1245*$J$3</f>
        <v>-110.93055555555375</v>
      </c>
      <c r="Q1245" s="38">
        <f t="shared" si="344"/>
        <v>306.65541393788374</v>
      </c>
      <c r="R1245" s="44">
        <f t="shared" si="345"/>
        <v>7998.5953802131335</v>
      </c>
      <c r="S1245" s="80">
        <f>Q1245*J1245</f>
        <v>7998.5953802131335</v>
      </c>
      <c r="T1245" s="43"/>
      <c r="U1245" s="43"/>
      <c r="V1245" s="80">
        <f>R1245*1</f>
        <v>7998.5953802131335</v>
      </c>
      <c r="W1245" s="77">
        <f>(L1245-Q1245)*-1</f>
        <v>5224.5767102341179</v>
      </c>
      <c r="X1245" s="38">
        <f>IF((H1245&gt;0),0,$J$3*H1245)*-1</f>
        <v>110.93055555555375</v>
      </c>
      <c r="Y1245" s="38">
        <f t="shared" si="355"/>
        <v>4563380.3159555076</v>
      </c>
      <c r="Z1245" s="112">
        <f t="shared" si="346"/>
        <v>4563.3803159555073</v>
      </c>
      <c r="AA1245" s="82">
        <f t="shared" si="347"/>
        <v>306.65541393788374</v>
      </c>
      <c r="AB1245" s="80">
        <f t="shared" si="356"/>
        <v>1507344.7031521809</v>
      </c>
      <c r="AG1245" s="125">
        <f t="shared" si="357"/>
        <v>4336.3986694943178</v>
      </c>
      <c r="AH1245" s="47">
        <f t="shared" si="348"/>
        <v>4249.670696104431</v>
      </c>
      <c r="AI1245" s="125">
        <f t="shared" si="348"/>
        <v>4164.6772821823424</v>
      </c>
      <c r="AJ1245" s="47">
        <f t="shared" si="349"/>
        <v>3748.2095539641082</v>
      </c>
      <c r="AK1245" s="125">
        <f t="shared" si="349"/>
        <v>3373.3885985676975</v>
      </c>
      <c r="AL1245" s="47">
        <f t="shared" si="350"/>
        <v>3238.4530546249894</v>
      </c>
      <c r="AM1245" s="125">
        <f t="shared" si="350"/>
        <v>3108.9149324399896</v>
      </c>
      <c r="AN1245" s="47">
        <f t="shared" si="358"/>
        <v>-73370.647663571915</v>
      </c>
      <c r="AO1245" s="125">
        <f t="shared" si="359"/>
        <v>34333617.496854499</v>
      </c>
      <c r="AP1245" s="47">
        <f t="shared" si="351"/>
        <v>978.26671234576543</v>
      </c>
      <c r="AQ1245" s="52">
        <f t="shared" si="352"/>
        <v>3585.1136036097419</v>
      </c>
    </row>
    <row r="1246" spans="4:43" x14ac:dyDescent="0.25">
      <c r="D1246" s="14" t="s">
        <v>11</v>
      </c>
      <c r="E1246" s="21">
        <v>1238</v>
      </c>
      <c r="F1246" s="14">
        <v>216</v>
      </c>
      <c r="G1246" s="28">
        <v>93.4</v>
      </c>
      <c r="H1246" s="31">
        <f t="shared" si="353"/>
        <v>-0.15277777777777896</v>
      </c>
      <c r="I1246" s="55"/>
      <c r="J1246" s="39">
        <f t="shared" si="354"/>
        <v>25.944444444444443</v>
      </c>
      <c r="K1246" s="38">
        <f>0.5*$J$3*(J1247)^2</f>
        <v>379093.72839506174</v>
      </c>
      <c r="L1246" s="38">
        <f t="shared" si="342"/>
        <v>-6507.9259259258979</v>
      </c>
      <c r="M1246" s="40" t="str">
        <f t="shared" si="343"/>
        <v>YES</v>
      </c>
      <c r="N1246" s="38">
        <f>0.5*$N$3*$L$3*$O$3*((J1246)^2)</f>
        <v>289.45047720263887</v>
      </c>
      <c r="O1246" s="38">
        <f>$M$3*$J$3*$P$3</f>
        <v>125.0281557</v>
      </c>
      <c r="P1246" s="38">
        <f>H1246*$J$3</f>
        <v>-174.31944444444579</v>
      </c>
      <c r="Q1246" s="38">
        <f t="shared" si="344"/>
        <v>240.15918845819306</v>
      </c>
      <c r="R1246" s="44">
        <f t="shared" si="345"/>
        <v>6230.796722776453</v>
      </c>
      <c r="S1246" s="80">
        <f>Q1246*J1246</f>
        <v>6230.796722776453</v>
      </c>
      <c r="T1246" s="43"/>
      <c r="U1246" s="43"/>
      <c r="V1246" s="80">
        <f>R1246*1</f>
        <v>6230.796722776453</v>
      </c>
      <c r="W1246" s="77">
        <f>(L1246-Q1246)*-1</f>
        <v>6748.085114384091</v>
      </c>
      <c r="X1246" s="38">
        <f>IF((H1246&gt;0),0,$J$3*H1246)*-1</f>
        <v>174.31944444444579</v>
      </c>
      <c r="Y1246" s="38">
        <f t="shared" si="355"/>
        <v>4569611.1126782838</v>
      </c>
      <c r="Z1246" s="112">
        <f t="shared" si="346"/>
        <v>4569.6111126782835</v>
      </c>
      <c r="AA1246" s="82">
        <f t="shared" si="347"/>
        <v>240.15918845819306</v>
      </c>
      <c r="AB1246" s="80">
        <f t="shared" si="356"/>
        <v>1507344.7031521809</v>
      </c>
      <c r="AG1246" s="125">
        <f t="shared" si="357"/>
        <v>5600.9106449387955</v>
      </c>
      <c r="AH1246" s="47">
        <f t="shared" si="348"/>
        <v>5488.8924320400192</v>
      </c>
      <c r="AI1246" s="125">
        <f t="shared" si="348"/>
        <v>5379.1145833992186</v>
      </c>
      <c r="AJ1246" s="47">
        <f t="shared" si="349"/>
        <v>4841.2031250592972</v>
      </c>
      <c r="AK1246" s="125">
        <f t="shared" si="349"/>
        <v>4357.0828125533681</v>
      </c>
      <c r="AL1246" s="47">
        <f t="shared" si="350"/>
        <v>4182.7995000512328</v>
      </c>
      <c r="AM1246" s="125">
        <f t="shared" si="350"/>
        <v>4015.4875200491833</v>
      </c>
      <c r="AN1246" s="47">
        <f t="shared" si="358"/>
        <v>-69355.160143522735</v>
      </c>
      <c r="AO1246" s="125">
        <f t="shared" si="359"/>
        <v>34333617.496854499</v>
      </c>
      <c r="AP1246" s="47">
        <f t="shared" si="351"/>
        <v>978.26671234576543</v>
      </c>
      <c r="AQ1246" s="52">
        <f t="shared" si="352"/>
        <v>3591.344400332518</v>
      </c>
    </row>
    <row r="1247" spans="4:43" x14ac:dyDescent="0.25">
      <c r="D1247" s="14" t="s">
        <v>11</v>
      </c>
      <c r="E1247" s="21">
        <v>1239</v>
      </c>
      <c r="F1247" s="14">
        <v>217</v>
      </c>
      <c r="G1247" s="28">
        <v>92.8</v>
      </c>
      <c r="H1247" s="31">
        <f t="shared" si="353"/>
        <v>-0.19444444444444522</v>
      </c>
      <c r="I1247" s="55"/>
      <c r="J1247" s="39">
        <f t="shared" si="354"/>
        <v>25.777777777777779</v>
      </c>
      <c r="K1247" s="38">
        <f>0.5*$J$3*(J1248)^2</f>
        <v>372585.80246913584</v>
      </c>
      <c r="L1247" s="38">
        <f t="shared" si="342"/>
        <v>-5648.2141203703941</v>
      </c>
      <c r="M1247" s="40" t="str">
        <f t="shared" si="343"/>
        <v>YES</v>
      </c>
      <c r="N1247" s="38">
        <f>0.5*$N$3*$L$3*$O$3*((J1247)^2)</f>
        <v>285.74357230222228</v>
      </c>
      <c r="O1247" s="38">
        <f>$M$3*$J$3*$P$3</f>
        <v>125.0281557</v>
      </c>
      <c r="P1247" s="38">
        <f>H1247*$J$3</f>
        <v>-221.861111111112</v>
      </c>
      <c r="Q1247" s="38">
        <f t="shared" si="344"/>
        <v>188.91061689111029</v>
      </c>
      <c r="R1247" s="44">
        <f t="shared" si="345"/>
        <v>4869.695902081954</v>
      </c>
      <c r="S1247" s="80">
        <f>Q1247*J1247</f>
        <v>4869.695902081954</v>
      </c>
      <c r="T1247" s="43"/>
      <c r="U1247" s="43"/>
      <c r="V1247" s="80">
        <f>R1247*1</f>
        <v>4869.695902081954</v>
      </c>
      <c r="W1247" s="77">
        <f>(L1247-Q1247)*-1</f>
        <v>5837.1247372615044</v>
      </c>
      <c r="X1247" s="38">
        <f>IF((H1247&gt;0),0,$J$3*H1247)*-1</f>
        <v>221.861111111112</v>
      </c>
      <c r="Y1247" s="38">
        <f t="shared" si="355"/>
        <v>4574480.808580366</v>
      </c>
      <c r="Z1247" s="112">
        <f t="shared" si="346"/>
        <v>4574.4808085803661</v>
      </c>
      <c r="AA1247" s="82">
        <f t="shared" si="347"/>
        <v>188.91061689111029</v>
      </c>
      <c r="AB1247" s="80">
        <f t="shared" si="356"/>
        <v>1507344.7031521809</v>
      </c>
      <c r="AG1247" s="125">
        <f t="shared" si="357"/>
        <v>4844.8135319270486</v>
      </c>
      <c r="AH1247" s="47">
        <f t="shared" si="348"/>
        <v>4747.9172612885077</v>
      </c>
      <c r="AI1247" s="125">
        <f t="shared" si="348"/>
        <v>4652.9589160627374</v>
      </c>
      <c r="AJ1247" s="47">
        <f t="shared" si="349"/>
        <v>4187.663024456464</v>
      </c>
      <c r="AK1247" s="125">
        <f t="shared" si="349"/>
        <v>3768.8967220108175</v>
      </c>
      <c r="AL1247" s="47">
        <f t="shared" si="350"/>
        <v>3618.1408531303846</v>
      </c>
      <c r="AM1247" s="125">
        <f t="shared" si="350"/>
        <v>3473.4152190051691</v>
      </c>
      <c r="AN1247" s="47">
        <f t="shared" si="358"/>
        <v>-65881.744924517567</v>
      </c>
      <c r="AO1247" s="125">
        <f t="shared" si="359"/>
        <v>34333617.496854499</v>
      </c>
      <c r="AP1247" s="47">
        <f t="shared" si="351"/>
        <v>978.26671234576543</v>
      </c>
      <c r="AQ1247" s="52">
        <f t="shared" si="352"/>
        <v>3596.2140962346007</v>
      </c>
    </row>
    <row r="1248" spans="4:43" x14ac:dyDescent="0.25">
      <c r="D1248" s="14" t="s">
        <v>11</v>
      </c>
      <c r="E1248" s="21">
        <v>1240</v>
      </c>
      <c r="F1248" s="14">
        <v>218</v>
      </c>
      <c r="G1248" s="28">
        <v>92</v>
      </c>
      <c r="H1248" s="31">
        <f t="shared" si="353"/>
        <v>-0.20833333333333331</v>
      </c>
      <c r="I1248" s="55"/>
      <c r="J1248" s="39">
        <f t="shared" si="354"/>
        <v>25.555555555555557</v>
      </c>
      <c r="K1248" s="38">
        <f>0.5*$J$3*(J1249)^2</f>
        <v>366937.58834876545</v>
      </c>
      <c r="L1248" s="38">
        <f t="shared" si="342"/>
        <v>-5605.0744598765159</v>
      </c>
      <c r="M1248" s="40" t="str">
        <f t="shared" si="343"/>
        <v>YES</v>
      </c>
      <c r="N1248" s="38">
        <f>0.5*$N$3*$L$3*$O$3*((J1248)^2)</f>
        <v>280.83819438888895</v>
      </c>
      <c r="O1248" s="38">
        <f>$M$3*$J$3*$P$3</f>
        <v>125.0281557</v>
      </c>
      <c r="P1248" s="38">
        <f>H1248*$J$3</f>
        <v>-237.70833333333331</v>
      </c>
      <c r="Q1248" s="38">
        <f t="shared" si="344"/>
        <v>168.15801675555565</v>
      </c>
      <c r="R1248" s="44">
        <f t="shared" si="345"/>
        <v>4297.371539308645</v>
      </c>
      <c r="S1248" s="80">
        <f>Q1248*J1248</f>
        <v>4297.371539308645</v>
      </c>
      <c r="T1248" s="43"/>
      <c r="U1248" s="43"/>
      <c r="V1248" s="80">
        <f>R1248*1</f>
        <v>4297.371539308645</v>
      </c>
      <c r="W1248" s="77">
        <f>(L1248-Q1248)*-1</f>
        <v>5773.2324766320717</v>
      </c>
      <c r="X1248" s="38">
        <f>IF((H1248&gt;0),0,$J$3*H1248)*-1</f>
        <v>237.70833333333331</v>
      </c>
      <c r="Y1248" s="38">
        <f t="shared" si="355"/>
        <v>4578778.1801196747</v>
      </c>
      <c r="Z1248" s="112">
        <f t="shared" si="346"/>
        <v>4578.7781801196743</v>
      </c>
      <c r="AA1248" s="82">
        <f t="shared" si="347"/>
        <v>168.15801675555565</v>
      </c>
      <c r="AB1248" s="80">
        <f t="shared" si="356"/>
        <v>1507344.7031521809</v>
      </c>
      <c r="AG1248" s="125">
        <f t="shared" si="357"/>
        <v>4791.782955604619</v>
      </c>
      <c r="AH1248" s="47">
        <f t="shared" si="348"/>
        <v>4695.9472964925262</v>
      </c>
      <c r="AI1248" s="125">
        <f t="shared" si="348"/>
        <v>4602.0283505626758</v>
      </c>
      <c r="AJ1248" s="47">
        <f t="shared" si="349"/>
        <v>4141.825515506408</v>
      </c>
      <c r="AK1248" s="125">
        <f t="shared" si="349"/>
        <v>3727.6429639557673</v>
      </c>
      <c r="AL1248" s="47">
        <f t="shared" si="350"/>
        <v>3578.5372453975365</v>
      </c>
      <c r="AM1248" s="125">
        <f t="shared" si="350"/>
        <v>3435.3957555816351</v>
      </c>
      <c r="AN1248" s="47">
        <f t="shared" si="358"/>
        <v>-62446.349168935929</v>
      </c>
      <c r="AO1248" s="125">
        <f t="shared" si="359"/>
        <v>34333617.496854499</v>
      </c>
      <c r="AP1248" s="47">
        <f t="shared" si="351"/>
        <v>978.26671234576543</v>
      </c>
      <c r="AQ1248" s="52">
        <f t="shared" si="352"/>
        <v>3600.5114677739089</v>
      </c>
    </row>
    <row r="1249" spans="4:43" x14ac:dyDescent="0.25">
      <c r="D1249" s="14" t="s">
        <v>11</v>
      </c>
      <c r="E1249" s="21">
        <v>1241</v>
      </c>
      <c r="F1249" s="14">
        <v>219</v>
      </c>
      <c r="G1249" s="28">
        <v>91.3</v>
      </c>
      <c r="H1249" s="31">
        <f t="shared" si="353"/>
        <v>-0.19444444444444522</v>
      </c>
      <c r="I1249" s="55"/>
      <c r="J1249" s="39">
        <f t="shared" si="354"/>
        <v>25.361111111111111</v>
      </c>
      <c r="K1249" s="38">
        <f>0.5*$J$3*(J1250)^2</f>
        <v>361332.51388888893</v>
      </c>
      <c r="L1249" s="38">
        <f t="shared" si="342"/>
        <v>-4770.0138888889342</v>
      </c>
      <c r="M1249" s="40" t="str">
        <f t="shared" si="343"/>
        <v>YES</v>
      </c>
      <c r="N1249" s="38">
        <f>0.5*$N$3*$L$3*$O$3*((J1249)^2)</f>
        <v>276.58082804649308</v>
      </c>
      <c r="O1249" s="38">
        <f>$M$3*$J$3*$P$3</f>
        <v>125.0281557</v>
      </c>
      <c r="P1249" s="38">
        <f>H1249*$J$3</f>
        <v>-221.861111111112</v>
      </c>
      <c r="Q1249" s="38">
        <f t="shared" si="344"/>
        <v>179.7478726353811</v>
      </c>
      <c r="R1249" s="44">
        <f t="shared" si="345"/>
        <v>4558.6057698917484</v>
      </c>
      <c r="S1249" s="80">
        <f>Q1249*J1249</f>
        <v>4558.6057698917484</v>
      </c>
      <c r="T1249" s="43"/>
      <c r="U1249" s="43"/>
      <c r="V1249" s="80">
        <f>R1249*1</f>
        <v>4558.6057698917484</v>
      </c>
      <c r="W1249" s="77">
        <f>(L1249-Q1249)*-1</f>
        <v>4949.7617615243153</v>
      </c>
      <c r="X1249" s="38">
        <f>IF((H1249&gt;0),0,$J$3*H1249)*-1</f>
        <v>221.861111111112</v>
      </c>
      <c r="Y1249" s="38">
        <f t="shared" si="355"/>
        <v>4583336.7858895659</v>
      </c>
      <c r="Z1249" s="112">
        <f t="shared" si="346"/>
        <v>4583.3367858895663</v>
      </c>
      <c r="AA1249" s="82">
        <f t="shared" si="347"/>
        <v>179.7478726353811</v>
      </c>
      <c r="AB1249" s="80">
        <f t="shared" si="356"/>
        <v>1507344.7031521809</v>
      </c>
      <c r="AG1249" s="125">
        <f t="shared" si="357"/>
        <v>4108.3022620651818</v>
      </c>
      <c r="AH1249" s="47">
        <f t="shared" si="348"/>
        <v>4026.1362168238779</v>
      </c>
      <c r="AI1249" s="125">
        <f t="shared" si="348"/>
        <v>3945.6134924874004</v>
      </c>
      <c r="AJ1249" s="47">
        <f t="shared" si="349"/>
        <v>3551.0521432386604</v>
      </c>
      <c r="AK1249" s="125">
        <f t="shared" si="349"/>
        <v>3195.9469289147946</v>
      </c>
      <c r="AL1249" s="47">
        <f t="shared" si="350"/>
        <v>3068.1090517582029</v>
      </c>
      <c r="AM1249" s="125">
        <f t="shared" si="350"/>
        <v>2945.3846896878745</v>
      </c>
      <c r="AN1249" s="47">
        <f t="shared" si="358"/>
        <v>-59500.964479248054</v>
      </c>
      <c r="AO1249" s="125">
        <f t="shared" si="359"/>
        <v>34333617.496854499</v>
      </c>
      <c r="AP1249" s="47">
        <f t="shared" si="351"/>
        <v>978.26671234576543</v>
      </c>
      <c r="AQ1249" s="52">
        <f t="shared" si="352"/>
        <v>3605.0700735438008</v>
      </c>
    </row>
    <row r="1250" spans="4:43" x14ac:dyDescent="0.25">
      <c r="D1250" s="14" t="s">
        <v>11</v>
      </c>
      <c r="E1250" s="21">
        <v>1242</v>
      </c>
      <c r="F1250" s="14">
        <v>220</v>
      </c>
      <c r="G1250" s="28">
        <v>90.6</v>
      </c>
      <c r="H1250" s="31">
        <f t="shared" si="353"/>
        <v>-0.18055555555555516</v>
      </c>
      <c r="I1250" s="55"/>
      <c r="J1250" s="39">
        <f t="shared" si="354"/>
        <v>25.166666666666668</v>
      </c>
      <c r="K1250" s="38">
        <f>0.5*$J$3*(J1251)^2</f>
        <v>356562.5</v>
      </c>
      <c r="L1250" s="38">
        <f t="shared" si="342"/>
        <v>-5524.9579475308419</v>
      </c>
      <c r="M1250" s="40" t="str">
        <f t="shared" si="343"/>
        <v>YES</v>
      </c>
      <c r="N1250" s="38">
        <f>0.5*$N$3*$L$3*$O$3*((J1250)^2)</f>
        <v>272.35597841375005</v>
      </c>
      <c r="O1250" s="38">
        <f>$M$3*$J$3*$P$3</f>
        <v>125.0281557</v>
      </c>
      <c r="P1250" s="38">
        <f>H1250*$J$3</f>
        <v>-206.01388888888843</v>
      </c>
      <c r="Q1250" s="38">
        <f t="shared" si="344"/>
        <v>191.37024522486161</v>
      </c>
      <c r="R1250" s="44">
        <f t="shared" si="345"/>
        <v>4816.1511714923508</v>
      </c>
      <c r="S1250" s="80">
        <f>Q1250*J1250</f>
        <v>4816.1511714923508</v>
      </c>
      <c r="T1250" s="43"/>
      <c r="U1250" s="43"/>
      <c r="V1250" s="80">
        <f>R1250*1</f>
        <v>4816.1511714923508</v>
      </c>
      <c r="W1250" s="77">
        <f>(L1250-Q1250)*-1</f>
        <v>5716.3281927557036</v>
      </c>
      <c r="X1250" s="38">
        <f>IF((H1250&gt;0),0,$J$3*H1250)*-1</f>
        <v>206.01388888888843</v>
      </c>
      <c r="Y1250" s="38">
        <f t="shared" si="355"/>
        <v>4588152.9370610584</v>
      </c>
      <c r="Z1250" s="112">
        <f t="shared" si="346"/>
        <v>4588.1529370610588</v>
      </c>
      <c r="AA1250" s="82">
        <f t="shared" si="347"/>
        <v>191.37024522486161</v>
      </c>
      <c r="AB1250" s="80">
        <f t="shared" si="356"/>
        <v>1507344.7031521809</v>
      </c>
      <c r="AG1250" s="125">
        <f t="shared" si="357"/>
        <v>4744.5523999872339</v>
      </c>
      <c r="AH1250" s="47">
        <f t="shared" si="348"/>
        <v>4649.6613519874891</v>
      </c>
      <c r="AI1250" s="125">
        <f t="shared" si="348"/>
        <v>4556.6681249477388</v>
      </c>
      <c r="AJ1250" s="47">
        <f t="shared" si="349"/>
        <v>4101.0013124529651</v>
      </c>
      <c r="AK1250" s="125">
        <f t="shared" si="349"/>
        <v>3690.9011812076687</v>
      </c>
      <c r="AL1250" s="47">
        <f t="shared" si="350"/>
        <v>3543.2651339593617</v>
      </c>
      <c r="AM1250" s="125">
        <f t="shared" si="350"/>
        <v>3401.534528600987</v>
      </c>
      <c r="AN1250" s="47">
        <f t="shared" si="358"/>
        <v>-56099.429950647071</v>
      </c>
      <c r="AO1250" s="125">
        <f t="shared" si="359"/>
        <v>34333617.496854499</v>
      </c>
      <c r="AP1250" s="47">
        <f t="shared" si="351"/>
        <v>978.26671234576543</v>
      </c>
      <c r="AQ1250" s="52">
        <f t="shared" si="352"/>
        <v>3609.8862247152933</v>
      </c>
    </row>
    <row r="1251" spans="4:43" x14ac:dyDescent="0.25">
      <c r="D1251" s="14" t="s">
        <v>11</v>
      </c>
      <c r="E1251" s="21">
        <v>1243</v>
      </c>
      <c r="F1251" s="14">
        <v>221</v>
      </c>
      <c r="G1251" s="28">
        <v>90</v>
      </c>
      <c r="H1251" s="31">
        <f t="shared" si="353"/>
        <v>-0.18055555555555516</v>
      </c>
      <c r="I1251" s="55"/>
      <c r="J1251" s="39">
        <f t="shared" si="354"/>
        <v>25</v>
      </c>
      <c r="K1251" s="38">
        <f>0.5*$J$3*(J1252)^2</f>
        <v>351037.54205246916</v>
      </c>
      <c r="L1251" s="38">
        <f t="shared" si="342"/>
        <v>-4701.342592592584</v>
      </c>
      <c r="M1251" s="40" t="str">
        <f t="shared" si="343"/>
        <v>YES</v>
      </c>
      <c r="N1251" s="38">
        <f>0.5*$N$3*$L$3*$O$3*((J1251)^2)</f>
        <v>268.76055937500001</v>
      </c>
      <c r="O1251" s="38">
        <f>$M$3*$J$3*$P$3</f>
        <v>125.0281557</v>
      </c>
      <c r="P1251" s="38">
        <f>H1251*$J$3</f>
        <v>-206.01388888888843</v>
      </c>
      <c r="Q1251" s="38">
        <f t="shared" si="344"/>
        <v>187.77482618611157</v>
      </c>
      <c r="R1251" s="44">
        <f t="shared" si="345"/>
        <v>4694.3706546527892</v>
      </c>
      <c r="S1251" s="80">
        <f>Q1251*J1251</f>
        <v>4694.3706546527892</v>
      </c>
      <c r="T1251" s="43"/>
      <c r="U1251" s="43"/>
      <c r="V1251" s="80">
        <f>R1251*1</f>
        <v>4694.3706546527892</v>
      </c>
      <c r="W1251" s="77">
        <f>(L1251-Q1251)*-1</f>
        <v>4889.1174187786955</v>
      </c>
      <c r="X1251" s="38">
        <f>IF((H1251&gt;0),0,$J$3*H1251)*-1</f>
        <v>206.01388888888843</v>
      </c>
      <c r="Y1251" s="38">
        <f t="shared" si="355"/>
        <v>4592847.3077157112</v>
      </c>
      <c r="Z1251" s="112">
        <f t="shared" si="346"/>
        <v>4592.8473077157114</v>
      </c>
      <c r="AA1251" s="82">
        <f t="shared" si="347"/>
        <v>187.77482618611157</v>
      </c>
      <c r="AB1251" s="80">
        <f t="shared" si="356"/>
        <v>1507344.7031521809</v>
      </c>
      <c r="AG1251" s="125">
        <f t="shared" si="357"/>
        <v>4057.9674575863173</v>
      </c>
      <c r="AH1251" s="47">
        <f t="shared" si="348"/>
        <v>3976.8081084345908</v>
      </c>
      <c r="AI1251" s="125">
        <f t="shared" si="348"/>
        <v>3897.2719462658988</v>
      </c>
      <c r="AJ1251" s="47">
        <f t="shared" si="349"/>
        <v>3507.5447516393092</v>
      </c>
      <c r="AK1251" s="125">
        <f t="shared" si="349"/>
        <v>3156.7902764753785</v>
      </c>
      <c r="AL1251" s="47">
        <f t="shared" si="350"/>
        <v>3030.5186654163631</v>
      </c>
      <c r="AM1251" s="125">
        <f t="shared" si="350"/>
        <v>2909.2979187997084</v>
      </c>
      <c r="AN1251" s="47">
        <f t="shared" si="358"/>
        <v>-53190.132031847359</v>
      </c>
      <c r="AO1251" s="125">
        <f t="shared" si="359"/>
        <v>34333617.496854499</v>
      </c>
      <c r="AP1251" s="47">
        <f t="shared" si="351"/>
        <v>978.26671234576543</v>
      </c>
      <c r="AQ1251" s="52">
        <f t="shared" si="352"/>
        <v>3614.580595369946</v>
      </c>
    </row>
    <row r="1252" spans="4:43" x14ac:dyDescent="0.25">
      <c r="D1252" s="14" t="s">
        <v>11</v>
      </c>
      <c r="E1252" s="21">
        <v>1244</v>
      </c>
      <c r="F1252" s="14">
        <v>222</v>
      </c>
      <c r="G1252" s="28">
        <v>89.3</v>
      </c>
      <c r="H1252" s="31">
        <f t="shared" si="353"/>
        <v>-0.18055555555555516</v>
      </c>
      <c r="I1252" s="55"/>
      <c r="J1252" s="39">
        <f t="shared" si="354"/>
        <v>24.805555555555557</v>
      </c>
      <c r="K1252" s="38">
        <f>0.5*$J$3*(J1253)^2</f>
        <v>346336.19945987657</v>
      </c>
      <c r="L1252" s="38">
        <f t="shared" si="342"/>
        <v>-4669.6481481482042</v>
      </c>
      <c r="M1252" s="40" t="str">
        <f t="shared" si="343"/>
        <v>YES</v>
      </c>
      <c r="N1252" s="38">
        <f>0.5*$N$3*$L$3*$O$3*((J1252)^2)</f>
        <v>264.5960979173264</v>
      </c>
      <c r="O1252" s="38">
        <f>$M$3*$J$3*$P$3</f>
        <v>125.0281557</v>
      </c>
      <c r="P1252" s="38">
        <f>H1252*$J$3</f>
        <v>-206.01388888888843</v>
      </c>
      <c r="Q1252" s="38">
        <f t="shared" si="344"/>
        <v>183.61036472843796</v>
      </c>
      <c r="R1252" s="44">
        <f t="shared" si="345"/>
        <v>4554.5571028470858</v>
      </c>
      <c r="S1252" s="80">
        <f>Q1252*J1252</f>
        <v>4554.5571028470858</v>
      </c>
      <c r="T1252" s="43"/>
      <c r="U1252" s="43"/>
      <c r="V1252" s="80">
        <f>R1252*1</f>
        <v>4554.5571028470858</v>
      </c>
      <c r="W1252" s="77">
        <f>(L1252-Q1252)*-1</f>
        <v>4853.2585128766423</v>
      </c>
      <c r="X1252" s="38">
        <f>IF((H1252&gt;0),0,$J$3*H1252)*-1</f>
        <v>206.01388888888843</v>
      </c>
      <c r="Y1252" s="38">
        <f t="shared" si="355"/>
        <v>4597401.8648185581</v>
      </c>
      <c r="Z1252" s="112">
        <f t="shared" si="346"/>
        <v>4597.4018648185584</v>
      </c>
      <c r="AA1252" s="82">
        <f t="shared" si="347"/>
        <v>183.61036472843796</v>
      </c>
      <c r="AB1252" s="80">
        <f t="shared" si="356"/>
        <v>1507344.7031521809</v>
      </c>
      <c r="AG1252" s="125">
        <f t="shared" si="357"/>
        <v>4028.204565687613</v>
      </c>
      <c r="AH1252" s="47">
        <f t="shared" si="348"/>
        <v>3947.6404743738608</v>
      </c>
      <c r="AI1252" s="125">
        <f t="shared" si="348"/>
        <v>3868.6876648863836</v>
      </c>
      <c r="AJ1252" s="47">
        <f t="shared" si="349"/>
        <v>3481.8188983977452</v>
      </c>
      <c r="AK1252" s="125">
        <f t="shared" si="349"/>
        <v>3133.6370085579706</v>
      </c>
      <c r="AL1252" s="47">
        <f t="shared" si="350"/>
        <v>3008.2915282156519</v>
      </c>
      <c r="AM1252" s="125">
        <f t="shared" si="350"/>
        <v>2887.9598670870255</v>
      </c>
      <c r="AN1252" s="47">
        <f t="shared" si="358"/>
        <v>-50302.172164760334</v>
      </c>
      <c r="AO1252" s="125">
        <f t="shared" si="359"/>
        <v>34333617.496854499</v>
      </c>
      <c r="AP1252" s="47">
        <f t="shared" si="351"/>
        <v>978.26671234576543</v>
      </c>
      <c r="AQ1252" s="52">
        <f t="shared" si="352"/>
        <v>3619.1351524727929</v>
      </c>
    </row>
    <row r="1253" spans="4:43" x14ac:dyDescent="0.25">
      <c r="D1253" s="14" t="s">
        <v>11</v>
      </c>
      <c r="E1253" s="21">
        <v>1245</v>
      </c>
      <c r="F1253" s="14">
        <v>223</v>
      </c>
      <c r="G1253" s="28">
        <v>88.7</v>
      </c>
      <c r="H1253" s="31">
        <f t="shared" si="353"/>
        <v>-0.16666666666666705</v>
      </c>
      <c r="I1253" s="55"/>
      <c r="J1253" s="39">
        <f t="shared" si="354"/>
        <v>24.638888888888889</v>
      </c>
      <c r="K1253" s="38">
        <f>0.5*$J$3*(J1254)^2</f>
        <v>341666.55131172837</v>
      </c>
      <c r="L1253" s="38">
        <f t="shared" si="342"/>
        <v>-5407.8645833333139</v>
      </c>
      <c r="M1253" s="40" t="str">
        <f t="shared" si="343"/>
        <v>YES</v>
      </c>
      <c r="N1253" s="38">
        <f>0.5*$N$3*$L$3*$O$3*((J1253)^2)</f>
        <v>261.05244017149306</v>
      </c>
      <c r="O1253" s="38">
        <f>$M$3*$J$3*$P$3</f>
        <v>125.0281557</v>
      </c>
      <c r="P1253" s="38">
        <f>H1253*$J$3</f>
        <v>-190.16666666666711</v>
      </c>
      <c r="Q1253" s="38">
        <f t="shared" si="344"/>
        <v>195.91392920482593</v>
      </c>
      <c r="R1253" s="44">
        <f t="shared" si="345"/>
        <v>4827.1015334633503</v>
      </c>
      <c r="S1253" s="80">
        <f>Q1253*J1253</f>
        <v>4827.1015334633503</v>
      </c>
      <c r="T1253" s="43"/>
      <c r="U1253" s="43"/>
      <c r="V1253" s="80">
        <f>R1253*1</f>
        <v>4827.1015334633503</v>
      </c>
      <c r="W1253" s="77">
        <f>(L1253-Q1253)*-1</f>
        <v>5603.7785125381397</v>
      </c>
      <c r="X1253" s="38">
        <f>IF((H1253&gt;0),0,$J$3*H1253)*-1</f>
        <v>190.16666666666711</v>
      </c>
      <c r="Y1253" s="38">
        <f t="shared" si="355"/>
        <v>4602228.9663520213</v>
      </c>
      <c r="Z1253" s="112">
        <f t="shared" si="346"/>
        <v>4602.2289663520214</v>
      </c>
      <c r="AA1253" s="82">
        <f t="shared" si="347"/>
        <v>195.91392920482593</v>
      </c>
      <c r="AB1253" s="80">
        <f t="shared" si="356"/>
        <v>1507344.7031521809</v>
      </c>
      <c r="AG1253" s="125">
        <f t="shared" si="357"/>
        <v>4651.1361654066559</v>
      </c>
      <c r="AH1253" s="47">
        <f t="shared" si="348"/>
        <v>4558.1134420985227</v>
      </c>
      <c r="AI1253" s="125">
        <f t="shared" si="348"/>
        <v>4466.9511732565525</v>
      </c>
      <c r="AJ1253" s="47">
        <f t="shared" si="349"/>
        <v>4020.2560559308972</v>
      </c>
      <c r="AK1253" s="125">
        <f t="shared" si="349"/>
        <v>3618.2304503378077</v>
      </c>
      <c r="AL1253" s="47">
        <f t="shared" si="350"/>
        <v>3473.5012323242954</v>
      </c>
      <c r="AM1253" s="125">
        <f t="shared" si="350"/>
        <v>3334.5611830313233</v>
      </c>
      <c r="AN1253" s="47">
        <f t="shared" si="358"/>
        <v>-46967.610981729013</v>
      </c>
      <c r="AO1253" s="125">
        <f t="shared" si="359"/>
        <v>34333617.496854499</v>
      </c>
      <c r="AP1253" s="47">
        <f t="shared" si="351"/>
        <v>978.26671234576543</v>
      </c>
      <c r="AQ1253" s="52">
        <f t="shared" si="352"/>
        <v>3623.962254006256</v>
      </c>
    </row>
    <row r="1254" spans="4:43" x14ac:dyDescent="0.25">
      <c r="D1254" s="14" t="s">
        <v>11</v>
      </c>
      <c r="E1254" s="21">
        <v>1246</v>
      </c>
      <c r="F1254" s="14">
        <v>224</v>
      </c>
      <c r="G1254" s="28">
        <v>88.1</v>
      </c>
      <c r="H1254" s="31">
        <f t="shared" si="353"/>
        <v>-0.18055555555555516</v>
      </c>
      <c r="I1254" s="55"/>
      <c r="J1254" s="39">
        <f t="shared" si="354"/>
        <v>24.472222222222221</v>
      </c>
      <c r="K1254" s="38">
        <f>0.5*$J$3*(J1255)^2</f>
        <v>336258.68672839506</v>
      </c>
      <c r="L1254" s="38">
        <f t="shared" si="342"/>
        <v>-5364.7249228395522</v>
      </c>
      <c r="M1254" s="40" t="str">
        <f t="shared" si="343"/>
        <v>YES</v>
      </c>
      <c r="N1254" s="38">
        <f>0.5*$N$3*$L$3*$O$3*((J1254)^2)</f>
        <v>257.53267225315972</v>
      </c>
      <c r="O1254" s="38">
        <f>$M$3*$J$3*$P$3</f>
        <v>125.0281557</v>
      </c>
      <c r="P1254" s="38">
        <f>H1254*$J$3</f>
        <v>-206.01388888888843</v>
      </c>
      <c r="Q1254" s="38">
        <f t="shared" si="344"/>
        <v>176.54693906427127</v>
      </c>
      <c r="R1254" s="44">
        <f t="shared" si="345"/>
        <v>4320.4959254339719</v>
      </c>
      <c r="S1254" s="80">
        <f>Q1254*J1254</f>
        <v>4320.4959254339719</v>
      </c>
      <c r="T1254" s="43"/>
      <c r="U1254" s="43"/>
      <c r="V1254" s="80">
        <f>R1254*1</f>
        <v>4320.4959254339719</v>
      </c>
      <c r="W1254" s="77">
        <f>(L1254-Q1254)*-1</f>
        <v>5541.2718619038233</v>
      </c>
      <c r="X1254" s="38">
        <f>IF((H1254&gt;0),0,$J$3*H1254)*-1</f>
        <v>206.01388888888843</v>
      </c>
      <c r="Y1254" s="38">
        <f t="shared" si="355"/>
        <v>4606549.4622774553</v>
      </c>
      <c r="Z1254" s="112">
        <f t="shared" si="346"/>
        <v>4606.5494622774549</v>
      </c>
      <c r="AA1254" s="82">
        <f t="shared" si="347"/>
        <v>176.54693906427127</v>
      </c>
      <c r="AB1254" s="80">
        <f t="shared" si="356"/>
        <v>1507344.7031521809</v>
      </c>
      <c r="AG1254" s="125">
        <f t="shared" si="357"/>
        <v>4599.2556453801735</v>
      </c>
      <c r="AH1254" s="47">
        <f t="shared" si="348"/>
        <v>4507.2705324725703</v>
      </c>
      <c r="AI1254" s="125">
        <f t="shared" si="348"/>
        <v>4417.1251218231191</v>
      </c>
      <c r="AJ1254" s="47">
        <f t="shared" si="349"/>
        <v>3975.4126096408072</v>
      </c>
      <c r="AK1254" s="125">
        <f t="shared" si="349"/>
        <v>3577.8713486767265</v>
      </c>
      <c r="AL1254" s="47">
        <f t="shared" si="350"/>
        <v>3434.7564947296573</v>
      </c>
      <c r="AM1254" s="125">
        <f t="shared" si="350"/>
        <v>3297.3662349404708</v>
      </c>
      <c r="AN1254" s="47">
        <f t="shared" si="358"/>
        <v>-43670.244746788543</v>
      </c>
      <c r="AO1254" s="125">
        <f t="shared" si="359"/>
        <v>34333617.496854499</v>
      </c>
      <c r="AP1254" s="47">
        <f t="shared" si="351"/>
        <v>978.26671234576543</v>
      </c>
      <c r="AQ1254" s="52">
        <f t="shared" si="352"/>
        <v>3628.2827499316895</v>
      </c>
    </row>
    <row r="1255" spans="4:43" x14ac:dyDescent="0.25">
      <c r="D1255" s="14" t="s">
        <v>11</v>
      </c>
      <c r="E1255" s="21">
        <v>1247</v>
      </c>
      <c r="F1255" s="14">
        <v>225</v>
      </c>
      <c r="G1255" s="28">
        <v>87.4</v>
      </c>
      <c r="H1255" s="31">
        <f t="shared" si="353"/>
        <v>-0.19444444444444325</v>
      </c>
      <c r="I1255" s="55"/>
      <c r="J1255" s="39">
        <f t="shared" si="354"/>
        <v>24.277777777777779</v>
      </c>
      <c r="K1255" s="38">
        <f>0.5*$J$3*(J1256)^2</f>
        <v>330893.9618055555</v>
      </c>
      <c r="L1255" s="38">
        <f t="shared" si="342"/>
        <v>-5321.5852623456158</v>
      </c>
      <c r="M1255" s="40" t="str">
        <f t="shared" si="343"/>
        <v>YES</v>
      </c>
      <c r="N1255" s="38">
        <f>0.5*$N$3*$L$3*$O$3*((J1255)^2)</f>
        <v>253.45647043597222</v>
      </c>
      <c r="O1255" s="38">
        <f>$M$3*$J$3*$P$3</f>
        <v>125.0281557</v>
      </c>
      <c r="P1255" s="38">
        <f>H1255*$J$3</f>
        <v>-221.86111111110975</v>
      </c>
      <c r="Q1255" s="38">
        <f t="shared" si="344"/>
        <v>156.62351502486246</v>
      </c>
      <c r="R1255" s="44">
        <f t="shared" si="345"/>
        <v>3802.47089254805</v>
      </c>
      <c r="S1255" s="80">
        <f>Q1255*J1255</f>
        <v>3802.47089254805</v>
      </c>
      <c r="T1255" s="43"/>
      <c r="U1255" s="43"/>
      <c r="V1255" s="80">
        <f>R1255*1</f>
        <v>3802.47089254805</v>
      </c>
      <c r="W1255" s="77">
        <f>(L1255-Q1255)*-1</f>
        <v>5478.2087773704779</v>
      </c>
      <c r="X1255" s="38">
        <f>IF((H1255&gt;0),0,$J$3*H1255)*-1</f>
        <v>221.86111111110975</v>
      </c>
      <c r="Y1255" s="38">
        <f t="shared" si="355"/>
        <v>4610351.9331700029</v>
      </c>
      <c r="Z1255" s="112">
        <f t="shared" si="346"/>
        <v>4610.3519331700027</v>
      </c>
      <c r="AA1255" s="82">
        <f t="shared" si="347"/>
        <v>156.62351502486246</v>
      </c>
      <c r="AB1255" s="80">
        <f t="shared" si="356"/>
        <v>1507344.7031521809</v>
      </c>
      <c r="AG1255" s="125">
        <f t="shared" si="357"/>
        <v>4546.9132852174962</v>
      </c>
      <c r="AH1255" s="47">
        <f t="shared" si="348"/>
        <v>4455.9750195131464</v>
      </c>
      <c r="AI1255" s="125">
        <f t="shared" si="348"/>
        <v>4366.8555191228834</v>
      </c>
      <c r="AJ1255" s="47">
        <f t="shared" si="349"/>
        <v>3930.1699672105951</v>
      </c>
      <c r="AK1255" s="125">
        <f t="shared" si="349"/>
        <v>3537.1529704895356</v>
      </c>
      <c r="AL1255" s="47">
        <f t="shared" si="350"/>
        <v>3395.6668516699542</v>
      </c>
      <c r="AM1255" s="125">
        <f t="shared" si="350"/>
        <v>3259.840177603156</v>
      </c>
      <c r="AN1255" s="47">
        <f t="shared" si="358"/>
        <v>-40410.40456918539</v>
      </c>
      <c r="AO1255" s="125">
        <f t="shared" si="359"/>
        <v>34333617.496854499</v>
      </c>
      <c r="AP1255" s="47">
        <f t="shared" si="351"/>
        <v>978.26671234576543</v>
      </c>
      <c r="AQ1255" s="52">
        <f t="shared" si="352"/>
        <v>3632.0852208242372</v>
      </c>
    </row>
    <row r="1256" spans="4:43" x14ac:dyDescent="0.25">
      <c r="D1256" s="14" t="s">
        <v>11</v>
      </c>
      <c r="E1256" s="21">
        <v>1248</v>
      </c>
      <c r="F1256" s="14">
        <v>226</v>
      </c>
      <c r="G1256" s="28">
        <v>86.7</v>
      </c>
      <c r="H1256" s="31">
        <f t="shared" si="353"/>
        <v>-0.19444444444444522</v>
      </c>
      <c r="I1256" s="55"/>
      <c r="J1256" s="39">
        <f t="shared" si="354"/>
        <v>24.083333333333332</v>
      </c>
      <c r="K1256" s="38">
        <f>0.5*$J$3*(J1257)^2</f>
        <v>325572.37654320989</v>
      </c>
      <c r="L1256" s="38">
        <f t="shared" si="342"/>
        <v>-5278.4456018519122</v>
      </c>
      <c r="M1256" s="40" t="str">
        <f t="shared" si="343"/>
        <v>YES</v>
      </c>
      <c r="N1256" s="38">
        <f>0.5*$N$3*$L$3*$O$3*((J1256)^2)</f>
        <v>249.41278532843745</v>
      </c>
      <c r="O1256" s="38">
        <f>$M$3*$J$3*$P$3</f>
        <v>125.0281557</v>
      </c>
      <c r="P1256" s="38">
        <f>H1256*$J$3</f>
        <v>-221.861111111112</v>
      </c>
      <c r="Q1256" s="38">
        <f t="shared" si="344"/>
        <v>152.57982991732547</v>
      </c>
      <c r="R1256" s="44">
        <f t="shared" si="345"/>
        <v>3674.6309038422551</v>
      </c>
      <c r="S1256" s="80">
        <f>Q1256*J1256</f>
        <v>3674.6309038422551</v>
      </c>
      <c r="T1256" s="43"/>
      <c r="U1256" s="43"/>
      <c r="V1256" s="80">
        <f>R1256*1</f>
        <v>3674.6309038422551</v>
      </c>
      <c r="W1256" s="77">
        <f>(L1256-Q1256)*-1</f>
        <v>5431.0254317692379</v>
      </c>
      <c r="X1256" s="38">
        <f>IF((H1256&gt;0),0,$J$3*H1256)*-1</f>
        <v>221.861111111112</v>
      </c>
      <c r="Y1256" s="38">
        <f t="shared" si="355"/>
        <v>4614026.5640738448</v>
      </c>
      <c r="Z1256" s="112">
        <f t="shared" si="346"/>
        <v>4614.0265640738444</v>
      </c>
      <c r="AA1256" s="82">
        <f t="shared" si="347"/>
        <v>152.57982991732547</v>
      </c>
      <c r="AB1256" s="80">
        <f t="shared" si="356"/>
        <v>1507344.7031521809</v>
      </c>
      <c r="AG1256" s="125">
        <f t="shared" si="357"/>
        <v>4507.7511083684676</v>
      </c>
      <c r="AH1256" s="47">
        <f t="shared" si="348"/>
        <v>4417.5960862010979</v>
      </c>
      <c r="AI1256" s="125">
        <f t="shared" si="348"/>
        <v>4329.2441644770761</v>
      </c>
      <c r="AJ1256" s="47">
        <f t="shared" si="349"/>
        <v>3896.3197480293684</v>
      </c>
      <c r="AK1256" s="125">
        <f t="shared" si="349"/>
        <v>3506.6877732264315</v>
      </c>
      <c r="AL1256" s="47">
        <f t="shared" si="350"/>
        <v>3366.4202622973739</v>
      </c>
      <c r="AM1256" s="125">
        <f t="shared" si="350"/>
        <v>3231.7634518054788</v>
      </c>
      <c r="AN1256" s="47">
        <f t="shared" si="358"/>
        <v>-37178.641117379913</v>
      </c>
      <c r="AO1256" s="125">
        <f t="shared" si="359"/>
        <v>34333617.496854499</v>
      </c>
      <c r="AP1256" s="47">
        <f t="shared" si="351"/>
        <v>978.26671234576543</v>
      </c>
      <c r="AQ1256" s="52">
        <f t="shared" si="352"/>
        <v>3635.759851728079</v>
      </c>
    </row>
    <row r="1257" spans="4:43" x14ac:dyDescent="0.25">
      <c r="D1257" s="14" t="s">
        <v>11</v>
      </c>
      <c r="E1257" s="21">
        <v>1249</v>
      </c>
      <c r="F1257" s="14">
        <v>227</v>
      </c>
      <c r="G1257" s="28">
        <v>86</v>
      </c>
      <c r="H1257" s="31">
        <f t="shared" si="353"/>
        <v>-0.19444444444444522</v>
      </c>
      <c r="I1257" s="55"/>
      <c r="J1257" s="39">
        <f t="shared" si="354"/>
        <v>23.888888888888889</v>
      </c>
      <c r="K1257" s="38">
        <f>0.5*$J$3*(J1258)^2</f>
        <v>320293.93094135798</v>
      </c>
      <c r="L1257" s="38">
        <f t="shared" si="342"/>
        <v>-4490.0462962962338</v>
      </c>
      <c r="M1257" s="40" t="str">
        <f t="shared" si="343"/>
        <v>YES</v>
      </c>
      <c r="N1257" s="38">
        <f>0.5*$N$3*$L$3*$O$3*((J1257)^2)</f>
        <v>245.40161693055555</v>
      </c>
      <c r="O1257" s="38">
        <f>$M$3*$J$3*$P$3</f>
        <v>125.0281557</v>
      </c>
      <c r="P1257" s="38">
        <f>H1257*$J$3</f>
        <v>-221.861111111112</v>
      </c>
      <c r="Q1257" s="38">
        <f t="shared" si="344"/>
        <v>148.56866151944354</v>
      </c>
      <c r="R1257" s="44">
        <f t="shared" si="345"/>
        <v>3549.1402474089291</v>
      </c>
      <c r="S1257" s="80">
        <f>Q1257*J1257</f>
        <v>3549.1402474089291</v>
      </c>
      <c r="T1257" s="43"/>
      <c r="U1257" s="43"/>
      <c r="V1257" s="80">
        <f>R1257*1</f>
        <v>3549.1402474089291</v>
      </c>
      <c r="W1257" s="77">
        <f>(L1257-Q1257)*-1</f>
        <v>4638.6149578156774</v>
      </c>
      <c r="X1257" s="38">
        <f>IF((H1257&gt;0),0,$J$3*H1257)*-1</f>
        <v>221.861111111112</v>
      </c>
      <c r="Y1257" s="38">
        <f t="shared" si="355"/>
        <v>4617575.704321254</v>
      </c>
      <c r="Z1257" s="112">
        <f t="shared" si="346"/>
        <v>4617.5757043212543</v>
      </c>
      <c r="AA1257" s="82">
        <f t="shared" si="347"/>
        <v>148.56866151944354</v>
      </c>
      <c r="AB1257" s="80">
        <f t="shared" si="356"/>
        <v>1507344.7031521809</v>
      </c>
      <c r="AG1257" s="125">
        <f t="shared" si="357"/>
        <v>3850.0504149870121</v>
      </c>
      <c r="AH1257" s="47">
        <f t="shared" si="348"/>
        <v>3773.0494066872716</v>
      </c>
      <c r="AI1257" s="125">
        <f t="shared" si="348"/>
        <v>3697.588418553526</v>
      </c>
      <c r="AJ1257" s="47">
        <f t="shared" si="349"/>
        <v>3327.8295766981737</v>
      </c>
      <c r="AK1257" s="125">
        <f t="shared" si="349"/>
        <v>2995.0466190283564</v>
      </c>
      <c r="AL1257" s="47">
        <f t="shared" si="350"/>
        <v>2875.2447542672221</v>
      </c>
      <c r="AM1257" s="125">
        <f t="shared" si="350"/>
        <v>2760.2349640965331</v>
      </c>
      <c r="AN1257" s="47">
        <f t="shared" si="358"/>
        <v>-34418.40615328338</v>
      </c>
      <c r="AO1257" s="125">
        <f t="shared" si="359"/>
        <v>34333617.496854499</v>
      </c>
      <c r="AP1257" s="47">
        <f t="shared" si="351"/>
        <v>978.26671234576543</v>
      </c>
      <c r="AQ1257" s="52">
        <f t="shared" si="352"/>
        <v>3639.3089919754889</v>
      </c>
    </row>
    <row r="1258" spans="4:43" x14ac:dyDescent="0.25">
      <c r="D1258" s="14" t="s">
        <v>11</v>
      </c>
      <c r="E1258" s="21">
        <v>1250</v>
      </c>
      <c r="F1258" s="14">
        <v>228</v>
      </c>
      <c r="G1258" s="28">
        <v>85.3</v>
      </c>
      <c r="H1258" s="31">
        <f t="shared" si="353"/>
        <v>-0.18055555555555516</v>
      </c>
      <c r="I1258" s="55"/>
      <c r="J1258" s="39">
        <f t="shared" si="354"/>
        <v>23.694444444444443</v>
      </c>
      <c r="K1258" s="38">
        <f>0.5*$J$3*(J1259)^2</f>
        <v>315803.88464506174</v>
      </c>
      <c r="L1258" s="38">
        <f t="shared" si="342"/>
        <v>-4458.351851851854</v>
      </c>
      <c r="M1258" s="40" t="str">
        <f t="shared" si="343"/>
        <v>YES</v>
      </c>
      <c r="N1258" s="38">
        <f>0.5*$N$3*$L$3*$O$3*((J1258)^2)</f>
        <v>241.42296524232634</v>
      </c>
      <c r="O1258" s="38">
        <f>$M$3*$J$3*$P$3</f>
        <v>125.0281557</v>
      </c>
      <c r="P1258" s="38">
        <f>H1258*$J$3</f>
        <v>-206.01388888888843</v>
      </c>
      <c r="Q1258" s="38">
        <f t="shared" si="344"/>
        <v>160.43723205343792</v>
      </c>
      <c r="R1258" s="44">
        <f t="shared" si="345"/>
        <v>3801.4710817106261</v>
      </c>
      <c r="S1258" s="80">
        <f>Q1258*J1258</f>
        <v>3801.4710817106261</v>
      </c>
      <c r="T1258" s="43"/>
      <c r="U1258" s="43"/>
      <c r="V1258" s="80">
        <f>R1258*1</f>
        <v>3801.4710817106261</v>
      </c>
      <c r="W1258" s="77">
        <f>(L1258-Q1258)*-1</f>
        <v>4618.7890839052916</v>
      </c>
      <c r="X1258" s="38">
        <f>IF((H1258&gt;0),0,$J$3*H1258)*-1</f>
        <v>206.01388888888843</v>
      </c>
      <c r="Y1258" s="38">
        <f t="shared" si="355"/>
        <v>4621377.1754029645</v>
      </c>
      <c r="Z1258" s="112">
        <f t="shared" si="346"/>
        <v>4621.3771754029649</v>
      </c>
      <c r="AA1258" s="82">
        <f t="shared" si="347"/>
        <v>160.43723205343792</v>
      </c>
      <c r="AB1258" s="80">
        <f t="shared" si="356"/>
        <v>1507344.7031521809</v>
      </c>
      <c r="AG1258" s="125">
        <f t="shared" si="357"/>
        <v>3833.5949396413916</v>
      </c>
      <c r="AH1258" s="47">
        <f t="shared" si="348"/>
        <v>3756.9230408485637</v>
      </c>
      <c r="AI1258" s="125">
        <f t="shared" si="348"/>
        <v>3681.7845800315922</v>
      </c>
      <c r="AJ1258" s="47">
        <f t="shared" si="349"/>
        <v>3313.6061220284332</v>
      </c>
      <c r="AK1258" s="125">
        <f t="shared" si="349"/>
        <v>2982.24550982559</v>
      </c>
      <c r="AL1258" s="47">
        <f t="shared" si="350"/>
        <v>2862.9556894325665</v>
      </c>
      <c r="AM1258" s="125">
        <f t="shared" si="350"/>
        <v>2748.4374618552638</v>
      </c>
      <c r="AN1258" s="47">
        <f t="shared" si="358"/>
        <v>-31669.968691428116</v>
      </c>
      <c r="AO1258" s="125">
        <f t="shared" si="359"/>
        <v>34333617.496854499</v>
      </c>
      <c r="AP1258" s="47">
        <f t="shared" si="351"/>
        <v>978.26671234576543</v>
      </c>
      <c r="AQ1258" s="52">
        <f t="shared" si="352"/>
        <v>3643.1104630571995</v>
      </c>
    </row>
    <row r="1259" spans="4:43" x14ac:dyDescent="0.25">
      <c r="D1259" s="14" t="s">
        <v>11</v>
      </c>
      <c r="E1259" s="21">
        <v>1251</v>
      </c>
      <c r="F1259" s="14">
        <v>229</v>
      </c>
      <c r="G1259" s="28">
        <v>84.7</v>
      </c>
      <c r="H1259" s="31">
        <f t="shared" si="353"/>
        <v>-0.16666666666666705</v>
      </c>
      <c r="I1259" s="55"/>
      <c r="J1259" s="39">
        <f t="shared" si="354"/>
        <v>23.527777777777779</v>
      </c>
      <c r="K1259" s="38">
        <f>0.5*$J$3*(J1260)^2</f>
        <v>311345.53279320989</v>
      </c>
      <c r="L1259" s="38">
        <f t="shared" si="342"/>
        <v>-4426.6574074074742</v>
      </c>
      <c r="M1259" s="40" t="str">
        <f t="shared" si="343"/>
        <v>YES</v>
      </c>
      <c r="N1259" s="38">
        <f>0.5*$N$3*$L$3*$O$3*((J1259)^2)</f>
        <v>238.03857301315975</v>
      </c>
      <c r="O1259" s="38">
        <f>$M$3*$J$3*$P$3</f>
        <v>125.0281557</v>
      </c>
      <c r="P1259" s="38">
        <f>H1259*$J$3</f>
        <v>-190.16666666666711</v>
      </c>
      <c r="Q1259" s="38">
        <f t="shared" si="344"/>
        <v>172.90006204649262</v>
      </c>
      <c r="R1259" s="44">
        <f t="shared" si="345"/>
        <v>4067.9542375938681</v>
      </c>
      <c r="S1259" s="80">
        <f>Q1259*J1259</f>
        <v>4067.9542375938681</v>
      </c>
      <c r="T1259" s="43"/>
      <c r="U1259" s="43"/>
      <c r="V1259" s="80">
        <f>R1259*1</f>
        <v>4067.9542375938681</v>
      </c>
      <c r="W1259" s="77">
        <f>(L1259-Q1259)*-1</f>
        <v>4599.5574694539664</v>
      </c>
      <c r="X1259" s="38">
        <f>IF((H1259&gt;0),0,$J$3*H1259)*-1</f>
        <v>190.16666666666711</v>
      </c>
      <c r="Y1259" s="38">
        <f t="shared" si="355"/>
        <v>4625445.1296405587</v>
      </c>
      <c r="Z1259" s="112">
        <f t="shared" si="346"/>
        <v>4625.4451296405587</v>
      </c>
      <c r="AA1259" s="82">
        <f t="shared" si="347"/>
        <v>172.90006204649262</v>
      </c>
      <c r="AB1259" s="80">
        <f t="shared" si="356"/>
        <v>1507344.7031521809</v>
      </c>
      <c r="AG1259" s="125">
        <f t="shared" si="357"/>
        <v>3817.6326996467919</v>
      </c>
      <c r="AH1259" s="47">
        <f t="shared" si="348"/>
        <v>3741.2800456538562</v>
      </c>
      <c r="AI1259" s="125">
        <f t="shared" si="348"/>
        <v>3666.4544447407789</v>
      </c>
      <c r="AJ1259" s="47">
        <f t="shared" si="349"/>
        <v>3299.8090002667009</v>
      </c>
      <c r="AK1259" s="125">
        <f t="shared" si="349"/>
        <v>2969.8281002400308</v>
      </c>
      <c r="AL1259" s="47">
        <f t="shared" si="350"/>
        <v>2851.0349762304295</v>
      </c>
      <c r="AM1259" s="125">
        <f t="shared" si="350"/>
        <v>2736.993577181212</v>
      </c>
      <c r="AN1259" s="47">
        <f t="shared" si="358"/>
        <v>-28932.975114246903</v>
      </c>
      <c r="AO1259" s="125">
        <f t="shared" si="359"/>
        <v>34333617.496854499</v>
      </c>
      <c r="AP1259" s="47">
        <f t="shared" si="351"/>
        <v>978.26671234576543</v>
      </c>
      <c r="AQ1259" s="52">
        <f t="shared" si="352"/>
        <v>3647.1784172947932</v>
      </c>
    </row>
    <row r="1260" spans="4:43" x14ac:dyDescent="0.25">
      <c r="D1260" s="14" t="s">
        <v>11</v>
      </c>
      <c r="E1260" s="21">
        <v>1252</v>
      </c>
      <c r="F1260" s="14">
        <v>230</v>
      </c>
      <c r="G1260" s="28">
        <v>84.1</v>
      </c>
      <c r="H1260" s="31">
        <f t="shared" si="353"/>
        <v>-0.16666666666666705</v>
      </c>
      <c r="I1260" s="55"/>
      <c r="J1260" s="39">
        <f t="shared" si="354"/>
        <v>23.361111111111111</v>
      </c>
      <c r="K1260" s="38">
        <f>0.5*$J$3*(J1261)^2</f>
        <v>306918.87538580241</v>
      </c>
      <c r="L1260" s="38">
        <f t="shared" si="342"/>
        <v>-4394.9629629629198</v>
      </c>
      <c r="M1260" s="40" t="str">
        <f t="shared" si="343"/>
        <v>YES</v>
      </c>
      <c r="N1260" s="38">
        <f>0.5*$N$3*$L$3*$O$3*((J1260)^2)</f>
        <v>234.67807061149304</v>
      </c>
      <c r="O1260" s="38">
        <f>$M$3*$J$3*$P$3</f>
        <v>125.0281557</v>
      </c>
      <c r="P1260" s="38">
        <f>H1260*$J$3</f>
        <v>-190.16666666666711</v>
      </c>
      <c r="Q1260" s="38">
        <f t="shared" si="344"/>
        <v>169.53955964482594</v>
      </c>
      <c r="R1260" s="44">
        <f t="shared" si="345"/>
        <v>3960.6324905916281</v>
      </c>
      <c r="S1260" s="80">
        <f>Q1260*J1260</f>
        <v>3960.6324905916281</v>
      </c>
      <c r="T1260" s="43"/>
      <c r="U1260" s="43"/>
      <c r="V1260" s="80">
        <f>R1260*1</f>
        <v>3960.6324905916281</v>
      </c>
      <c r="W1260" s="77">
        <f>(L1260-Q1260)*-1</f>
        <v>4564.502522607746</v>
      </c>
      <c r="X1260" s="38">
        <f>IF((H1260&gt;0),0,$J$3*H1260)*-1</f>
        <v>190.16666666666711</v>
      </c>
      <c r="Y1260" s="38">
        <f t="shared" si="355"/>
        <v>4629405.7621311508</v>
      </c>
      <c r="Z1260" s="112">
        <f t="shared" si="346"/>
        <v>4629.4057621311504</v>
      </c>
      <c r="AA1260" s="82">
        <f t="shared" si="347"/>
        <v>169.53955964482594</v>
      </c>
      <c r="AB1260" s="80">
        <f t="shared" si="356"/>
        <v>1507344.7031521809</v>
      </c>
      <c r="AG1260" s="125">
        <f t="shared" si="357"/>
        <v>3788.5370937644288</v>
      </c>
      <c r="AH1260" s="47">
        <f t="shared" si="348"/>
        <v>3712.7663518891404</v>
      </c>
      <c r="AI1260" s="125">
        <f t="shared" si="348"/>
        <v>3638.5110248513574</v>
      </c>
      <c r="AJ1260" s="47">
        <f t="shared" si="349"/>
        <v>3274.659922366222</v>
      </c>
      <c r="AK1260" s="125">
        <f t="shared" si="349"/>
        <v>2947.1939301295997</v>
      </c>
      <c r="AL1260" s="47">
        <f t="shared" si="350"/>
        <v>2829.3061729244155</v>
      </c>
      <c r="AM1260" s="125">
        <f t="shared" si="350"/>
        <v>2716.1339260074387</v>
      </c>
      <c r="AN1260" s="47">
        <f t="shared" si="358"/>
        <v>-26216.841188239465</v>
      </c>
      <c r="AO1260" s="125">
        <f t="shared" si="359"/>
        <v>34333617.496854499</v>
      </c>
      <c r="AP1260" s="47">
        <f t="shared" si="351"/>
        <v>978.26671234576543</v>
      </c>
      <c r="AQ1260" s="52">
        <f t="shared" si="352"/>
        <v>3651.1390497853849</v>
      </c>
    </row>
    <row r="1261" spans="4:43" x14ac:dyDescent="0.25">
      <c r="D1261" s="14" t="s">
        <v>11</v>
      </c>
      <c r="E1261" s="21">
        <v>1253</v>
      </c>
      <c r="F1261" s="14">
        <v>231</v>
      </c>
      <c r="G1261" s="28">
        <v>83.5</v>
      </c>
      <c r="H1261" s="31">
        <f t="shared" si="353"/>
        <v>-0.16666666666666508</v>
      </c>
      <c r="I1261" s="55"/>
      <c r="J1261" s="39">
        <f t="shared" si="354"/>
        <v>23.194444444444443</v>
      </c>
      <c r="K1261" s="38">
        <f>0.5*$J$3*(J1262)^2</f>
        <v>302523.91242283949</v>
      </c>
      <c r="L1261" s="38">
        <f t="shared" si="342"/>
        <v>-4363.2685185184819</v>
      </c>
      <c r="M1261" s="40" t="str">
        <f t="shared" si="343"/>
        <v>YES</v>
      </c>
      <c r="N1261" s="38">
        <f>0.5*$N$3*$L$3*$O$3*((J1261)^2)</f>
        <v>231.34145803732633</v>
      </c>
      <c r="O1261" s="38">
        <f>$M$3*$J$3*$P$3</f>
        <v>125.0281557</v>
      </c>
      <c r="P1261" s="38">
        <f>H1261*$J$3</f>
        <v>-190.16666666666484</v>
      </c>
      <c r="Q1261" s="38">
        <f t="shared" si="344"/>
        <v>166.20294707066148</v>
      </c>
      <c r="R1261" s="44">
        <f t="shared" si="345"/>
        <v>3854.9850223333979</v>
      </c>
      <c r="S1261" s="80">
        <f>Q1261*J1261</f>
        <v>3854.9850223333979</v>
      </c>
      <c r="T1261" s="43"/>
      <c r="U1261" s="43"/>
      <c r="V1261" s="80">
        <f>R1261*1</f>
        <v>3854.9850223333979</v>
      </c>
      <c r="W1261" s="77">
        <f>(L1261-Q1261)*-1</f>
        <v>4529.471465589143</v>
      </c>
      <c r="X1261" s="38">
        <f>IF((H1261&gt;0),0,$J$3*H1261)*-1</f>
        <v>190.16666666666484</v>
      </c>
      <c r="Y1261" s="38">
        <f t="shared" si="355"/>
        <v>4633260.7471534843</v>
      </c>
      <c r="Z1261" s="112">
        <f t="shared" si="346"/>
        <v>4633.2607471534839</v>
      </c>
      <c r="AA1261" s="82">
        <f t="shared" si="347"/>
        <v>166.20294707066148</v>
      </c>
      <c r="AB1261" s="80">
        <f t="shared" si="356"/>
        <v>1507344.7031521809</v>
      </c>
      <c r="AG1261" s="125">
        <f t="shared" si="357"/>
        <v>3759.4613164389884</v>
      </c>
      <c r="AH1261" s="47">
        <f t="shared" si="348"/>
        <v>3684.2720901102084</v>
      </c>
      <c r="AI1261" s="125">
        <f t="shared" si="348"/>
        <v>3610.586648308004</v>
      </c>
      <c r="AJ1261" s="47">
        <f t="shared" si="349"/>
        <v>3249.5279834772036</v>
      </c>
      <c r="AK1261" s="125">
        <f t="shared" si="349"/>
        <v>2924.5751851294835</v>
      </c>
      <c r="AL1261" s="47">
        <f t="shared" si="350"/>
        <v>2807.5921777243043</v>
      </c>
      <c r="AM1261" s="125">
        <f t="shared" si="350"/>
        <v>2695.2884906153322</v>
      </c>
      <c r="AN1261" s="47">
        <f t="shared" si="358"/>
        <v>-23521.552697624131</v>
      </c>
      <c r="AO1261" s="125">
        <f t="shared" si="359"/>
        <v>34333617.496854499</v>
      </c>
      <c r="AP1261" s="47">
        <f t="shared" si="351"/>
        <v>978.26671234576543</v>
      </c>
      <c r="AQ1261" s="52">
        <f t="shared" si="352"/>
        <v>3654.9940348077184</v>
      </c>
    </row>
    <row r="1262" spans="4:43" x14ac:dyDescent="0.25">
      <c r="D1262" s="14" t="s">
        <v>11</v>
      </c>
      <c r="E1262" s="21">
        <v>1254</v>
      </c>
      <c r="F1262" s="14">
        <v>232</v>
      </c>
      <c r="G1262" s="28">
        <v>82.9</v>
      </c>
      <c r="H1262" s="31">
        <f t="shared" si="353"/>
        <v>-0.16666666666666705</v>
      </c>
      <c r="I1262" s="55"/>
      <c r="J1262" s="39">
        <f t="shared" si="354"/>
        <v>23.027777777777779</v>
      </c>
      <c r="K1262" s="38">
        <f>0.5*$J$3*(J1263)^2</f>
        <v>298160.64390432101</v>
      </c>
      <c r="L1262" s="38">
        <f t="shared" si="342"/>
        <v>-4331.5740740741021</v>
      </c>
      <c r="M1262" s="40" t="str">
        <f t="shared" si="343"/>
        <v>YES</v>
      </c>
      <c r="N1262" s="38">
        <f>0.5*$N$3*$L$3*$O$3*((J1262)^2)</f>
        <v>228.02873529065974</v>
      </c>
      <c r="O1262" s="38">
        <f>$M$3*$J$3*$P$3</f>
        <v>125.0281557</v>
      </c>
      <c r="P1262" s="38">
        <f>H1262*$J$3</f>
        <v>-190.16666666666711</v>
      </c>
      <c r="Q1262" s="38">
        <f t="shared" si="344"/>
        <v>162.89022432399264</v>
      </c>
      <c r="R1262" s="44">
        <f t="shared" si="345"/>
        <v>3750.999887905275</v>
      </c>
      <c r="S1262" s="80">
        <f>Q1262*J1262</f>
        <v>3750.999887905275</v>
      </c>
      <c r="T1262" s="43"/>
      <c r="U1262" s="43"/>
      <c r="V1262" s="80">
        <f>R1262*1</f>
        <v>3750.999887905275</v>
      </c>
      <c r="W1262" s="77">
        <f>(L1262-Q1262)*-1</f>
        <v>4494.4642983980948</v>
      </c>
      <c r="X1262" s="38">
        <f>IF((H1262&gt;0),0,$J$3*H1262)*-1</f>
        <v>190.16666666666711</v>
      </c>
      <c r="Y1262" s="38">
        <f t="shared" si="355"/>
        <v>4637011.7470413893</v>
      </c>
      <c r="Z1262" s="112">
        <f t="shared" si="346"/>
        <v>4637.0117470413898</v>
      </c>
      <c r="AA1262" s="82">
        <f t="shared" si="347"/>
        <v>162.89022432399264</v>
      </c>
      <c r="AB1262" s="80">
        <f t="shared" si="356"/>
        <v>1507344.7031521809</v>
      </c>
      <c r="AG1262" s="125">
        <f t="shared" si="357"/>
        <v>3730.4053676704184</v>
      </c>
      <c r="AH1262" s="47">
        <f t="shared" si="348"/>
        <v>3655.7972603170101</v>
      </c>
      <c r="AI1262" s="125">
        <f t="shared" si="348"/>
        <v>3582.6813151106699</v>
      </c>
      <c r="AJ1262" s="47">
        <f t="shared" si="349"/>
        <v>3224.4131835996031</v>
      </c>
      <c r="AK1262" s="125">
        <f t="shared" si="349"/>
        <v>2901.9718652396427</v>
      </c>
      <c r="AL1262" s="47">
        <f t="shared" si="350"/>
        <v>2785.8929906300568</v>
      </c>
      <c r="AM1262" s="125">
        <f t="shared" si="350"/>
        <v>2674.4572710048546</v>
      </c>
      <c r="AN1262" s="47">
        <f t="shared" si="358"/>
        <v>-20847.095426619275</v>
      </c>
      <c r="AO1262" s="125">
        <f t="shared" si="359"/>
        <v>34333617.496854499</v>
      </c>
      <c r="AP1262" s="47">
        <f t="shared" si="351"/>
        <v>978.26671234576543</v>
      </c>
      <c r="AQ1262" s="52">
        <f t="shared" si="352"/>
        <v>3658.7450346956243</v>
      </c>
    </row>
    <row r="1263" spans="4:43" x14ac:dyDescent="0.25">
      <c r="D1263" s="14" t="s">
        <v>11</v>
      </c>
      <c r="E1263" s="21">
        <v>1255</v>
      </c>
      <c r="F1263" s="14">
        <v>233</v>
      </c>
      <c r="G1263" s="28">
        <v>82.3</v>
      </c>
      <c r="H1263" s="31">
        <f t="shared" si="353"/>
        <v>-0.16666666666666705</v>
      </c>
      <c r="I1263" s="55"/>
      <c r="J1263" s="39">
        <f t="shared" si="354"/>
        <v>22.861111111111111</v>
      </c>
      <c r="K1263" s="38">
        <f>0.5*$J$3*(J1264)^2</f>
        <v>293829.06983024691</v>
      </c>
      <c r="L1263" s="38">
        <f t="shared" si="342"/>
        <v>-4299.8796296296059</v>
      </c>
      <c r="M1263" s="40" t="str">
        <f t="shared" si="343"/>
        <v>YES</v>
      </c>
      <c r="N1263" s="38">
        <f>0.5*$N$3*$L$3*$O$3*((J1263)^2)</f>
        <v>224.73990237149306</v>
      </c>
      <c r="O1263" s="38">
        <f>$M$3*$J$3*$P$3</f>
        <v>125.0281557</v>
      </c>
      <c r="P1263" s="38">
        <f>H1263*$J$3</f>
        <v>-190.16666666666711</v>
      </c>
      <c r="Q1263" s="38">
        <f t="shared" si="344"/>
        <v>159.60139140482596</v>
      </c>
      <c r="R1263" s="44">
        <f t="shared" si="345"/>
        <v>3648.6651423936601</v>
      </c>
      <c r="S1263" s="80">
        <f>Q1263*J1263</f>
        <v>3648.6651423936601</v>
      </c>
      <c r="T1263" s="43"/>
      <c r="U1263" s="43"/>
      <c r="V1263" s="80">
        <f>R1263*1</f>
        <v>3648.6651423936601</v>
      </c>
      <c r="W1263" s="77">
        <f>(L1263-Q1263)*-1</f>
        <v>4459.4810210344322</v>
      </c>
      <c r="X1263" s="38">
        <f>IF((H1263&gt;0),0,$J$3*H1263)*-1</f>
        <v>190.16666666666711</v>
      </c>
      <c r="Y1263" s="38">
        <f t="shared" si="355"/>
        <v>4640660.412183783</v>
      </c>
      <c r="Z1263" s="112">
        <f t="shared" si="346"/>
        <v>4640.6604121837827</v>
      </c>
      <c r="AA1263" s="82">
        <f t="shared" si="347"/>
        <v>159.60139140482596</v>
      </c>
      <c r="AB1263" s="80">
        <f t="shared" si="356"/>
        <v>1507344.7031521809</v>
      </c>
      <c r="AG1263" s="125">
        <f t="shared" si="357"/>
        <v>3701.3692474585787</v>
      </c>
      <c r="AH1263" s="47">
        <f t="shared" si="348"/>
        <v>3627.3418625094068</v>
      </c>
      <c r="AI1263" s="125">
        <f t="shared" si="348"/>
        <v>3554.7950252592186</v>
      </c>
      <c r="AJ1263" s="47">
        <f t="shared" si="349"/>
        <v>3199.3155227332968</v>
      </c>
      <c r="AK1263" s="125">
        <f t="shared" si="349"/>
        <v>2879.3839704599673</v>
      </c>
      <c r="AL1263" s="47">
        <f t="shared" si="350"/>
        <v>2764.2086116415685</v>
      </c>
      <c r="AM1263" s="125">
        <f t="shared" si="350"/>
        <v>2653.6402671759056</v>
      </c>
      <c r="AN1263" s="47">
        <f t="shared" si="358"/>
        <v>-18193.455159443369</v>
      </c>
      <c r="AO1263" s="125">
        <f t="shared" si="359"/>
        <v>34333617.496854499</v>
      </c>
      <c r="AP1263" s="47">
        <f t="shared" si="351"/>
        <v>978.26671234576543</v>
      </c>
      <c r="AQ1263" s="52">
        <f t="shared" si="352"/>
        <v>3662.3936998380173</v>
      </c>
    </row>
    <row r="1264" spans="4:43" x14ac:dyDescent="0.25">
      <c r="D1264" s="14" t="s">
        <v>11</v>
      </c>
      <c r="E1264" s="21">
        <v>1256</v>
      </c>
      <c r="F1264" s="14">
        <v>234</v>
      </c>
      <c r="G1264" s="28">
        <v>81.7</v>
      </c>
      <c r="H1264" s="31">
        <f t="shared" si="353"/>
        <v>-0.16666666666666705</v>
      </c>
      <c r="I1264" s="55"/>
      <c r="J1264" s="39">
        <f t="shared" si="354"/>
        <v>22.694444444444443</v>
      </c>
      <c r="K1264" s="38">
        <f>0.5*$J$3*(J1265)^2</f>
        <v>289529.1902006173</v>
      </c>
      <c r="L1264" s="38">
        <f t="shared" si="342"/>
        <v>-4268.1851851852261</v>
      </c>
      <c r="M1264" s="40" t="str">
        <f t="shared" si="343"/>
        <v>YES</v>
      </c>
      <c r="N1264" s="38">
        <f>0.5*$N$3*$L$3*$O$3*((J1264)^2)</f>
        <v>221.47495927982638</v>
      </c>
      <c r="O1264" s="38">
        <f>$M$3*$J$3*$P$3</f>
        <v>125.0281557</v>
      </c>
      <c r="P1264" s="38">
        <f>H1264*$J$3</f>
        <v>-190.16666666666711</v>
      </c>
      <c r="Q1264" s="38">
        <f t="shared" si="344"/>
        <v>156.33644831315928</v>
      </c>
      <c r="R1264" s="44">
        <f t="shared" si="345"/>
        <v>3547.9688408847533</v>
      </c>
      <c r="S1264" s="80">
        <f>Q1264*J1264</f>
        <v>3547.9688408847533</v>
      </c>
      <c r="T1264" s="43"/>
      <c r="U1264" s="43"/>
      <c r="V1264" s="80">
        <f>R1264*1</f>
        <v>3547.9688408847533</v>
      </c>
      <c r="W1264" s="77">
        <f>(L1264-Q1264)*-1</f>
        <v>4424.5216334983852</v>
      </c>
      <c r="X1264" s="38">
        <f>IF((H1264&gt;0),0,$J$3*H1264)*-1</f>
        <v>190.16666666666711</v>
      </c>
      <c r="Y1264" s="38">
        <f t="shared" si="355"/>
        <v>4644208.381024668</v>
      </c>
      <c r="Z1264" s="112">
        <f t="shared" si="346"/>
        <v>4644.2083810246677</v>
      </c>
      <c r="AA1264" s="82">
        <f t="shared" si="347"/>
        <v>156.33644831315928</v>
      </c>
      <c r="AB1264" s="80">
        <f t="shared" si="356"/>
        <v>1507344.7031521809</v>
      </c>
      <c r="AG1264" s="125">
        <f t="shared" si="357"/>
        <v>3672.3529558036594</v>
      </c>
      <c r="AH1264" s="47">
        <f t="shared" si="348"/>
        <v>3598.9058966875859</v>
      </c>
      <c r="AI1264" s="125">
        <f t="shared" si="348"/>
        <v>3526.927778753834</v>
      </c>
      <c r="AJ1264" s="47">
        <f t="shared" si="349"/>
        <v>3174.2350008784506</v>
      </c>
      <c r="AK1264" s="125">
        <f t="shared" si="349"/>
        <v>2856.8115007906058</v>
      </c>
      <c r="AL1264" s="47">
        <f t="shared" si="350"/>
        <v>2742.5390407589816</v>
      </c>
      <c r="AM1264" s="125">
        <f t="shared" si="350"/>
        <v>2632.8374791286224</v>
      </c>
      <c r="AN1264" s="47">
        <f t="shared" si="358"/>
        <v>-15560.617680314746</v>
      </c>
      <c r="AO1264" s="125">
        <f t="shared" si="359"/>
        <v>34333617.496854499</v>
      </c>
      <c r="AP1264" s="47">
        <f t="shared" si="351"/>
        <v>978.26671234576543</v>
      </c>
      <c r="AQ1264" s="52">
        <f t="shared" si="352"/>
        <v>3665.9416686789023</v>
      </c>
    </row>
    <row r="1265" spans="4:43" x14ac:dyDescent="0.25">
      <c r="D1265" s="14" t="s">
        <v>11</v>
      </c>
      <c r="E1265" s="21">
        <v>1257</v>
      </c>
      <c r="F1265" s="14">
        <v>235</v>
      </c>
      <c r="G1265" s="28">
        <v>81.099999999999994</v>
      </c>
      <c r="H1265" s="31">
        <f t="shared" si="353"/>
        <v>-0.16666666666666705</v>
      </c>
      <c r="I1265" s="55"/>
      <c r="J1265" s="39">
        <f t="shared" si="354"/>
        <v>22.527777777777779</v>
      </c>
      <c r="K1265" s="38">
        <f>0.5*$J$3*(J1266)^2</f>
        <v>285261.00501543208</v>
      </c>
      <c r="L1265" s="38">
        <f t="shared" si="342"/>
        <v>-4236.4907407407882</v>
      </c>
      <c r="M1265" s="40" t="str">
        <f t="shared" si="343"/>
        <v>YES</v>
      </c>
      <c r="N1265" s="38">
        <f>0.5*$N$3*$L$3*$O$3*((J1265)^2)</f>
        <v>218.23390601565973</v>
      </c>
      <c r="O1265" s="38">
        <f>$M$3*$J$3*$P$3</f>
        <v>125.0281557</v>
      </c>
      <c r="P1265" s="38">
        <f>H1265*$J$3</f>
        <v>-190.16666666666711</v>
      </c>
      <c r="Q1265" s="38">
        <f t="shared" si="344"/>
        <v>153.0953950489926</v>
      </c>
      <c r="R1265" s="44">
        <f t="shared" si="345"/>
        <v>3448.8990384648055</v>
      </c>
      <c r="S1265" s="80">
        <f>Q1265*J1265</f>
        <v>3448.8990384648055</v>
      </c>
      <c r="T1265" s="43"/>
      <c r="U1265" s="43"/>
      <c r="V1265" s="80">
        <f>R1265*1</f>
        <v>3448.8990384648055</v>
      </c>
      <c r="W1265" s="77">
        <f>(L1265-Q1265)*-1</f>
        <v>4389.5861357897811</v>
      </c>
      <c r="X1265" s="38">
        <f>IF((H1265&gt;0),0,$J$3*H1265)*-1</f>
        <v>190.16666666666711</v>
      </c>
      <c r="Y1265" s="38">
        <f t="shared" si="355"/>
        <v>4647657.2800631328</v>
      </c>
      <c r="Z1265" s="112">
        <f t="shared" si="346"/>
        <v>4647.6572800631329</v>
      </c>
      <c r="AA1265" s="82">
        <f t="shared" si="347"/>
        <v>153.0953950489926</v>
      </c>
      <c r="AB1265" s="80">
        <f t="shared" si="356"/>
        <v>1507344.7031521809</v>
      </c>
      <c r="AG1265" s="125">
        <f t="shared" si="357"/>
        <v>3643.3564927055181</v>
      </c>
      <c r="AH1265" s="47">
        <f t="shared" si="348"/>
        <v>3570.4893628514078</v>
      </c>
      <c r="AI1265" s="125">
        <f t="shared" si="348"/>
        <v>3499.0795755943795</v>
      </c>
      <c r="AJ1265" s="47">
        <f t="shared" si="349"/>
        <v>3149.1716180349417</v>
      </c>
      <c r="AK1265" s="125">
        <f t="shared" si="349"/>
        <v>2834.2544562314474</v>
      </c>
      <c r="AL1265" s="47">
        <f t="shared" si="350"/>
        <v>2720.8842779821894</v>
      </c>
      <c r="AM1265" s="125">
        <f t="shared" si="350"/>
        <v>2612.0489068629017</v>
      </c>
      <c r="AN1265" s="47">
        <f t="shared" si="358"/>
        <v>-12948.568773451845</v>
      </c>
      <c r="AO1265" s="125">
        <f t="shared" si="359"/>
        <v>34333617.496854499</v>
      </c>
      <c r="AP1265" s="47">
        <f t="shared" si="351"/>
        <v>978.26671234576543</v>
      </c>
      <c r="AQ1265" s="52">
        <f t="shared" si="352"/>
        <v>3669.3905677173675</v>
      </c>
    </row>
    <row r="1266" spans="4:43" x14ac:dyDescent="0.25">
      <c r="D1266" s="14" t="s">
        <v>11</v>
      </c>
      <c r="E1266" s="21">
        <v>1258</v>
      </c>
      <c r="F1266" s="14">
        <v>236</v>
      </c>
      <c r="G1266" s="28">
        <v>80.5</v>
      </c>
      <c r="H1266" s="31">
        <f t="shared" si="353"/>
        <v>-0.16666666666666508</v>
      </c>
      <c r="I1266" s="55"/>
      <c r="J1266" s="39">
        <f t="shared" si="354"/>
        <v>22.361111111111111</v>
      </c>
      <c r="K1266" s="38">
        <f>0.5*$J$3*(J1267)^2</f>
        <v>281024.51427469129</v>
      </c>
      <c r="L1266" s="38">
        <f t="shared" si="342"/>
        <v>-3506.1979166665697</v>
      </c>
      <c r="M1266" s="40" t="str">
        <f t="shared" si="343"/>
        <v>YES</v>
      </c>
      <c r="N1266" s="38">
        <f>0.5*$N$3*$L$3*$O$3*((J1266)^2)</f>
        <v>215.01674257899305</v>
      </c>
      <c r="O1266" s="38">
        <f>$M$3*$J$3*$P$3</f>
        <v>125.0281557</v>
      </c>
      <c r="P1266" s="38">
        <f>H1266*$J$3</f>
        <v>-190.16666666666484</v>
      </c>
      <c r="Q1266" s="38">
        <f t="shared" si="344"/>
        <v>149.87823161232819</v>
      </c>
      <c r="R1266" s="44">
        <f t="shared" si="345"/>
        <v>3351.4437902201166</v>
      </c>
      <c r="S1266" s="80">
        <f>Q1266*J1266</f>
        <v>3351.4437902201166</v>
      </c>
      <c r="T1266" s="43"/>
      <c r="U1266" s="43"/>
      <c r="V1266" s="80">
        <f>R1266*1</f>
        <v>3351.4437902201166</v>
      </c>
      <c r="W1266" s="77">
        <f>(L1266-Q1266)*-1</f>
        <v>3656.076148278898</v>
      </c>
      <c r="X1266" s="38">
        <f>IF((H1266&gt;0),0,$J$3*H1266)*-1</f>
        <v>190.16666666666484</v>
      </c>
      <c r="Y1266" s="38">
        <f t="shared" si="355"/>
        <v>4651008.7238533525</v>
      </c>
      <c r="Z1266" s="112">
        <f t="shared" si="346"/>
        <v>4651.0087238533524</v>
      </c>
      <c r="AA1266" s="82">
        <f t="shared" si="347"/>
        <v>149.87823161232819</v>
      </c>
      <c r="AB1266" s="80">
        <f t="shared" si="356"/>
        <v>1507344.7031521809</v>
      </c>
      <c r="AG1266" s="125">
        <f t="shared" si="357"/>
        <v>3034.5432030714851</v>
      </c>
      <c r="AH1266" s="47">
        <f t="shared" si="348"/>
        <v>2973.8523390100554</v>
      </c>
      <c r="AI1266" s="125">
        <f t="shared" si="348"/>
        <v>2914.375292229854</v>
      </c>
      <c r="AJ1266" s="47">
        <f t="shared" si="349"/>
        <v>2622.9377630068689</v>
      </c>
      <c r="AK1266" s="125">
        <f t="shared" si="349"/>
        <v>2360.6439867061822</v>
      </c>
      <c r="AL1266" s="47">
        <f t="shared" si="350"/>
        <v>2266.218227237935</v>
      </c>
      <c r="AM1266" s="125">
        <f t="shared" si="350"/>
        <v>2175.5694981484176</v>
      </c>
      <c r="AN1266" s="47">
        <f t="shared" si="358"/>
        <v>-10772.999275303428</v>
      </c>
      <c r="AO1266" s="125">
        <f t="shared" si="359"/>
        <v>34333617.496854499</v>
      </c>
      <c r="AP1266" s="47">
        <f t="shared" si="351"/>
        <v>978.26671234576543</v>
      </c>
      <c r="AQ1266" s="52">
        <f t="shared" si="352"/>
        <v>3672.742011507587</v>
      </c>
    </row>
    <row r="1267" spans="4:43" x14ac:dyDescent="0.25">
      <c r="D1267" s="14" t="s">
        <v>11</v>
      </c>
      <c r="E1267" s="21">
        <v>1259</v>
      </c>
      <c r="F1267" s="14">
        <v>237</v>
      </c>
      <c r="G1267" s="28">
        <v>79.900000000000006</v>
      </c>
      <c r="H1267" s="31">
        <f t="shared" si="353"/>
        <v>-0.15277777777777699</v>
      </c>
      <c r="I1267" s="55"/>
      <c r="J1267" s="39">
        <f t="shared" si="354"/>
        <v>22.194444444444443</v>
      </c>
      <c r="K1267" s="38">
        <f>0.5*$J$3*(J1268)^2</f>
        <v>277518.31635802472</v>
      </c>
      <c r="L1267" s="38">
        <f t="shared" si="342"/>
        <v>-2789.1111111111823</v>
      </c>
      <c r="M1267" s="40" t="str">
        <f t="shared" si="343"/>
        <v>YES</v>
      </c>
      <c r="N1267" s="38">
        <f>0.5*$N$3*$L$3*$O$3*((J1267)^2)</f>
        <v>211.82346896982637</v>
      </c>
      <c r="O1267" s="38">
        <f>$M$3*$J$3*$P$3</f>
        <v>125.0281557</v>
      </c>
      <c r="P1267" s="38">
        <f>H1267*$J$3</f>
        <v>-174.31944444444355</v>
      </c>
      <c r="Q1267" s="38">
        <f t="shared" si="344"/>
        <v>162.53218022538283</v>
      </c>
      <c r="R1267" s="44">
        <f t="shared" si="345"/>
        <v>3607.311444446691</v>
      </c>
      <c r="S1267" s="80">
        <f>Q1267*J1267</f>
        <v>3607.311444446691</v>
      </c>
      <c r="T1267" s="43"/>
      <c r="U1267" s="43"/>
      <c r="V1267" s="80">
        <f>R1267*1</f>
        <v>3607.311444446691</v>
      </c>
      <c r="W1267" s="77">
        <f>(L1267-Q1267)*-1</f>
        <v>2951.6432913365652</v>
      </c>
      <c r="X1267" s="38">
        <f>IF((H1267&gt;0),0,$J$3*H1267)*-1</f>
        <v>174.31944444444355</v>
      </c>
      <c r="Y1267" s="38">
        <f t="shared" si="355"/>
        <v>4654616.0352977989</v>
      </c>
      <c r="Z1267" s="112">
        <f t="shared" si="346"/>
        <v>4654.6160352977986</v>
      </c>
      <c r="AA1267" s="82">
        <f t="shared" si="347"/>
        <v>162.53218022538283</v>
      </c>
      <c r="AB1267" s="80">
        <f t="shared" si="356"/>
        <v>1507344.7031521809</v>
      </c>
      <c r="AG1267" s="125">
        <f t="shared" si="357"/>
        <v>2449.8639318093492</v>
      </c>
      <c r="AH1267" s="47">
        <f t="shared" si="348"/>
        <v>2400.8666531731624</v>
      </c>
      <c r="AI1267" s="125">
        <f t="shared" si="348"/>
        <v>2352.849320109699</v>
      </c>
      <c r="AJ1267" s="47">
        <f t="shared" si="349"/>
        <v>2117.5643880987291</v>
      </c>
      <c r="AK1267" s="125">
        <f t="shared" si="349"/>
        <v>1905.8079492888562</v>
      </c>
      <c r="AL1267" s="47">
        <f t="shared" si="350"/>
        <v>1829.5756313173019</v>
      </c>
      <c r="AM1267" s="125">
        <f t="shared" si="350"/>
        <v>1756.3926060646097</v>
      </c>
      <c r="AN1267" s="47">
        <f t="shared" si="358"/>
        <v>-9016.6066692388176</v>
      </c>
      <c r="AO1267" s="125">
        <f t="shared" si="359"/>
        <v>34333617.496854499</v>
      </c>
      <c r="AP1267" s="47">
        <f t="shared" si="351"/>
        <v>978.26671234576543</v>
      </c>
      <c r="AQ1267" s="52">
        <f t="shared" si="352"/>
        <v>3676.3493229520332</v>
      </c>
    </row>
    <row r="1268" spans="4:43" x14ac:dyDescent="0.25">
      <c r="D1268" s="14" t="s">
        <v>11</v>
      </c>
      <c r="E1268" s="21">
        <v>1260</v>
      </c>
      <c r="F1268" s="14">
        <v>238</v>
      </c>
      <c r="G1268" s="28">
        <v>79.400000000000006</v>
      </c>
      <c r="H1268" s="31">
        <f t="shared" si="353"/>
        <v>-0.12500000000000078</v>
      </c>
      <c r="I1268" s="55"/>
      <c r="J1268" s="39">
        <f t="shared" si="354"/>
        <v>22.055555555555557</v>
      </c>
      <c r="K1268" s="38">
        <f>0.5*$J$3*(J1269)^2</f>
        <v>274729.20524691354</v>
      </c>
      <c r="L1268" s="38">
        <f t="shared" si="342"/>
        <v>-2082.5891203703359</v>
      </c>
      <c r="M1268" s="40" t="str">
        <f t="shared" si="343"/>
        <v>YES</v>
      </c>
      <c r="N1268" s="38">
        <f>0.5*$N$3*$L$3*$O$3*((J1268)^2)</f>
        <v>209.18065680263891</v>
      </c>
      <c r="O1268" s="38">
        <f>$M$3*$J$3*$P$3</f>
        <v>125.0281557</v>
      </c>
      <c r="P1268" s="38">
        <f>H1268*$J$3</f>
        <v>-142.62500000000088</v>
      </c>
      <c r="Q1268" s="38">
        <f t="shared" si="344"/>
        <v>191.58381250263801</v>
      </c>
      <c r="R1268" s="44">
        <f t="shared" si="345"/>
        <v>4225.4874201970724</v>
      </c>
      <c r="S1268" s="80">
        <f>Q1268*J1268</f>
        <v>4225.4874201970724</v>
      </c>
      <c r="T1268" s="43"/>
      <c r="U1268" s="43"/>
      <c r="V1268" s="80">
        <f>R1268*1</f>
        <v>4225.4874201970724</v>
      </c>
      <c r="W1268" s="77">
        <f>(L1268-Q1268)*-1</f>
        <v>2274.1729328729739</v>
      </c>
      <c r="X1268" s="38">
        <f>IF((H1268&gt;0),0,$J$3*H1268)*-1</f>
        <v>142.62500000000088</v>
      </c>
      <c r="Y1268" s="38">
        <f t="shared" si="355"/>
        <v>4658841.5227179956</v>
      </c>
      <c r="Z1268" s="112">
        <f t="shared" si="346"/>
        <v>4658.8415227179958</v>
      </c>
      <c r="AA1268" s="82">
        <f t="shared" si="347"/>
        <v>191.58381250263801</v>
      </c>
      <c r="AB1268" s="80">
        <f t="shared" si="356"/>
        <v>1507344.7031521809</v>
      </c>
      <c r="AG1268" s="125">
        <f t="shared" si="357"/>
        <v>1887.5635342845683</v>
      </c>
      <c r="AH1268" s="47">
        <f t="shared" si="348"/>
        <v>1849.8122635988768</v>
      </c>
      <c r="AI1268" s="125">
        <f t="shared" si="348"/>
        <v>1812.8160183268992</v>
      </c>
      <c r="AJ1268" s="47">
        <f t="shared" si="349"/>
        <v>1631.5344164942094</v>
      </c>
      <c r="AK1268" s="125">
        <f t="shared" si="349"/>
        <v>1468.3809748447884</v>
      </c>
      <c r="AL1268" s="47">
        <f t="shared" si="350"/>
        <v>1409.6457358509967</v>
      </c>
      <c r="AM1268" s="125">
        <f t="shared" si="350"/>
        <v>1353.2599064169567</v>
      </c>
      <c r="AN1268" s="47">
        <f t="shared" si="358"/>
        <v>-7663.3467628218605</v>
      </c>
      <c r="AO1268" s="125">
        <f t="shared" si="359"/>
        <v>34333617.496854499</v>
      </c>
      <c r="AP1268" s="47">
        <f t="shared" si="351"/>
        <v>978.26671234576543</v>
      </c>
      <c r="AQ1268" s="52">
        <f t="shared" si="352"/>
        <v>3680.5748103722303</v>
      </c>
    </row>
    <row r="1269" spans="4:43" x14ac:dyDescent="0.25">
      <c r="D1269" s="14" t="s">
        <v>11</v>
      </c>
      <c r="E1269" s="21">
        <v>1261</v>
      </c>
      <c r="F1269" s="14">
        <v>239</v>
      </c>
      <c r="G1269" s="28">
        <v>79</v>
      </c>
      <c r="H1269" s="31">
        <f t="shared" si="353"/>
        <v>-9.7222222222222612E-2</v>
      </c>
      <c r="I1269" s="55"/>
      <c r="J1269" s="39">
        <f t="shared" si="354"/>
        <v>21.944444444444443</v>
      </c>
      <c r="K1269" s="38">
        <f>0.5*$J$3*(J1270)^2</f>
        <v>272646.6161265432</v>
      </c>
      <c r="L1269" s="38">
        <f t="shared" si="342"/>
        <v>0</v>
      </c>
      <c r="M1269" s="40" t="str">
        <f t="shared" si="343"/>
        <v>YES</v>
      </c>
      <c r="N1269" s="38">
        <f>0.5*$N$3*$L$3*$O$3*((J1269)^2)</f>
        <v>207.07835198263885</v>
      </c>
      <c r="O1269" s="38">
        <f>$M$3*$J$3*$P$3</f>
        <v>125.0281557</v>
      </c>
      <c r="P1269" s="38">
        <f>H1269*$J$3</f>
        <v>-110.930555555556</v>
      </c>
      <c r="Q1269" s="38">
        <f t="shared" si="344"/>
        <v>221.17595212708284</v>
      </c>
      <c r="R1269" s="44">
        <f t="shared" si="345"/>
        <v>4853.583393899873</v>
      </c>
      <c r="S1269" s="80">
        <f>Q1269*J1269</f>
        <v>4853.583393899873</v>
      </c>
      <c r="T1269" s="43"/>
      <c r="U1269" s="43"/>
      <c r="V1269" s="80">
        <f>R1269*1</f>
        <v>4853.583393899873</v>
      </c>
      <c r="W1269" s="77">
        <f>(L1269-Q1269)*-1</f>
        <v>221.17595212708284</v>
      </c>
      <c r="X1269" s="38">
        <f>IF((H1269&gt;0),0,$J$3*H1269)*-1</f>
        <v>110.930555555556</v>
      </c>
      <c r="Y1269" s="38">
        <f t="shared" si="355"/>
        <v>4663695.1061118953</v>
      </c>
      <c r="Z1269" s="112">
        <f t="shared" si="346"/>
        <v>4663.6951061118953</v>
      </c>
      <c r="AA1269" s="82">
        <f t="shared" si="347"/>
        <v>221.17595212708284</v>
      </c>
      <c r="AB1269" s="80">
        <f t="shared" si="356"/>
        <v>1507344.7031521809</v>
      </c>
      <c r="AG1269" s="125">
        <f t="shared" si="357"/>
        <v>183.57604026547875</v>
      </c>
      <c r="AH1269" s="47">
        <f t="shared" si="348"/>
        <v>179.90451946016918</v>
      </c>
      <c r="AI1269" s="125">
        <f t="shared" si="348"/>
        <v>176.30642907096581</v>
      </c>
      <c r="AJ1269" s="47">
        <f t="shared" si="349"/>
        <v>158.67578616386922</v>
      </c>
      <c r="AK1269" s="125">
        <f t="shared" si="349"/>
        <v>142.80820754748231</v>
      </c>
      <c r="AL1269" s="47">
        <f t="shared" si="350"/>
        <v>137.09587924558301</v>
      </c>
      <c r="AM1269" s="125">
        <f t="shared" si="350"/>
        <v>131.61204407575968</v>
      </c>
      <c r="AN1269" s="47">
        <f t="shared" si="358"/>
        <v>-7531.734718746101</v>
      </c>
      <c r="AO1269" s="125">
        <f t="shared" si="359"/>
        <v>34333617.496854499</v>
      </c>
      <c r="AP1269" s="47">
        <f t="shared" si="351"/>
        <v>978.26671234576543</v>
      </c>
      <c r="AQ1269" s="52">
        <f t="shared" si="352"/>
        <v>3685.4283937661298</v>
      </c>
    </row>
    <row r="1270" spans="4:43" x14ac:dyDescent="0.25">
      <c r="D1270" s="14" t="s">
        <v>11</v>
      </c>
      <c r="E1270" s="21">
        <v>1262</v>
      </c>
      <c r="F1270" s="14">
        <v>240</v>
      </c>
      <c r="G1270" s="28">
        <v>78.7</v>
      </c>
      <c r="H1270" s="31">
        <f t="shared" si="353"/>
        <v>-4.1666666666666269E-2</v>
      </c>
      <c r="I1270" s="55"/>
      <c r="J1270" s="39">
        <f t="shared" si="354"/>
        <v>21.861111111111111</v>
      </c>
      <c r="K1270" s="38">
        <f>0.5*$J$3*(J1271)^2</f>
        <v>272646.6161265432</v>
      </c>
      <c r="L1270" s="38">
        <f t="shared" si="342"/>
        <v>693.31597222224809</v>
      </c>
      <c r="M1270" s="40" t="str">
        <f t="shared" si="343"/>
        <v>YES</v>
      </c>
      <c r="N1270" s="38">
        <f>0.5*$N$3*$L$3*$O$3*((J1270)^2)</f>
        <v>205.50859123399306</v>
      </c>
      <c r="O1270" s="38">
        <f>$M$3*$J$3*$P$3</f>
        <v>125.0281557</v>
      </c>
      <c r="P1270" s="38">
        <f>H1270*$J$3</f>
        <v>-47.54166666666621</v>
      </c>
      <c r="Q1270" s="38">
        <f t="shared" si="344"/>
        <v>282.99508026732684</v>
      </c>
      <c r="R1270" s="44">
        <f t="shared" si="345"/>
        <v>6186.5868936218394</v>
      </c>
      <c r="S1270" s="80">
        <f>Q1270*J1270</f>
        <v>6186.5868936218394</v>
      </c>
      <c r="T1270" s="43"/>
      <c r="U1270" s="43"/>
      <c r="V1270" s="80">
        <f>R1270*1</f>
        <v>6186.5868936218394</v>
      </c>
      <c r="W1270" s="77">
        <f>(L1270-Q1270)*-1</f>
        <v>-410.32089195492125</v>
      </c>
      <c r="X1270" s="38">
        <f>IF((H1270&gt;0),0,$J$3*H1270)*-1</f>
        <v>47.54166666666621</v>
      </c>
      <c r="Y1270" s="38">
        <f t="shared" si="355"/>
        <v>4669881.6930055171</v>
      </c>
      <c r="Z1270" s="112">
        <f t="shared" si="346"/>
        <v>4669.8816930055173</v>
      </c>
      <c r="AA1270" s="82">
        <f t="shared" si="347"/>
        <v>282.99508026732684</v>
      </c>
      <c r="AB1270" s="80">
        <f t="shared" si="356"/>
        <v>1507344.7031521809</v>
      </c>
      <c r="AG1270" s="125">
        <f t="shared" si="357"/>
        <v>-340.56634032258461</v>
      </c>
      <c r="AH1270" s="47">
        <f t="shared" si="348"/>
        <v>-333.75501351613292</v>
      </c>
      <c r="AI1270" s="125">
        <f t="shared" si="348"/>
        <v>-327.07991324581025</v>
      </c>
      <c r="AJ1270" s="47">
        <f t="shared" si="349"/>
        <v>-294.37192192122922</v>
      </c>
      <c r="AK1270" s="125">
        <f t="shared" si="349"/>
        <v>-264.93472972910632</v>
      </c>
      <c r="AL1270" s="47">
        <f t="shared" si="350"/>
        <v>-254.33734053994206</v>
      </c>
      <c r="AM1270" s="125">
        <f t="shared" si="350"/>
        <v>-244.16384691834438</v>
      </c>
      <c r="AN1270" s="47">
        <f t="shared" si="358"/>
        <v>-7775.8985656644454</v>
      </c>
      <c r="AO1270" s="125">
        <f t="shared" si="359"/>
        <v>34333617.496854499</v>
      </c>
      <c r="AP1270" s="47">
        <f t="shared" si="351"/>
        <v>978.26671234576543</v>
      </c>
      <c r="AQ1270" s="52">
        <f t="shared" si="352"/>
        <v>3691.6149806597518</v>
      </c>
    </row>
    <row r="1271" spans="4:43" x14ac:dyDescent="0.25">
      <c r="D1271" s="14" t="s">
        <v>11</v>
      </c>
      <c r="E1271" s="21">
        <v>1263</v>
      </c>
      <c r="F1271" s="14">
        <v>241</v>
      </c>
      <c r="G1271" s="28">
        <v>78.7</v>
      </c>
      <c r="H1271" s="31">
        <f t="shared" si="353"/>
        <v>1.3888888888888099E-2</v>
      </c>
      <c r="I1271" s="55"/>
      <c r="J1271" s="39">
        <f t="shared" si="354"/>
        <v>21.861111111111111</v>
      </c>
      <c r="K1271" s="38">
        <f>0.5*$J$3*(J1272)^2</f>
        <v>273339.93209876545</v>
      </c>
      <c r="L1271" s="38">
        <f t="shared" si="342"/>
        <v>2085.2303240740439</v>
      </c>
      <c r="M1271" s="40" t="str">
        <f t="shared" si="343"/>
        <v>NO</v>
      </c>
      <c r="N1271" s="38">
        <f>0.5*$N$3*$L$3*$O$3*((J1271)^2)</f>
        <v>205.50859123399306</v>
      </c>
      <c r="O1271" s="38">
        <f>$M$3*$J$3*$P$3</f>
        <v>125.0281557</v>
      </c>
      <c r="P1271" s="38">
        <f>H1271*$J$3</f>
        <v>15.847222222221321</v>
      </c>
      <c r="Q1271" s="38">
        <f t="shared" si="344"/>
        <v>346.38396915621439</v>
      </c>
      <c r="R1271" s="44">
        <f t="shared" si="345"/>
        <v>7572.3384368316865</v>
      </c>
      <c r="S1271" s="80">
        <f>Q1271*J1271</f>
        <v>7572.3384368316865</v>
      </c>
      <c r="T1271" s="43"/>
      <c r="U1271" s="43"/>
      <c r="V1271" s="80">
        <f>R1271*1</f>
        <v>7572.3384368316865</v>
      </c>
      <c r="W1271" s="77">
        <f>(L1271-Q1271)*-1</f>
        <v>-1738.8463549178296</v>
      </c>
      <c r="X1271" s="38">
        <f>IF((H1271&gt;0),0,$J$3*H1271)*-1</f>
        <v>0</v>
      </c>
      <c r="Y1271" s="38">
        <f t="shared" si="355"/>
        <v>4677454.0314423488</v>
      </c>
      <c r="Z1271" s="112">
        <f t="shared" si="346"/>
        <v>4677.4540314423484</v>
      </c>
      <c r="AA1271" s="82">
        <f t="shared" si="347"/>
        <v>346.38396915621439</v>
      </c>
      <c r="AB1271" s="80">
        <f t="shared" si="356"/>
        <v>1507344.7031521809</v>
      </c>
      <c r="AG1271" s="125">
        <f t="shared" si="357"/>
        <v>-1443.2424745817984</v>
      </c>
      <c r="AH1271" s="47">
        <f t="shared" si="348"/>
        <v>-1414.3776250901624</v>
      </c>
      <c r="AI1271" s="125">
        <f t="shared" si="348"/>
        <v>-1386.0900725883591</v>
      </c>
      <c r="AJ1271" s="47">
        <f t="shared" si="349"/>
        <v>-1247.4810653295233</v>
      </c>
      <c r="AK1271" s="125">
        <f t="shared" si="349"/>
        <v>-1122.732958796571</v>
      </c>
      <c r="AL1271" s="47">
        <f t="shared" si="350"/>
        <v>-1077.8236404447082</v>
      </c>
      <c r="AM1271" s="125">
        <f t="shared" si="350"/>
        <v>-1034.7106948269197</v>
      </c>
      <c r="AN1271" s="47">
        <f t="shared" si="358"/>
        <v>-8810.6092604913647</v>
      </c>
      <c r="AO1271" s="125">
        <f t="shared" si="359"/>
        <v>34333617.496854499</v>
      </c>
      <c r="AP1271" s="47">
        <f t="shared" si="351"/>
        <v>978.26671234576543</v>
      </c>
      <c r="AQ1271" s="52">
        <f t="shared" si="352"/>
        <v>3699.187319096583</v>
      </c>
    </row>
    <row r="1272" spans="4:43" x14ac:dyDescent="0.25">
      <c r="D1272" s="14" t="s">
        <v>11</v>
      </c>
      <c r="E1272" s="21">
        <v>1264</v>
      </c>
      <c r="F1272" s="14">
        <v>242</v>
      </c>
      <c r="G1272" s="28">
        <v>78.8</v>
      </c>
      <c r="H1272" s="31">
        <f t="shared" si="353"/>
        <v>5.5555555555554373E-2</v>
      </c>
      <c r="I1272" s="55"/>
      <c r="J1272" s="39">
        <f t="shared" si="354"/>
        <v>21.888888888888889</v>
      </c>
      <c r="K1272" s="38">
        <f>0.5*$J$3*(J1273)^2</f>
        <v>275425.16242283949</v>
      </c>
      <c r="L1272" s="38">
        <f t="shared" si="342"/>
        <v>2093.1539351852261</v>
      </c>
      <c r="M1272" s="40" t="str">
        <f t="shared" si="343"/>
        <v>NO</v>
      </c>
      <c r="N1272" s="38">
        <f>0.5*$N$3*$L$3*$O$3*((J1272)^2)</f>
        <v>206.03118121055559</v>
      </c>
      <c r="O1272" s="38">
        <f>$M$3*$J$3*$P$3</f>
        <v>125.0281557</v>
      </c>
      <c r="P1272" s="38">
        <f>H1272*$J$3</f>
        <v>63.388888888887543</v>
      </c>
      <c r="Q1272" s="38">
        <f t="shared" si="344"/>
        <v>394.44822579944309</v>
      </c>
      <c r="R1272" s="44">
        <f t="shared" si="345"/>
        <v>8634.0333869433653</v>
      </c>
      <c r="S1272" s="80">
        <f>Q1272*J1272</f>
        <v>8634.0333869433653</v>
      </c>
      <c r="T1272" s="43"/>
      <c r="U1272" s="43"/>
      <c r="V1272" s="80">
        <f>R1272*1</f>
        <v>8634.0333869433653</v>
      </c>
      <c r="W1272" s="77">
        <f>(L1272-Q1272)*-1</f>
        <v>-1698.7057093857829</v>
      </c>
      <c r="X1272" s="38">
        <f>IF((H1272&gt;0),0,$J$3*H1272)*-1</f>
        <v>0</v>
      </c>
      <c r="Y1272" s="38">
        <f t="shared" si="355"/>
        <v>4686088.0648292918</v>
      </c>
      <c r="Z1272" s="112">
        <f t="shared" si="346"/>
        <v>4686.0880648292914</v>
      </c>
      <c r="AA1272" s="82">
        <f t="shared" si="347"/>
        <v>394.44822579944309</v>
      </c>
      <c r="AB1272" s="80">
        <f t="shared" si="356"/>
        <v>1507344.7031521809</v>
      </c>
      <c r="AG1272" s="125">
        <f t="shared" si="357"/>
        <v>-1409.9257387901998</v>
      </c>
      <c r="AH1272" s="47">
        <f t="shared" si="348"/>
        <v>-1381.7272240143959</v>
      </c>
      <c r="AI1272" s="125">
        <f t="shared" si="348"/>
        <v>-1354.0926795341079</v>
      </c>
      <c r="AJ1272" s="47">
        <f t="shared" si="349"/>
        <v>-1218.6834115806971</v>
      </c>
      <c r="AK1272" s="125">
        <f t="shared" si="349"/>
        <v>-1096.8150704226275</v>
      </c>
      <c r="AL1272" s="47">
        <f t="shared" si="350"/>
        <v>-1052.9424676057224</v>
      </c>
      <c r="AM1272" s="125">
        <f t="shared" si="350"/>
        <v>-1010.8247689014935</v>
      </c>
      <c r="AN1272" s="47">
        <f t="shared" si="358"/>
        <v>-9821.4340293928581</v>
      </c>
      <c r="AO1272" s="125">
        <f t="shared" si="359"/>
        <v>34333617.496854499</v>
      </c>
      <c r="AP1272" s="47">
        <f t="shared" si="351"/>
        <v>978.26671234576543</v>
      </c>
      <c r="AQ1272" s="52">
        <f t="shared" si="352"/>
        <v>3707.821352483526</v>
      </c>
    </row>
    <row r="1273" spans="4:43" x14ac:dyDescent="0.25">
      <c r="D1273" s="14" t="s">
        <v>11</v>
      </c>
      <c r="E1273" s="21">
        <v>1265</v>
      </c>
      <c r="F1273" s="14">
        <v>243</v>
      </c>
      <c r="G1273" s="28">
        <v>79.099999999999994</v>
      </c>
      <c r="H1273" s="31">
        <f t="shared" si="353"/>
        <v>8.3333333333334522E-2</v>
      </c>
      <c r="I1273" s="55"/>
      <c r="J1273" s="39">
        <f t="shared" si="354"/>
        <v>21.972222222222221</v>
      </c>
      <c r="K1273" s="38">
        <f>0.5*$J$3*(J1274)^2</f>
        <v>277518.31635802472</v>
      </c>
      <c r="L1273" s="38">
        <f t="shared" si="342"/>
        <v>1399.8379629629198</v>
      </c>
      <c r="M1273" s="40" t="str">
        <f t="shared" si="343"/>
        <v>NO</v>
      </c>
      <c r="N1273" s="38">
        <f>0.5*$N$3*$L$3*$O$3*((J1273)^2)</f>
        <v>207.6029327781597</v>
      </c>
      <c r="O1273" s="38">
        <f>$M$3*$J$3*$P$3</f>
        <v>125.0281557</v>
      </c>
      <c r="P1273" s="38">
        <f>H1273*$J$3</f>
        <v>95.083333333334693</v>
      </c>
      <c r="Q1273" s="38">
        <f t="shared" si="344"/>
        <v>427.71442181149439</v>
      </c>
      <c r="R1273" s="44">
        <f t="shared" si="345"/>
        <v>9397.8363236914465</v>
      </c>
      <c r="S1273" s="80">
        <f>Q1273*J1273</f>
        <v>9397.8363236914465</v>
      </c>
      <c r="T1273" s="43"/>
      <c r="U1273" s="43"/>
      <c r="V1273" s="80">
        <f>R1273*1</f>
        <v>9397.8363236914465</v>
      </c>
      <c r="W1273" s="77">
        <f>(L1273-Q1273)*-1</f>
        <v>-972.12354115142546</v>
      </c>
      <c r="X1273" s="38">
        <f>IF((H1273&gt;0),0,$J$3*H1273)*-1</f>
        <v>0</v>
      </c>
      <c r="Y1273" s="38">
        <f t="shared" si="355"/>
        <v>4695485.9011529833</v>
      </c>
      <c r="Z1273" s="112">
        <f t="shared" si="346"/>
        <v>4695.4859011529834</v>
      </c>
      <c r="AA1273" s="82">
        <f t="shared" si="347"/>
        <v>427.71442181149439</v>
      </c>
      <c r="AB1273" s="80">
        <f t="shared" si="356"/>
        <v>1507344.7031521809</v>
      </c>
      <c r="AG1273" s="125">
        <f t="shared" si="357"/>
        <v>-806.86253915568307</v>
      </c>
      <c r="AH1273" s="47">
        <f t="shared" si="348"/>
        <v>-790.72528837256937</v>
      </c>
      <c r="AI1273" s="125">
        <f t="shared" si="348"/>
        <v>-774.91078260511802</v>
      </c>
      <c r="AJ1273" s="47">
        <f t="shared" si="349"/>
        <v>-697.4197043446062</v>
      </c>
      <c r="AK1273" s="125">
        <f t="shared" si="349"/>
        <v>-627.67773391014555</v>
      </c>
      <c r="AL1273" s="47">
        <f t="shared" si="350"/>
        <v>-602.57062455373966</v>
      </c>
      <c r="AM1273" s="125">
        <f t="shared" si="350"/>
        <v>-578.46779957159004</v>
      </c>
      <c r="AN1273" s="47">
        <f t="shared" si="358"/>
        <v>-10399.901828964448</v>
      </c>
      <c r="AO1273" s="125">
        <f t="shared" si="359"/>
        <v>34333617.496854499</v>
      </c>
      <c r="AP1273" s="47">
        <f t="shared" si="351"/>
        <v>978.26671234576543</v>
      </c>
      <c r="AQ1273" s="52">
        <f t="shared" si="352"/>
        <v>3717.219188807218</v>
      </c>
    </row>
    <row r="1274" spans="4:43" x14ac:dyDescent="0.25">
      <c r="D1274" s="14" t="s">
        <v>11</v>
      </c>
      <c r="E1274" s="21">
        <v>1266</v>
      </c>
      <c r="F1274" s="14">
        <v>244</v>
      </c>
      <c r="G1274" s="28">
        <v>79.400000000000006</v>
      </c>
      <c r="H1274" s="31">
        <f t="shared" si="353"/>
        <v>6.9444444444444448E-2</v>
      </c>
      <c r="I1274" s="55"/>
      <c r="J1274" s="39">
        <f t="shared" si="354"/>
        <v>22.055555555555557</v>
      </c>
      <c r="K1274" s="38">
        <f>0.5*$J$3*(J1275)^2</f>
        <v>278918.15432098764</v>
      </c>
      <c r="L1274" s="38">
        <f t="shared" si="342"/>
        <v>1403.3595679012942</v>
      </c>
      <c r="M1274" s="40" t="str">
        <f t="shared" si="343"/>
        <v>NO</v>
      </c>
      <c r="N1274" s="38">
        <f>0.5*$N$3*$L$3*$O$3*((J1274)^2)</f>
        <v>209.18065680263891</v>
      </c>
      <c r="O1274" s="38">
        <f>$M$3*$J$3*$P$3</f>
        <v>125.0281557</v>
      </c>
      <c r="P1274" s="38">
        <f>H1274*$J$3</f>
        <v>79.236111111111114</v>
      </c>
      <c r="Q1274" s="38">
        <f t="shared" si="344"/>
        <v>413.44492361375001</v>
      </c>
      <c r="R1274" s="44">
        <f t="shared" si="345"/>
        <v>9118.7574819254878</v>
      </c>
      <c r="S1274" s="80">
        <f>Q1274*J1274</f>
        <v>9118.7574819254878</v>
      </c>
      <c r="T1274" s="43"/>
      <c r="U1274" s="43"/>
      <c r="V1274" s="80">
        <f>R1274*1</f>
        <v>9118.7574819254878</v>
      </c>
      <c r="W1274" s="77">
        <f>(L1274-Q1274)*-1</f>
        <v>-989.91464428754421</v>
      </c>
      <c r="X1274" s="38">
        <f>IF((H1274&gt;0),0,$J$3*H1274)*-1</f>
        <v>0</v>
      </c>
      <c r="Y1274" s="38">
        <f t="shared" si="355"/>
        <v>4704604.6586349085</v>
      </c>
      <c r="Z1274" s="112">
        <f t="shared" si="346"/>
        <v>4704.6046586349084</v>
      </c>
      <c r="AA1274" s="82">
        <f t="shared" si="347"/>
        <v>413.44492361375001</v>
      </c>
      <c r="AB1274" s="80">
        <f t="shared" si="356"/>
        <v>1507344.7031521809</v>
      </c>
      <c r="AG1274" s="125">
        <f t="shared" si="357"/>
        <v>-821.62915475866168</v>
      </c>
      <c r="AH1274" s="47">
        <f t="shared" si="348"/>
        <v>-805.19657166348838</v>
      </c>
      <c r="AI1274" s="125">
        <f t="shared" si="348"/>
        <v>-789.09264023021865</v>
      </c>
      <c r="AJ1274" s="47">
        <f t="shared" si="349"/>
        <v>-710.18337620719683</v>
      </c>
      <c r="AK1274" s="125">
        <f t="shared" si="349"/>
        <v>-639.16503858647718</v>
      </c>
      <c r="AL1274" s="47">
        <f t="shared" si="350"/>
        <v>-613.59843704301807</v>
      </c>
      <c r="AM1274" s="125">
        <f t="shared" si="350"/>
        <v>-589.05449956129735</v>
      </c>
      <c r="AN1274" s="47">
        <f t="shared" si="358"/>
        <v>-10988.956328525746</v>
      </c>
      <c r="AO1274" s="125">
        <f t="shared" si="359"/>
        <v>34333617.496854499</v>
      </c>
      <c r="AP1274" s="47">
        <f t="shared" si="351"/>
        <v>978.26671234576543</v>
      </c>
      <c r="AQ1274" s="52">
        <f t="shared" si="352"/>
        <v>3726.337946289143</v>
      </c>
    </row>
    <row r="1275" spans="4:43" x14ac:dyDescent="0.25">
      <c r="D1275" s="14" t="s">
        <v>11</v>
      </c>
      <c r="E1275" s="21">
        <v>1267</v>
      </c>
      <c r="F1275" s="14">
        <v>245</v>
      </c>
      <c r="G1275" s="28">
        <v>79.599999999999994</v>
      </c>
      <c r="H1275" s="31">
        <f t="shared" si="353"/>
        <v>5.5555555555554373E-2</v>
      </c>
      <c r="I1275" s="55"/>
      <c r="J1275" s="39">
        <f t="shared" si="354"/>
        <v>22.111111111111111</v>
      </c>
      <c r="K1275" s="38">
        <f>0.5*$J$3*(J1276)^2</f>
        <v>280321.51388888893</v>
      </c>
      <c r="L1275" s="38">
        <f t="shared" si="342"/>
        <v>0</v>
      </c>
      <c r="M1275" s="40" t="str">
        <f t="shared" si="343"/>
        <v>NO</v>
      </c>
      <c r="N1275" s="38">
        <f>0.5*$N$3*$L$3*$O$3*((J1275)^2)</f>
        <v>210.23579085055556</v>
      </c>
      <c r="O1275" s="38">
        <f>$M$3*$J$3*$P$3</f>
        <v>125.0281557</v>
      </c>
      <c r="P1275" s="38">
        <f>H1275*$J$3</f>
        <v>63.388888888887543</v>
      </c>
      <c r="Q1275" s="38">
        <f t="shared" si="344"/>
        <v>398.65283543944309</v>
      </c>
      <c r="R1275" s="44">
        <f t="shared" si="345"/>
        <v>8814.6571391610196</v>
      </c>
      <c r="S1275" s="80">
        <f>Q1275*J1275</f>
        <v>8814.6571391610196</v>
      </c>
      <c r="T1275" s="43"/>
      <c r="U1275" s="43"/>
      <c r="V1275" s="80">
        <f>R1275*1</f>
        <v>8814.6571391610196</v>
      </c>
      <c r="W1275" s="77">
        <f>(L1275-Q1275)*-1</f>
        <v>398.65283543944309</v>
      </c>
      <c r="X1275" s="38">
        <f>IF((H1275&gt;0),0,$J$3*H1275)*-1</f>
        <v>0</v>
      </c>
      <c r="Y1275" s="38">
        <f t="shared" si="355"/>
        <v>4713419.3157740692</v>
      </c>
      <c r="Z1275" s="112">
        <f t="shared" si="346"/>
        <v>4713.4193157740692</v>
      </c>
      <c r="AA1275" s="82">
        <f t="shared" si="347"/>
        <v>398.65283543944309</v>
      </c>
      <c r="AB1275" s="80">
        <f t="shared" si="356"/>
        <v>1507344.7031521809</v>
      </c>
      <c r="AG1275" s="125">
        <f t="shared" si="357"/>
        <v>330.88185341473775</v>
      </c>
      <c r="AH1275" s="47">
        <f t="shared" si="348"/>
        <v>324.26421634644299</v>
      </c>
      <c r="AI1275" s="125">
        <f t="shared" si="348"/>
        <v>317.77893201951412</v>
      </c>
      <c r="AJ1275" s="47">
        <f t="shared" si="349"/>
        <v>286.00103881756269</v>
      </c>
      <c r="AK1275" s="125">
        <f t="shared" si="349"/>
        <v>257.40093493580645</v>
      </c>
      <c r="AL1275" s="47">
        <f t="shared" si="350"/>
        <v>247.10489753837419</v>
      </c>
      <c r="AM1275" s="125">
        <f t="shared" si="350"/>
        <v>237.22070163683921</v>
      </c>
      <c r="AN1275" s="47">
        <f t="shared" si="358"/>
        <v>-10751.735626888907</v>
      </c>
      <c r="AO1275" s="125">
        <f t="shared" si="359"/>
        <v>34333617.496854499</v>
      </c>
      <c r="AP1275" s="47">
        <f t="shared" si="351"/>
        <v>978.26671234576543</v>
      </c>
      <c r="AQ1275" s="52">
        <f t="shared" si="352"/>
        <v>3735.1526034283038</v>
      </c>
    </row>
    <row r="1276" spans="4:43" x14ac:dyDescent="0.25">
      <c r="D1276" s="14" t="s">
        <v>11</v>
      </c>
      <c r="E1276" s="21">
        <v>1268</v>
      </c>
      <c r="F1276" s="14">
        <v>246</v>
      </c>
      <c r="G1276" s="28">
        <v>79.8</v>
      </c>
      <c r="H1276" s="31">
        <f t="shared" si="353"/>
        <v>2.7777777777778172E-2</v>
      </c>
      <c r="I1276" s="55"/>
      <c r="J1276" s="39">
        <f t="shared" si="354"/>
        <v>22.166666666666668</v>
      </c>
      <c r="K1276" s="38">
        <f>0.5*$J$3*(J1277)^2</f>
        <v>280321.51388888893</v>
      </c>
      <c r="L1276" s="38">
        <f t="shared" si="342"/>
        <v>-1403.3595679012942</v>
      </c>
      <c r="M1276" s="40" t="str">
        <f t="shared" si="343"/>
        <v>NO</v>
      </c>
      <c r="N1276" s="38">
        <f>0.5*$N$3*$L$3*$O$3*((J1276)^2)</f>
        <v>211.29357932375001</v>
      </c>
      <c r="O1276" s="38">
        <f>$M$3*$J$3*$P$3</f>
        <v>125.0281557</v>
      </c>
      <c r="P1276" s="38">
        <f>H1276*$J$3</f>
        <v>31.694444444444894</v>
      </c>
      <c r="Q1276" s="38">
        <f t="shared" si="344"/>
        <v>368.01617946819488</v>
      </c>
      <c r="R1276" s="44">
        <f t="shared" si="345"/>
        <v>8157.6919782116538</v>
      </c>
      <c r="S1276" s="80">
        <f>Q1276*J1276</f>
        <v>8157.6919782116538</v>
      </c>
      <c r="T1276" s="43"/>
      <c r="U1276" s="43"/>
      <c r="V1276" s="80">
        <f>R1276*1</f>
        <v>8157.6919782116538</v>
      </c>
      <c r="W1276" s="77">
        <f>(L1276-Q1276)*-1</f>
        <v>1771.3757473694891</v>
      </c>
      <c r="X1276" s="38">
        <f>IF((H1276&gt;0),0,$J$3*H1276)*-1</f>
        <v>0</v>
      </c>
      <c r="Y1276" s="38">
        <f t="shared" si="355"/>
        <v>4721577.0077522807</v>
      </c>
      <c r="Z1276" s="112">
        <f t="shared" si="346"/>
        <v>4721.5770077522811</v>
      </c>
      <c r="AA1276" s="82">
        <f t="shared" si="347"/>
        <v>368.01617946819488</v>
      </c>
      <c r="AB1276" s="80">
        <f t="shared" si="356"/>
        <v>1507344.7031521809</v>
      </c>
      <c r="AG1276" s="125">
        <f t="shared" si="357"/>
        <v>1470.2418703166759</v>
      </c>
      <c r="AH1276" s="47">
        <f t="shared" si="348"/>
        <v>1440.8370329103423</v>
      </c>
      <c r="AI1276" s="125">
        <f t="shared" si="348"/>
        <v>1412.0202922521353</v>
      </c>
      <c r="AJ1276" s="47">
        <f t="shared" si="349"/>
        <v>1270.8182630269218</v>
      </c>
      <c r="AK1276" s="125">
        <f t="shared" si="349"/>
        <v>1143.7364367242296</v>
      </c>
      <c r="AL1276" s="47">
        <f t="shared" si="350"/>
        <v>1097.9869792552604</v>
      </c>
      <c r="AM1276" s="125">
        <f t="shared" si="350"/>
        <v>1054.0675000850499</v>
      </c>
      <c r="AN1276" s="47">
        <f t="shared" si="358"/>
        <v>-9697.6681268038574</v>
      </c>
      <c r="AO1276" s="125">
        <f t="shared" si="359"/>
        <v>34333617.496854499</v>
      </c>
      <c r="AP1276" s="47">
        <f t="shared" si="351"/>
        <v>978.26671234576543</v>
      </c>
      <c r="AQ1276" s="52">
        <f t="shared" si="352"/>
        <v>3743.3102954065157</v>
      </c>
    </row>
    <row r="1277" spans="4:43" x14ac:dyDescent="0.25">
      <c r="D1277" s="14" t="s">
        <v>11</v>
      </c>
      <c r="E1277" s="21">
        <v>1269</v>
      </c>
      <c r="F1277" s="14">
        <v>247</v>
      </c>
      <c r="G1277" s="28">
        <v>79.8</v>
      </c>
      <c r="H1277" s="31">
        <f t="shared" si="353"/>
        <v>-2.7777777777778172E-2</v>
      </c>
      <c r="I1277" s="55"/>
      <c r="J1277" s="39">
        <f t="shared" si="354"/>
        <v>22.166666666666668</v>
      </c>
      <c r="K1277" s="38">
        <f>0.5*$J$3*(J1278)^2</f>
        <v>278918.15432098764</v>
      </c>
      <c r="L1277" s="38">
        <f t="shared" si="342"/>
        <v>-2098.436342592584</v>
      </c>
      <c r="M1277" s="40" t="str">
        <f t="shared" si="343"/>
        <v>YES</v>
      </c>
      <c r="N1277" s="38">
        <f>0.5*$N$3*$L$3*$O$3*((J1277)^2)</f>
        <v>211.29357932375001</v>
      </c>
      <c r="O1277" s="38">
        <f>$M$3*$J$3*$P$3</f>
        <v>125.0281557</v>
      </c>
      <c r="P1277" s="38">
        <f>H1277*$J$3</f>
        <v>-31.694444444444894</v>
      </c>
      <c r="Q1277" s="38">
        <f t="shared" si="344"/>
        <v>304.62729057930511</v>
      </c>
      <c r="R1277" s="44">
        <f t="shared" si="345"/>
        <v>6752.5716078412634</v>
      </c>
      <c r="S1277" s="80">
        <f>Q1277*J1277</f>
        <v>6752.5716078412634</v>
      </c>
      <c r="T1277" s="43"/>
      <c r="U1277" s="43"/>
      <c r="V1277" s="80">
        <f>R1277*1</f>
        <v>6752.5716078412634</v>
      </c>
      <c r="W1277" s="77">
        <f>(L1277-Q1277)*-1</f>
        <v>2403.0636331718893</v>
      </c>
      <c r="X1277" s="38">
        <f>IF((H1277&gt;0),0,$J$3*H1277)*-1</f>
        <v>31.694444444444894</v>
      </c>
      <c r="Y1277" s="38">
        <f t="shared" si="355"/>
        <v>4728329.5793601219</v>
      </c>
      <c r="Z1277" s="112">
        <f t="shared" si="346"/>
        <v>4728.3295793601219</v>
      </c>
      <c r="AA1277" s="82">
        <f t="shared" si="347"/>
        <v>304.62729057930511</v>
      </c>
      <c r="AB1277" s="80">
        <f t="shared" si="356"/>
        <v>1507344.7031521809</v>
      </c>
      <c r="AG1277" s="125">
        <f t="shared" si="357"/>
        <v>1994.5428155326679</v>
      </c>
      <c r="AH1277" s="47">
        <f t="shared" si="348"/>
        <v>1954.6519592220145</v>
      </c>
      <c r="AI1277" s="125">
        <f t="shared" si="348"/>
        <v>1915.5589200375741</v>
      </c>
      <c r="AJ1277" s="47">
        <f t="shared" si="349"/>
        <v>1724.0030280338167</v>
      </c>
      <c r="AK1277" s="125">
        <f t="shared" si="349"/>
        <v>1551.602725230435</v>
      </c>
      <c r="AL1277" s="47">
        <f t="shared" si="350"/>
        <v>1489.5386162212176</v>
      </c>
      <c r="AM1277" s="125">
        <f t="shared" si="350"/>
        <v>1429.9570715723689</v>
      </c>
      <c r="AN1277" s="47">
        <f t="shared" si="358"/>
        <v>-8267.711055231488</v>
      </c>
      <c r="AO1277" s="125">
        <f t="shared" si="359"/>
        <v>34333617.496854499</v>
      </c>
      <c r="AP1277" s="47">
        <f t="shared" si="351"/>
        <v>978.26671234576543</v>
      </c>
      <c r="AQ1277" s="52">
        <f t="shared" si="352"/>
        <v>3750.0628670143565</v>
      </c>
    </row>
    <row r="1278" spans="4:43" x14ac:dyDescent="0.25">
      <c r="D1278" s="14" t="s">
        <v>11</v>
      </c>
      <c r="E1278" s="21">
        <v>1270</v>
      </c>
      <c r="F1278" s="14">
        <v>248</v>
      </c>
      <c r="G1278" s="28">
        <v>79.599999999999994</v>
      </c>
      <c r="H1278" s="31">
        <f t="shared" si="353"/>
        <v>-6.9444444444444448E-2</v>
      </c>
      <c r="I1278" s="55"/>
      <c r="J1278" s="39">
        <f t="shared" si="354"/>
        <v>22.111111111111111</v>
      </c>
      <c r="K1278" s="38">
        <f>0.5*$J$3*(J1279)^2</f>
        <v>276819.71797839506</v>
      </c>
      <c r="L1278" s="38">
        <f t="shared" si="342"/>
        <v>-2785.5895061728079</v>
      </c>
      <c r="M1278" s="40" t="str">
        <f t="shared" si="343"/>
        <v>YES</v>
      </c>
      <c r="N1278" s="38">
        <f>0.5*$N$3*$L$3*$O$3*((J1278)^2)</f>
        <v>210.23579085055556</v>
      </c>
      <c r="O1278" s="38">
        <f>$M$3*$J$3*$P$3</f>
        <v>125.0281557</v>
      </c>
      <c r="P1278" s="38">
        <f>H1278*$J$3</f>
        <v>-79.236111111111114</v>
      </c>
      <c r="Q1278" s="38">
        <f t="shared" si="344"/>
        <v>256.02783543944446</v>
      </c>
      <c r="R1278" s="44">
        <f t="shared" si="345"/>
        <v>5661.059916938827</v>
      </c>
      <c r="S1278" s="80">
        <f>Q1278*J1278</f>
        <v>5661.059916938827</v>
      </c>
      <c r="T1278" s="43"/>
      <c r="U1278" s="43"/>
      <c r="V1278" s="80">
        <f>R1278*1</f>
        <v>5661.059916938827</v>
      </c>
      <c r="W1278" s="77">
        <f>(L1278-Q1278)*-1</f>
        <v>3041.6173416122524</v>
      </c>
      <c r="X1278" s="38">
        <f>IF((H1278&gt;0),0,$J$3*H1278)*-1</f>
        <v>79.236111111111114</v>
      </c>
      <c r="Y1278" s="38">
        <f t="shared" si="355"/>
        <v>4733990.6392770605</v>
      </c>
      <c r="Z1278" s="112">
        <f t="shared" si="346"/>
        <v>4733.9906392770608</v>
      </c>
      <c r="AA1278" s="82">
        <f t="shared" si="347"/>
        <v>256.02783543944446</v>
      </c>
      <c r="AB1278" s="80">
        <f t="shared" si="356"/>
        <v>1507344.7031521809</v>
      </c>
      <c r="AG1278" s="125">
        <f t="shared" si="357"/>
        <v>2524.5423935381696</v>
      </c>
      <c r="AH1278" s="47">
        <f t="shared" si="348"/>
        <v>2474.0515456674061</v>
      </c>
      <c r="AI1278" s="125">
        <f t="shared" si="348"/>
        <v>2424.570514754058</v>
      </c>
      <c r="AJ1278" s="47">
        <f t="shared" si="349"/>
        <v>2182.113463278652</v>
      </c>
      <c r="AK1278" s="125">
        <f t="shared" si="349"/>
        <v>1963.9021169507869</v>
      </c>
      <c r="AL1278" s="47">
        <f t="shared" si="350"/>
        <v>1885.3460322727553</v>
      </c>
      <c r="AM1278" s="125">
        <f t="shared" si="350"/>
        <v>1809.932190981845</v>
      </c>
      <c r="AN1278" s="47">
        <f t="shared" si="358"/>
        <v>-6457.7788642496434</v>
      </c>
      <c r="AO1278" s="125">
        <f t="shared" si="359"/>
        <v>34333617.496854499</v>
      </c>
      <c r="AP1278" s="47">
        <f t="shared" si="351"/>
        <v>978.26671234576543</v>
      </c>
      <c r="AQ1278" s="52">
        <f t="shared" si="352"/>
        <v>3755.7239269312954</v>
      </c>
    </row>
    <row r="1279" spans="4:43" x14ac:dyDescent="0.25">
      <c r="D1279" s="14" t="s">
        <v>11</v>
      </c>
      <c r="E1279" s="21">
        <v>1271</v>
      </c>
      <c r="F1279" s="14">
        <v>249</v>
      </c>
      <c r="G1279" s="28">
        <v>79.3</v>
      </c>
      <c r="H1279" s="31">
        <f t="shared" si="353"/>
        <v>-9.7222222222220642E-2</v>
      </c>
      <c r="I1279" s="55"/>
      <c r="J1279" s="39">
        <f t="shared" si="354"/>
        <v>22.027777777777779</v>
      </c>
      <c r="K1279" s="38">
        <f>0.5*$J$3*(J1280)^2</f>
        <v>274034.12847222225</v>
      </c>
      <c r="L1279" s="38">
        <f t="shared" si="342"/>
        <v>-2771.5030864197761</v>
      </c>
      <c r="M1279" s="40" t="str">
        <f t="shared" si="343"/>
        <v>YES</v>
      </c>
      <c r="N1279" s="38">
        <f>0.5*$N$3*$L$3*$O$3*((J1279)^2)</f>
        <v>208.65408518815974</v>
      </c>
      <c r="O1279" s="38">
        <f>$M$3*$J$3*$P$3</f>
        <v>125.0281557</v>
      </c>
      <c r="P1279" s="38">
        <f>H1279*$J$3</f>
        <v>-110.93055555555375</v>
      </c>
      <c r="Q1279" s="38">
        <f t="shared" si="344"/>
        <v>222.75168533260597</v>
      </c>
      <c r="R1279" s="44">
        <f t="shared" si="345"/>
        <v>4906.7246241321263</v>
      </c>
      <c r="S1279" s="80">
        <f>Q1279*J1279</f>
        <v>4906.7246241321263</v>
      </c>
      <c r="T1279" s="43"/>
      <c r="U1279" s="43"/>
      <c r="V1279" s="80">
        <f>R1279*1</f>
        <v>4906.7246241321263</v>
      </c>
      <c r="W1279" s="77">
        <f>(L1279-Q1279)*-1</f>
        <v>2994.2547717523821</v>
      </c>
      <c r="X1279" s="38">
        <f>IF((H1279&gt;0),0,$J$3*H1279)*-1</f>
        <v>110.93055555555375</v>
      </c>
      <c r="Y1279" s="38">
        <f t="shared" si="355"/>
        <v>4738897.3639011923</v>
      </c>
      <c r="Z1279" s="112">
        <f t="shared" si="346"/>
        <v>4738.897363901192</v>
      </c>
      <c r="AA1279" s="82">
        <f t="shared" si="347"/>
        <v>222.75168533260597</v>
      </c>
      <c r="AB1279" s="80">
        <f t="shared" si="356"/>
        <v>1507344.7031521809</v>
      </c>
      <c r="AG1279" s="125">
        <f t="shared" si="357"/>
        <v>2485.2314605544771</v>
      </c>
      <c r="AH1279" s="47">
        <f t="shared" si="348"/>
        <v>2435.5268313433876</v>
      </c>
      <c r="AI1279" s="125">
        <f t="shared" si="348"/>
        <v>2386.8162947165197</v>
      </c>
      <c r="AJ1279" s="47">
        <f t="shared" si="349"/>
        <v>2148.1346652448678</v>
      </c>
      <c r="AK1279" s="125">
        <f t="shared" si="349"/>
        <v>1933.3211987203811</v>
      </c>
      <c r="AL1279" s="47">
        <f t="shared" si="350"/>
        <v>1855.9883507715658</v>
      </c>
      <c r="AM1279" s="125">
        <f t="shared" si="350"/>
        <v>1781.7488167407032</v>
      </c>
      <c r="AN1279" s="47">
        <f t="shared" si="358"/>
        <v>-4676.0300475089407</v>
      </c>
      <c r="AO1279" s="125">
        <f t="shared" si="359"/>
        <v>34333617.496854499</v>
      </c>
      <c r="AP1279" s="47">
        <f t="shared" si="351"/>
        <v>978.26671234576543</v>
      </c>
      <c r="AQ1279" s="52">
        <f t="shared" si="352"/>
        <v>3760.6306515554265</v>
      </c>
    </row>
    <row r="1280" spans="4:43" x14ac:dyDescent="0.25">
      <c r="D1280" s="14" t="s">
        <v>11</v>
      </c>
      <c r="E1280" s="21">
        <v>1272</v>
      </c>
      <c r="F1280" s="14">
        <v>250</v>
      </c>
      <c r="G1280" s="28">
        <v>78.900000000000006</v>
      </c>
      <c r="H1280" s="31">
        <f t="shared" si="353"/>
        <v>-0.11111111111111072</v>
      </c>
      <c r="I1280" s="55"/>
      <c r="J1280" s="39">
        <f t="shared" si="354"/>
        <v>21.916666666666668</v>
      </c>
      <c r="K1280" s="38">
        <f>0.5*$J$3*(J1281)^2</f>
        <v>271262.62538580247</v>
      </c>
      <c r="L1280" s="38">
        <f t="shared" si="342"/>
        <v>-2069.383101851854</v>
      </c>
      <c r="M1280" s="40" t="str">
        <f t="shared" si="343"/>
        <v>YES</v>
      </c>
      <c r="N1280" s="38">
        <f>0.5*$N$3*$L$3*$O$3*((J1280)^2)</f>
        <v>206.55443479343754</v>
      </c>
      <c r="O1280" s="38">
        <f>$M$3*$J$3*$P$3</f>
        <v>125.0281557</v>
      </c>
      <c r="P1280" s="38">
        <f>H1280*$J$3</f>
        <v>-126.77777777777733</v>
      </c>
      <c r="Q1280" s="38">
        <f t="shared" si="344"/>
        <v>204.8048127156602</v>
      </c>
      <c r="R1280" s="44">
        <f t="shared" si="345"/>
        <v>4488.6388120182201</v>
      </c>
      <c r="S1280" s="80">
        <f>Q1280*J1280</f>
        <v>4488.6388120182201</v>
      </c>
      <c r="T1280" s="43"/>
      <c r="U1280" s="43"/>
      <c r="V1280" s="80">
        <f>R1280*1</f>
        <v>4488.6388120182201</v>
      </c>
      <c r="W1280" s="77">
        <f>(L1280-Q1280)*-1</f>
        <v>2274.1879145675143</v>
      </c>
      <c r="X1280" s="38">
        <f>IF((H1280&gt;0),0,$J$3*H1280)*-1</f>
        <v>126.77777777777733</v>
      </c>
      <c r="Y1280" s="38">
        <f t="shared" si="355"/>
        <v>4743386.0027132109</v>
      </c>
      <c r="Z1280" s="112">
        <f t="shared" si="346"/>
        <v>4743.3860027132105</v>
      </c>
      <c r="AA1280" s="82">
        <f t="shared" si="347"/>
        <v>204.8048127156602</v>
      </c>
      <c r="AB1280" s="80">
        <f t="shared" si="356"/>
        <v>1507344.7031521809</v>
      </c>
      <c r="AG1280" s="125">
        <f t="shared" si="357"/>
        <v>1887.5759690910368</v>
      </c>
      <c r="AH1280" s="47">
        <f t="shared" si="348"/>
        <v>1849.824449709216</v>
      </c>
      <c r="AI1280" s="125">
        <f t="shared" si="348"/>
        <v>1812.8279607150316</v>
      </c>
      <c r="AJ1280" s="47">
        <f t="shared" si="349"/>
        <v>1631.5451646435286</v>
      </c>
      <c r="AK1280" s="125">
        <f t="shared" si="349"/>
        <v>1468.3906481791757</v>
      </c>
      <c r="AL1280" s="47">
        <f t="shared" si="350"/>
        <v>1409.6550222520086</v>
      </c>
      <c r="AM1280" s="125">
        <f t="shared" si="350"/>
        <v>1353.2688213619283</v>
      </c>
      <c r="AN1280" s="47">
        <f t="shared" si="358"/>
        <v>-3322.7612261470122</v>
      </c>
      <c r="AO1280" s="125">
        <f t="shared" si="359"/>
        <v>34333617.496854499</v>
      </c>
      <c r="AP1280" s="47">
        <f t="shared" si="351"/>
        <v>978.26671234576543</v>
      </c>
      <c r="AQ1280" s="52">
        <f t="shared" si="352"/>
        <v>3765.119290367445</v>
      </c>
    </row>
    <row r="1281" spans="4:43" x14ac:dyDescent="0.25">
      <c r="D1281" s="14" t="s">
        <v>11</v>
      </c>
      <c r="E1281" s="21">
        <v>1273</v>
      </c>
      <c r="F1281" s="14">
        <v>251</v>
      </c>
      <c r="G1281" s="28">
        <v>78.5</v>
      </c>
      <c r="H1281" s="31">
        <f t="shared" si="353"/>
        <v>-9.7222222222222612E-2</v>
      </c>
      <c r="I1281" s="55"/>
      <c r="J1281" s="39">
        <f t="shared" si="354"/>
        <v>21.805555555555557</v>
      </c>
      <c r="K1281" s="38">
        <f>0.5*$J$3*(J1282)^2</f>
        <v>269193.24228395062</v>
      </c>
      <c r="L1281" s="38">
        <f t="shared" si="342"/>
        <v>-2061.45949074073</v>
      </c>
      <c r="M1281" s="40" t="str">
        <f t="shared" si="343"/>
        <v>YES</v>
      </c>
      <c r="N1281" s="38">
        <f>0.5*$N$3*$L$3*$O$3*((J1281)^2)</f>
        <v>204.46540209982641</v>
      </c>
      <c r="O1281" s="38">
        <f>$M$3*$J$3*$P$3</f>
        <v>125.0281557</v>
      </c>
      <c r="P1281" s="38">
        <f>H1281*$J$3</f>
        <v>-110.930555555556</v>
      </c>
      <c r="Q1281" s="38">
        <f t="shared" si="344"/>
        <v>218.56300224427042</v>
      </c>
      <c r="R1281" s="44">
        <f t="shared" si="345"/>
        <v>4765.8876878264527</v>
      </c>
      <c r="S1281" s="80">
        <f>Q1281*J1281</f>
        <v>4765.8876878264527</v>
      </c>
      <c r="T1281" s="43"/>
      <c r="U1281" s="43"/>
      <c r="V1281" s="80">
        <f>R1281*1</f>
        <v>4765.8876878264527</v>
      </c>
      <c r="W1281" s="77">
        <f>(L1281-Q1281)*-1</f>
        <v>2280.0224929850006</v>
      </c>
      <c r="X1281" s="38">
        <f>IF((H1281&gt;0),0,$J$3*H1281)*-1</f>
        <v>110.930555555556</v>
      </c>
      <c r="Y1281" s="38">
        <f t="shared" si="355"/>
        <v>4748151.8904010374</v>
      </c>
      <c r="Z1281" s="112">
        <f t="shared" si="346"/>
        <v>4748.1518904010372</v>
      </c>
      <c r="AA1281" s="82">
        <f t="shared" si="347"/>
        <v>218.56300224427042</v>
      </c>
      <c r="AB1281" s="80">
        <f t="shared" si="356"/>
        <v>1507344.7031521809</v>
      </c>
      <c r="AG1281" s="125">
        <f t="shared" si="357"/>
        <v>1892.4186691775503</v>
      </c>
      <c r="AH1281" s="47">
        <f t="shared" si="348"/>
        <v>1854.5702957939993</v>
      </c>
      <c r="AI1281" s="125">
        <f t="shared" si="348"/>
        <v>1817.4788898781194</v>
      </c>
      <c r="AJ1281" s="47">
        <f t="shared" si="349"/>
        <v>1635.7310008903075</v>
      </c>
      <c r="AK1281" s="125">
        <f t="shared" si="349"/>
        <v>1472.1579008012768</v>
      </c>
      <c r="AL1281" s="47">
        <f t="shared" si="350"/>
        <v>1413.2715847692257</v>
      </c>
      <c r="AM1281" s="125">
        <f t="shared" si="350"/>
        <v>1356.7407213784566</v>
      </c>
      <c r="AN1281" s="47">
        <f t="shared" si="358"/>
        <v>-1966.0205047685556</v>
      </c>
      <c r="AO1281" s="125">
        <f t="shared" si="359"/>
        <v>34333617.496854499</v>
      </c>
      <c r="AP1281" s="47">
        <f t="shared" si="351"/>
        <v>978.26671234576543</v>
      </c>
      <c r="AQ1281" s="52">
        <f t="shared" si="352"/>
        <v>3769.8851780552718</v>
      </c>
    </row>
    <row r="1282" spans="4:43" x14ac:dyDescent="0.25">
      <c r="D1282" s="14" t="s">
        <v>11</v>
      </c>
      <c r="E1282" s="21">
        <v>1274</v>
      </c>
      <c r="F1282" s="14">
        <v>252</v>
      </c>
      <c r="G1282" s="28">
        <v>78.2</v>
      </c>
      <c r="H1282" s="31">
        <f t="shared" si="353"/>
        <v>-8.3333333333332538E-2</v>
      </c>
      <c r="I1282" s="55"/>
      <c r="J1282" s="39">
        <f t="shared" si="354"/>
        <v>21.722222222222221</v>
      </c>
      <c r="K1282" s="38">
        <f>0.5*$J$3*(J1283)^2</f>
        <v>267131.78279320989</v>
      </c>
      <c r="L1282" s="38">
        <f t="shared" si="342"/>
        <v>-1369.9043209876982</v>
      </c>
      <c r="M1282" s="40" t="str">
        <f t="shared" si="343"/>
        <v>YES</v>
      </c>
      <c r="N1282" s="38">
        <f>0.5*$N$3*$L$3*$O$3*((J1282)^2)</f>
        <v>202.90559544597221</v>
      </c>
      <c r="O1282" s="38">
        <f>$M$3*$J$3*$P$3</f>
        <v>125.0281557</v>
      </c>
      <c r="P1282" s="38">
        <f>H1282*$J$3</f>
        <v>-95.083333333332419</v>
      </c>
      <c r="Q1282" s="38">
        <f t="shared" si="344"/>
        <v>232.85041781263979</v>
      </c>
      <c r="R1282" s="44">
        <f t="shared" si="345"/>
        <v>5058.0285202634532</v>
      </c>
      <c r="S1282" s="80">
        <f>Q1282*J1282</f>
        <v>5058.0285202634532</v>
      </c>
      <c r="T1282" s="43"/>
      <c r="U1282" s="43"/>
      <c r="V1282" s="80">
        <f>R1282*1</f>
        <v>5058.0285202634532</v>
      </c>
      <c r="W1282" s="77">
        <f>(L1282-Q1282)*-1</f>
        <v>1602.7547388003379</v>
      </c>
      <c r="X1282" s="38">
        <f>IF((H1282&gt;0),0,$J$3*H1282)*-1</f>
        <v>95.083333333332419</v>
      </c>
      <c r="Y1282" s="38">
        <f t="shared" si="355"/>
        <v>4753209.9189213011</v>
      </c>
      <c r="Z1282" s="112">
        <f t="shared" si="346"/>
        <v>4753.2099189213013</v>
      </c>
      <c r="AA1282" s="82">
        <f t="shared" si="347"/>
        <v>232.85041781263979</v>
      </c>
      <c r="AB1282" s="80">
        <f t="shared" si="356"/>
        <v>1507344.7031521809</v>
      </c>
      <c r="AG1282" s="125">
        <f t="shared" si="357"/>
        <v>1330.2864332042805</v>
      </c>
      <c r="AH1282" s="47">
        <f t="shared" si="348"/>
        <v>1303.6807045401947</v>
      </c>
      <c r="AI1282" s="125">
        <f t="shared" si="348"/>
        <v>1277.6070904493909</v>
      </c>
      <c r="AJ1282" s="47">
        <f t="shared" si="349"/>
        <v>1149.8463814044519</v>
      </c>
      <c r="AK1282" s="125">
        <f t="shared" si="349"/>
        <v>1034.8617432640067</v>
      </c>
      <c r="AL1282" s="47">
        <f t="shared" si="350"/>
        <v>993.46727353344636</v>
      </c>
      <c r="AM1282" s="125">
        <f t="shared" si="350"/>
        <v>953.72858259210852</v>
      </c>
      <c r="AN1282" s="47">
        <f t="shared" si="358"/>
        <v>-1012.2919221764471</v>
      </c>
      <c r="AO1282" s="125">
        <f t="shared" si="359"/>
        <v>34333617.496854499</v>
      </c>
      <c r="AP1282" s="47">
        <f t="shared" si="351"/>
        <v>978.26671234576543</v>
      </c>
      <c r="AQ1282" s="52">
        <f t="shared" si="352"/>
        <v>3774.9432065755359</v>
      </c>
    </row>
    <row r="1283" spans="4:43" x14ac:dyDescent="0.25">
      <c r="D1283" s="14" t="s">
        <v>11</v>
      </c>
      <c r="E1283" s="21">
        <v>1275</v>
      </c>
      <c r="F1283" s="14">
        <v>253</v>
      </c>
      <c r="G1283" s="28">
        <v>77.900000000000006</v>
      </c>
      <c r="H1283" s="31">
        <f t="shared" si="353"/>
        <v>-6.9444444444444448E-2</v>
      </c>
      <c r="I1283" s="55"/>
      <c r="J1283" s="39">
        <f t="shared" si="354"/>
        <v>21.638888888888889</v>
      </c>
      <c r="K1283" s="38">
        <f>0.5*$J$3*(J1284)^2</f>
        <v>265761.87847222219</v>
      </c>
      <c r="L1283" s="38">
        <f t="shared" si="342"/>
        <v>0</v>
      </c>
      <c r="M1283" s="40" t="str">
        <f t="shared" si="343"/>
        <v>YES</v>
      </c>
      <c r="N1283" s="38">
        <f>0.5*$N$3*$L$3*$O$3*((J1283)^2)</f>
        <v>201.35176124899309</v>
      </c>
      <c r="O1283" s="38">
        <f>$M$3*$J$3*$P$3</f>
        <v>125.0281557</v>
      </c>
      <c r="P1283" s="38">
        <f>H1283*$J$3</f>
        <v>-79.236111111111114</v>
      </c>
      <c r="Q1283" s="38">
        <f t="shared" si="344"/>
        <v>247.14380583788198</v>
      </c>
      <c r="R1283" s="44">
        <f t="shared" si="345"/>
        <v>5347.9173541030577</v>
      </c>
      <c r="S1283" s="80">
        <f>Q1283*J1283</f>
        <v>5347.9173541030577</v>
      </c>
      <c r="T1283" s="43"/>
      <c r="U1283" s="43"/>
      <c r="V1283" s="80">
        <f>R1283*1</f>
        <v>5347.9173541030577</v>
      </c>
      <c r="W1283" s="77">
        <f>(L1283-Q1283)*-1</f>
        <v>247.14380583788198</v>
      </c>
      <c r="X1283" s="38">
        <f>IF((H1283&gt;0),0,$J$3*H1283)*-1</f>
        <v>79.236111111111114</v>
      </c>
      <c r="Y1283" s="38">
        <f t="shared" si="355"/>
        <v>4758557.8362754043</v>
      </c>
      <c r="Z1283" s="112">
        <f t="shared" si="346"/>
        <v>4758.557836275404</v>
      </c>
      <c r="AA1283" s="82">
        <f t="shared" si="347"/>
        <v>247.14380583788198</v>
      </c>
      <c r="AB1283" s="80">
        <f t="shared" si="356"/>
        <v>1507344.7031521809</v>
      </c>
      <c r="AG1283" s="125">
        <f t="shared" si="357"/>
        <v>205.12935884544203</v>
      </c>
      <c r="AH1283" s="47">
        <f t="shared" si="348"/>
        <v>201.02677166853317</v>
      </c>
      <c r="AI1283" s="125">
        <f t="shared" si="348"/>
        <v>197.0062362351625</v>
      </c>
      <c r="AJ1283" s="47">
        <f t="shared" si="349"/>
        <v>177.30561261164627</v>
      </c>
      <c r="AK1283" s="125">
        <f t="shared" si="349"/>
        <v>159.57505135048166</v>
      </c>
      <c r="AL1283" s="47">
        <f t="shared" si="350"/>
        <v>153.19204929646239</v>
      </c>
      <c r="AM1283" s="125">
        <f t="shared" si="350"/>
        <v>147.06436732460389</v>
      </c>
      <c r="AN1283" s="47">
        <f t="shared" si="358"/>
        <v>-865.22755485184325</v>
      </c>
      <c r="AO1283" s="125">
        <f t="shared" si="359"/>
        <v>34333617.496854499</v>
      </c>
      <c r="AP1283" s="47">
        <f t="shared" si="351"/>
        <v>978.26671234576543</v>
      </c>
      <c r="AQ1283" s="52">
        <f t="shared" si="352"/>
        <v>3780.2911239296386</v>
      </c>
    </row>
    <row r="1284" spans="4:43" x14ac:dyDescent="0.25">
      <c r="D1284" s="14" t="s">
        <v>11</v>
      </c>
      <c r="E1284" s="21">
        <v>1276</v>
      </c>
      <c r="F1284" s="14">
        <v>254</v>
      </c>
      <c r="G1284" s="28">
        <v>77.7</v>
      </c>
      <c r="H1284" s="31">
        <f t="shared" si="353"/>
        <v>-2.7777777777778172E-2</v>
      </c>
      <c r="I1284" s="55"/>
      <c r="J1284" s="39">
        <f t="shared" si="354"/>
        <v>21.583333333333332</v>
      </c>
      <c r="K1284" s="38">
        <f>0.5*$J$3*(J1285)^2</f>
        <v>265761.87847222219</v>
      </c>
      <c r="L1284" s="38">
        <f t="shared" si="342"/>
        <v>684.51195987657411</v>
      </c>
      <c r="M1284" s="40" t="str">
        <f t="shared" si="343"/>
        <v>YES</v>
      </c>
      <c r="N1284" s="38">
        <f>0.5*$N$3*$L$3*$O$3*((J1284)^2)</f>
        <v>200.31918981593748</v>
      </c>
      <c r="O1284" s="38">
        <f>$M$3*$J$3*$P$3</f>
        <v>125.0281557</v>
      </c>
      <c r="P1284" s="38">
        <f>H1284*$J$3</f>
        <v>-31.694444444444894</v>
      </c>
      <c r="Q1284" s="38">
        <f t="shared" si="344"/>
        <v>293.65290107149258</v>
      </c>
      <c r="R1284" s="44">
        <f t="shared" si="345"/>
        <v>6338.0084481263812</v>
      </c>
      <c r="S1284" s="80">
        <f>Q1284*J1284</f>
        <v>6338.0084481263812</v>
      </c>
      <c r="T1284" s="43"/>
      <c r="U1284" s="43"/>
      <c r="V1284" s="80">
        <f>R1284*1</f>
        <v>6338.0084481263812</v>
      </c>
      <c r="W1284" s="77">
        <f>(L1284-Q1284)*-1</f>
        <v>-390.85905880508153</v>
      </c>
      <c r="X1284" s="38">
        <f>IF((H1284&gt;0),0,$J$3*H1284)*-1</f>
        <v>31.694444444444894</v>
      </c>
      <c r="Y1284" s="38">
        <f t="shared" si="355"/>
        <v>4764895.844723531</v>
      </c>
      <c r="Z1284" s="112">
        <f t="shared" si="346"/>
        <v>4764.8958447235309</v>
      </c>
      <c r="AA1284" s="82">
        <f t="shared" si="347"/>
        <v>293.65290107149258</v>
      </c>
      <c r="AB1284" s="80">
        <f t="shared" si="356"/>
        <v>1507344.7031521809</v>
      </c>
      <c r="AG1284" s="125">
        <f t="shared" si="357"/>
        <v>-324.41301880821766</v>
      </c>
      <c r="AH1284" s="47">
        <f t="shared" si="348"/>
        <v>-317.9247584320533</v>
      </c>
      <c r="AI1284" s="125">
        <f t="shared" si="348"/>
        <v>-311.56626326341222</v>
      </c>
      <c r="AJ1284" s="47">
        <f t="shared" si="349"/>
        <v>-280.40963693707101</v>
      </c>
      <c r="AK1284" s="125">
        <f t="shared" si="349"/>
        <v>-252.36867324336393</v>
      </c>
      <c r="AL1284" s="47">
        <f t="shared" si="350"/>
        <v>-242.27392631362937</v>
      </c>
      <c r="AM1284" s="125">
        <f t="shared" si="350"/>
        <v>-232.5829692610842</v>
      </c>
      <c r="AN1284" s="47">
        <f t="shared" si="358"/>
        <v>-1097.8105241129274</v>
      </c>
      <c r="AO1284" s="125">
        <f t="shared" si="359"/>
        <v>34333617.496854499</v>
      </c>
      <c r="AP1284" s="47">
        <f t="shared" si="351"/>
        <v>978.26671234576543</v>
      </c>
      <c r="AQ1284" s="52">
        <f t="shared" si="352"/>
        <v>3786.6291323777655</v>
      </c>
    </row>
    <row r="1285" spans="4:43" x14ac:dyDescent="0.25">
      <c r="D1285" s="14" t="s">
        <v>11</v>
      </c>
      <c r="E1285" s="21">
        <v>1277</v>
      </c>
      <c r="F1285" s="14">
        <v>255</v>
      </c>
      <c r="G1285" s="28">
        <v>77.7</v>
      </c>
      <c r="H1285" s="31">
        <f t="shared" si="353"/>
        <v>1.3888888888888099E-2</v>
      </c>
      <c r="I1285" s="55"/>
      <c r="J1285" s="39">
        <f t="shared" si="354"/>
        <v>21.583333333333332</v>
      </c>
      <c r="K1285" s="38">
        <f>0.5*$J$3*(J1286)^2</f>
        <v>266446.39043209876</v>
      </c>
      <c r="L1285" s="38">
        <f t="shared" si="342"/>
        <v>685.39236111112405</v>
      </c>
      <c r="M1285" s="40" t="str">
        <f t="shared" si="343"/>
        <v>NO</v>
      </c>
      <c r="N1285" s="38">
        <f>0.5*$N$3*$L$3*$O$3*((J1285)^2)</f>
        <v>200.31918981593748</v>
      </c>
      <c r="O1285" s="38">
        <f>$M$3*$J$3*$P$3</f>
        <v>125.0281557</v>
      </c>
      <c r="P1285" s="38">
        <f>H1285*$J$3</f>
        <v>15.847222222221321</v>
      </c>
      <c r="Q1285" s="38">
        <f t="shared" si="344"/>
        <v>341.19456773815881</v>
      </c>
      <c r="R1285" s="44">
        <f t="shared" si="345"/>
        <v>7364.1160870152607</v>
      </c>
      <c r="S1285" s="80">
        <f>Q1285*J1285</f>
        <v>7364.1160870152607</v>
      </c>
      <c r="T1285" s="43"/>
      <c r="U1285" s="43"/>
      <c r="V1285" s="80">
        <f>R1285*1</f>
        <v>7364.1160870152607</v>
      </c>
      <c r="W1285" s="77">
        <f>(L1285-Q1285)*-1</f>
        <v>-344.19779337296524</v>
      </c>
      <c r="X1285" s="38">
        <f>IF((H1285&gt;0),0,$J$3*H1285)*-1</f>
        <v>0</v>
      </c>
      <c r="Y1285" s="38">
        <f t="shared" si="355"/>
        <v>4772259.9608105468</v>
      </c>
      <c r="Z1285" s="112">
        <f t="shared" si="346"/>
        <v>4772.2599608105465</v>
      </c>
      <c r="AA1285" s="82">
        <f t="shared" si="347"/>
        <v>341.19456773815881</v>
      </c>
      <c r="AB1285" s="80">
        <f t="shared" si="356"/>
        <v>1507344.7031521809</v>
      </c>
      <c r="AG1285" s="125">
        <f t="shared" si="357"/>
        <v>-285.68416849956111</v>
      </c>
      <c r="AH1285" s="47">
        <f t="shared" si="348"/>
        <v>-279.97048512956991</v>
      </c>
      <c r="AI1285" s="125">
        <f t="shared" si="348"/>
        <v>-274.37107542697851</v>
      </c>
      <c r="AJ1285" s="47">
        <f t="shared" si="349"/>
        <v>-246.93396788428066</v>
      </c>
      <c r="AK1285" s="125">
        <f t="shared" si="349"/>
        <v>-222.2405710958526</v>
      </c>
      <c r="AL1285" s="47">
        <f t="shared" si="350"/>
        <v>-213.3509482520185</v>
      </c>
      <c r="AM1285" s="125">
        <f t="shared" si="350"/>
        <v>-204.81691032193774</v>
      </c>
      <c r="AN1285" s="47">
        <f t="shared" si="358"/>
        <v>-1302.6274344348651</v>
      </c>
      <c r="AO1285" s="125">
        <f t="shared" si="359"/>
        <v>34333617.496854499</v>
      </c>
      <c r="AP1285" s="47">
        <f t="shared" si="351"/>
        <v>978.26671234576543</v>
      </c>
      <c r="AQ1285" s="52">
        <f t="shared" si="352"/>
        <v>3793.9932484647811</v>
      </c>
    </row>
    <row r="1286" spans="4:43" x14ac:dyDescent="0.25">
      <c r="D1286" s="14" t="s">
        <v>11</v>
      </c>
      <c r="E1286" s="21">
        <v>1278</v>
      </c>
      <c r="F1286" s="14">
        <v>256</v>
      </c>
      <c r="G1286" s="28">
        <v>77.8</v>
      </c>
      <c r="H1286" s="31">
        <f t="shared" si="353"/>
        <v>2.7777777777778172E-2</v>
      </c>
      <c r="I1286" s="55"/>
      <c r="J1286" s="39">
        <f t="shared" si="354"/>
        <v>21.611111111111111</v>
      </c>
      <c r="K1286" s="38">
        <f>0.5*$J$3*(J1287)^2</f>
        <v>267131.78279320989</v>
      </c>
      <c r="L1286" s="38">
        <f t="shared" si="342"/>
        <v>1373.4259259258979</v>
      </c>
      <c r="M1286" s="40" t="str">
        <f t="shared" si="343"/>
        <v>NO</v>
      </c>
      <c r="N1286" s="38">
        <f>0.5*$N$3*$L$3*$O$3*((J1286)^2)</f>
        <v>200.83514372930557</v>
      </c>
      <c r="O1286" s="38">
        <f>$M$3*$J$3*$P$3</f>
        <v>125.0281557</v>
      </c>
      <c r="P1286" s="38">
        <f>H1286*$J$3</f>
        <v>31.694444444444894</v>
      </c>
      <c r="Q1286" s="38">
        <f t="shared" si="344"/>
        <v>357.5577438737505</v>
      </c>
      <c r="R1286" s="44">
        <f t="shared" si="345"/>
        <v>7727.2201314938302</v>
      </c>
      <c r="S1286" s="80">
        <f>Q1286*J1286</f>
        <v>7727.2201314938302</v>
      </c>
      <c r="T1286" s="43"/>
      <c r="U1286" s="43"/>
      <c r="V1286" s="80">
        <f>R1286*1</f>
        <v>7727.2201314938302</v>
      </c>
      <c r="W1286" s="77">
        <f>(L1286-Q1286)*-1</f>
        <v>-1015.8681820521474</v>
      </c>
      <c r="X1286" s="38">
        <f>IF((H1286&gt;0),0,$J$3*H1286)*-1</f>
        <v>0</v>
      </c>
      <c r="Y1286" s="38">
        <f t="shared" si="355"/>
        <v>4779987.1809420409</v>
      </c>
      <c r="Z1286" s="112">
        <f t="shared" si="346"/>
        <v>4779.9871809420411</v>
      </c>
      <c r="AA1286" s="82">
        <f t="shared" si="347"/>
        <v>357.5577438737505</v>
      </c>
      <c r="AB1286" s="80">
        <f t="shared" si="356"/>
        <v>1507344.7031521809</v>
      </c>
      <c r="AG1286" s="125">
        <f t="shared" si="357"/>
        <v>-843.17059110328228</v>
      </c>
      <c r="AH1286" s="47">
        <f t="shared" si="348"/>
        <v>-826.30717928121658</v>
      </c>
      <c r="AI1286" s="125">
        <f t="shared" si="348"/>
        <v>-809.78103569559221</v>
      </c>
      <c r="AJ1286" s="47">
        <f t="shared" si="349"/>
        <v>-728.80293212603306</v>
      </c>
      <c r="AK1286" s="125">
        <f t="shared" si="349"/>
        <v>-655.92263891342975</v>
      </c>
      <c r="AL1286" s="47">
        <f t="shared" si="350"/>
        <v>-629.68573335689257</v>
      </c>
      <c r="AM1286" s="125">
        <f t="shared" si="350"/>
        <v>-604.49830402261682</v>
      </c>
      <c r="AN1286" s="47">
        <f t="shared" si="358"/>
        <v>-1907.1257384574819</v>
      </c>
      <c r="AO1286" s="125">
        <f t="shared" si="359"/>
        <v>34333617.496854499</v>
      </c>
      <c r="AP1286" s="47">
        <f t="shared" si="351"/>
        <v>978.26671234576543</v>
      </c>
      <c r="AQ1286" s="52">
        <f t="shared" si="352"/>
        <v>3801.7204685962756</v>
      </c>
    </row>
    <row r="1287" spans="4:43" x14ac:dyDescent="0.25">
      <c r="D1287" s="14" t="s">
        <v>11</v>
      </c>
      <c r="E1287" s="21">
        <v>1279</v>
      </c>
      <c r="F1287" s="14">
        <v>257</v>
      </c>
      <c r="G1287" s="28">
        <v>77.900000000000006</v>
      </c>
      <c r="H1287" s="31">
        <f t="shared" si="353"/>
        <v>4.1666666666666269E-2</v>
      </c>
      <c r="I1287" s="55"/>
      <c r="J1287" s="39">
        <f t="shared" si="354"/>
        <v>21.638888888888889</v>
      </c>
      <c r="K1287" s="38">
        <f>0.5*$J$3*(J1288)^2</f>
        <v>268505.20871913579</v>
      </c>
      <c r="L1287" s="38">
        <f t="shared" si="342"/>
        <v>1376.9475308642141</v>
      </c>
      <c r="M1287" s="40" t="str">
        <f t="shared" si="343"/>
        <v>NO</v>
      </c>
      <c r="N1287" s="38">
        <f>0.5*$N$3*$L$3*$O$3*((J1287)^2)</f>
        <v>201.35176124899309</v>
      </c>
      <c r="O1287" s="38">
        <f>$M$3*$J$3*$P$3</f>
        <v>125.0281557</v>
      </c>
      <c r="P1287" s="38">
        <f>H1287*$J$3</f>
        <v>47.54166666666621</v>
      </c>
      <c r="Q1287" s="38">
        <f t="shared" si="344"/>
        <v>373.9215836156593</v>
      </c>
      <c r="R1287" s="44">
        <f t="shared" si="345"/>
        <v>8091.2476010166274</v>
      </c>
      <c r="S1287" s="80">
        <f>Q1287*J1287</f>
        <v>8091.2476010166274</v>
      </c>
      <c r="T1287" s="43"/>
      <c r="U1287" s="43"/>
      <c r="V1287" s="80">
        <f>R1287*1</f>
        <v>8091.2476010166274</v>
      </c>
      <c r="W1287" s="77">
        <f>(L1287-Q1287)*-1</f>
        <v>-1003.0259472485548</v>
      </c>
      <c r="X1287" s="38">
        <f>IF((H1287&gt;0),0,$J$3*H1287)*-1</f>
        <v>0</v>
      </c>
      <c r="Y1287" s="38">
        <f t="shared" si="355"/>
        <v>4788078.4285430573</v>
      </c>
      <c r="Z1287" s="112">
        <f t="shared" si="346"/>
        <v>4788.0784285430573</v>
      </c>
      <c r="AA1287" s="82">
        <f t="shared" si="347"/>
        <v>373.9215836156593</v>
      </c>
      <c r="AB1287" s="80">
        <f t="shared" si="356"/>
        <v>1507344.7031521809</v>
      </c>
      <c r="AG1287" s="125">
        <f t="shared" si="357"/>
        <v>-832.51153621630044</v>
      </c>
      <c r="AH1287" s="47">
        <f t="shared" si="348"/>
        <v>-815.86130549197446</v>
      </c>
      <c r="AI1287" s="125">
        <f t="shared" si="348"/>
        <v>-799.54407938213501</v>
      </c>
      <c r="AJ1287" s="47">
        <f t="shared" si="349"/>
        <v>-719.58967144392147</v>
      </c>
      <c r="AK1287" s="125">
        <f t="shared" si="349"/>
        <v>-647.63070429952938</v>
      </c>
      <c r="AL1287" s="47">
        <f t="shared" si="350"/>
        <v>-621.72547612754818</v>
      </c>
      <c r="AM1287" s="125">
        <f t="shared" si="350"/>
        <v>-596.85645708244624</v>
      </c>
      <c r="AN1287" s="47">
        <f t="shared" si="358"/>
        <v>-2503.9821955399284</v>
      </c>
      <c r="AO1287" s="125">
        <f t="shared" si="359"/>
        <v>34333617.496854499</v>
      </c>
      <c r="AP1287" s="47">
        <f t="shared" si="351"/>
        <v>978.26671234576543</v>
      </c>
      <c r="AQ1287" s="52">
        <f t="shared" si="352"/>
        <v>3809.8117161972918</v>
      </c>
    </row>
    <row r="1288" spans="4:43" x14ac:dyDescent="0.25">
      <c r="D1288" s="14" t="s">
        <v>11</v>
      </c>
      <c r="E1288" s="21">
        <v>1280</v>
      </c>
      <c r="F1288" s="14">
        <v>258</v>
      </c>
      <c r="G1288" s="28">
        <v>78.099999999999994</v>
      </c>
      <c r="H1288" s="31">
        <f t="shared" si="353"/>
        <v>5.5555555555554373E-2</v>
      </c>
      <c r="I1288" s="55"/>
      <c r="J1288" s="39">
        <f t="shared" si="354"/>
        <v>21.694444444444443</v>
      </c>
      <c r="K1288" s="38">
        <f>0.5*$J$3*(J1289)^2</f>
        <v>269882.15625</v>
      </c>
      <c r="L1288" s="38">
        <f t="shared" si="342"/>
        <v>0</v>
      </c>
      <c r="M1288" s="40" t="str">
        <f t="shared" si="343"/>
        <v>NO</v>
      </c>
      <c r="N1288" s="38">
        <f>0.5*$N$3*$L$3*$O$3*((J1288)^2)</f>
        <v>202.38698710732638</v>
      </c>
      <c r="O1288" s="38">
        <f>$M$3*$J$3*$P$3</f>
        <v>125.0281557</v>
      </c>
      <c r="P1288" s="38">
        <f>H1288*$J$3</f>
        <v>63.388888888887543</v>
      </c>
      <c r="Q1288" s="38">
        <f t="shared" si="344"/>
        <v>390.80403169621388</v>
      </c>
      <c r="R1288" s="44">
        <f t="shared" si="345"/>
        <v>8478.2763542984176</v>
      </c>
      <c r="S1288" s="80">
        <f>Q1288*J1288</f>
        <v>8478.2763542984176</v>
      </c>
      <c r="T1288" s="43"/>
      <c r="U1288" s="43"/>
      <c r="V1288" s="80">
        <f>R1288*1</f>
        <v>8478.2763542984176</v>
      </c>
      <c r="W1288" s="77">
        <f>(L1288-Q1288)*-1</f>
        <v>390.80403169621388</v>
      </c>
      <c r="X1288" s="38">
        <f>IF((H1288&gt;0),0,$J$3*H1288)*-1</f>
        <v>0</v>
      </c>
      <c r="Y1288" s="38">
        <f t="shared" si="355"/>
        <v>4796556.7048973553</v>
      </c>
      <c r="Z1288" s="112">
        <f t="shared" si="346"/>
        <v>4796.5567048973553</v>
      </c>
      <c r="AA1288" s="82">
        <f t="shared" si="347"/>
        <v>390.80403169621388</v>
      </c>
      <c r="AB1288" s="80">
        <f t="shared" si="356"/>
        <v>1507344.7031521809</v>
      </c>
      <c r="AG1288" s="125">
        <f t="shared" si="357"/>
        <v>324.36734630785753</v>
      </c>
      <c r="AH1288" s="47">
        <f t="shared" si="348"/>
        <v>317.87999938170037</v>
      </c>
      <c r="AI1288" s="125">
        <f t="shared" si="348"/>
        <v>311.52239939406638</v>
      </c>
      <c r="AJ1288" s="47">
        <f t="shared" si="349"/>
        <v>280.37015945465976</v>
      </c>
      <c r="AK1288" s="125">
        <f t="shared" si="349"/>
        <v>252.33314350919377</v>
      </c>
      <c r="AL1288" s="47">
        <f t="shared" si="350"/>
        <v>242.23981776882601</v>
      </c>
      <c r="AM1288" s="125">
        <f t="shared" si="350"/>
        <v>232.55022505807295</v>
      </c>
      <c r="AN1288" s="47">
        <f t="shared" si="358"/>
        <v>-2271.4319704818554</v>
      </c>
      <c r="AO1288" s="125">
        <f t="shared" si="359"/>
        <v>34333617.496854499</v>
      </c>
      <c r="AP1288" s="47">
        <f t="shared" si="351"/>
        <v>978.26671234576543</v>
      </c>
      <c r="AQ1288" s="52">
        <f t="shared" si="352"/>
        <v>3818.2899925515899</v>
      </c>
    </row>
    <row r="1289" spans="4:43" x14ac:dyDescent="0.25">
      <c r="D1289" s="14" t="s">
        <v>11</v>
      </c>
      <c r="E1289" s="21">
        <v>1281</v>
      </c>
      <c r="F1289" s="14">
        <v>259</v>
      </c>
      <c r="G1289" s="28">
        <v>78.3</v>
      </c>
      <c r="H1289" s="31">
        <f t="shared" si="353"/>
        <v>2.7777777777778172E-2</v>
      </c>
      <c r="I1289" s="55"/>
      <c r="J1289" s="39">
        <f t="shared" si="354"/>
        <v>21.75</v>
      </c>
      <c r="K1289" s="38">
        <f>0.5*$J$3*(J1290)^2</f>
        <v>269882.15625</v>
      </c>
      <c r="L1289" s="38">
        <f t="shared" ref="L1289:L1352" si="360">K1290-K1289</f>
        <v>689.79436728399014</v>
      </c>
      <c r="M1289" s="40" t="str">
        <f t="shared" ref="M1289:M1352" si="361">IF((H1289)&lt;0,"YES","NO")</f>
        <v>NO</v>
      </c>
      <c r="N1289" s="38">
        <f>0.5*$N$3*$L$3*$O$3*((J1289)^2)</f>
        <v>203.42486739093749</v>
      </c>
      <c r="O1289" s="38">
        <f>$M$3*$J$3*$P$3</f>
        <v>125.0281557</v>
      </c>
      <c r="P1289" s="38">
        <f>H1289*$J$3</f>
        <v>31.694444444444894</v>
      </c>
      <c r="Q1289" s="38">
        <f t="shared" ref="Q1289:Q1352" si="362">P1289+O1289+N1289</f>
        <v>360.14746753538236</v>
      </c>
      <c r="R1289" s="44">
        <f t="shared" ref="R1289:R1352" si="363">Q1289*J1289</f>
        <v>7833.2074188945662</v>
      </c>
      <c r="S1289" s="80">
        <f>Q1289*J1289</f>
        <v>7833.2074188945662</v>
      </c>
      <c r="T1289" s="43"/>
      <c r="U1289" s="43"/>
      <c r="V1289" s="80">
        <f>R1289*1</f>
        <v>7833.2074188945662</v>
      </c>
      <c r="W1289" s="77">
        <f>(L1289-Q1289)*-1</f>
        <v>-329.64689974860778</v>
      </c>
      <c r="X1289" s="38">
        <f>IF((H1289&gt;0),0,$J$3*H1289)*-1</f>
        <v>0</v>
      </c>
      <c r="Y1289" s="38">
        <f t="shared" si="355"/>
        <v>4804389.9123162497</v>
      </c>
      <c r="Z1289" s="112">
        <f t="shared" ref="Z1289:Z1352" si="364">Y1289/1000</f>
        <v>4804.38991231625</v>
      </c>
      <c r="AA1289" s="82">
        <f t="shared" ref="AA1289:AA1352" si="365">Q1289</f>
        <v>360.14746753538236</v>
      </c>
      <c r="AB1289" s="80">
        <f t="shared" si="356"/>
        <v>1507344.7031521809</v>
      </c>
      <c r="AG1289" s="125">
        <f t="shared" si="357"/>
        <v>-273.60692679134445</v>
      </c>
      <c r="AH1289" s="47">
        <f t="shared" ref="AH1289:AI1352" si="366">AG1289*0.98</f>
        <v>-268.13478825551755</v>
      </c>
      <c r="AI1289" s="125">
        <f t="shared" si="366"/>
        <v>-262.7720924904072</v>
      </c>
      <c r="AJ1289" s="47">
        <f t="shared" ref="AJ1289:AK1352" si="367">AI1289*0.9</f>
        <v>-236.49488324136649</v>
      </c>
      <c r="AK1289" s="125">
        <f t="shared" si="367"/>
        <v>-212.84539491722984</v>
      </c>
      <c r="AL1289" s="47">
        <f t="shared" ref="AL1289:AM1352" si="368">AK1289*0.96</f>
        <v>-204.33157912054062</v>
      </c>
      <c r="AM1289" s="125">
        <f t="shared" si="368"/>
        <v>-196.15831595571899</v>
      </c>
      <c r="AN1289" s="47">
        <f t="shared" si="358"/>
        <v>-2467.5902864375744</v>
      </c>
      <c r="AO1289" s="125">
        <f t="shared" si="359"/>
        <v>34333617.496854499</v>
      </c>
      <c r="AP1289" s="47">
        <f t="shared" ref="AP1289:AP1352" si="369">0.649*AB1289/1000</f>
        <v>978.26671234576543</v>
      </c>
      <c r="AQ1289" s="52">
        <f t="shared" ref="AQ1289:AQ1352" si="370">Z1289-AP1289</f>
        <v>3826.1231999704846</v>
      </c>
    </row>
    <row r="1290" spans="4:43" x14ac:dyDescent="0.25">
      <c r="D1290" s="14" t="s">
        <v>11</v>
      </c>
      <c r="E1290" s="21">
        <v>1282</v>
      </c>
      <c r="F1290" s="14">
        <v>260</v>
      </c>
      <c r="G1290" s="28">
        <v>78.3</v>
      </c>
      <c r="H1290" s="31">
        <f t="shared" ref="H1290:H1353" si="371">($G1291-$G1289)/2/3.6</f>
        <v>1.3888888888890073E-2</v>
      </c>
      <c r="I1290" s="55"/>
      <c r="J1290" s="39">
        <f t="shared" ref="J1290:J1353" si="372">G1290*1000/3600</f>
        <v>21.75</v>
      </c>
      <c r="K1290" s="38">
        <f>0.5*$J$3*(J1291)^2</f>
        <v>270571.95061728399</v>
      </c>
      <c r="L1290" s="38">
        <f t="shared" si="360"/>
        <v>0</v>
      </c>
      <c r="M1290" s="40" t="str">
        <f t="shared" si="361"/>
        <v>NO</v>
      </c>
      <c r="N1290" s="38">
        <f>0.5*$N$3*$L$3*$O$3*((J1290)^2)</f>
        <v>203.42486739093749</v>
      </c>
      <c r="O1290" s="38">
        <f>$M$3*$J$3*$P$3</f>
        <v>125.0281557</v>
      </c>
      <c r="P1290" s="38">
        <f>H1290*$J$3</f>
        <v>15.847222222223573</v>
      </c>
      <c r="Q1290" s="38">
        <f t="shared" si="362"/>
        <v>344.3002453131611</v>
      </c>
      <c r="R1290" s="44">
        <f t="shared" si="363"/>
        <v>7488.5303355612541</v>
      </c>
      <c r="S1290" s="80">
        <f>Q1290*J1290</f>
        <v>7488.5303355612541</v>
      </c>
      <c r="T1290" s="43"/>
      <c r="U1290" s="43"/>
      <c r="V1290" s="80">
        <f>R1290*1</f>
        <v>7488.5303355612541</v>
      </c>
      <c r="W1290" s="77">
        <f>(L1290-Q1290)*-1</f>
        <v>344.3002453131611</v>
      </c>
      <c r="X1290" s="38">
        <f>IF((H1290&gt;0),0,$J$3*H1290)*-1</f>
        <v>0</v>
      </c>
      <c r="Y1290" s="38">
        <f t="shared" ref="Y1290:Y1353" si="373">Y1289+ IF(S1290&gt;0, S1290, 0)</f>
        <v>4811878.4426518111</v>
      </c>
      <c r="Z1290" s="112">
        <f t="shared" si="364"/>
        <v>4811.8784426518114</v>
      </c>
      <c r="AA1290" s="82">
        <f t="shared" si="365"/>
        <v>344.3002453131611</v>
      </c>
      <c r="AB1290" s="80">
        <f t="shared" ref="AB1290:AB1353" si="374">AB1289 + IF(S1290&lt;0, ABS(S1290), 0)</f>
        <v>1507344.7031521809</v>
      </c>
      <c r="AG1290" s="125">
        <f t="shared" ref="AG1290:AG1353" si="375">W1290*0.83</f>
        <v>285.76920360992369</v>
      </c>
      <c r="AH1290" s="47">
        <f t="shared" si="366"/>
        <v>280.05381953772519</v>
      </c>
      <c r="AI1290" s="125">
        <f t="shared" si="366"/>
        <v>274.4527431469707</v>
      </c>
      <c r="AJ1290" s="47">
        <f t="shared" si="367"/>
        <v>247.00746883227364</v>
      </c>
      <c r="AK1290" s="125">
        <f t="shared" si="367"/>
        <v>222.30672194904628</v>
      </c>
      <c r="AL1290" s="47">
        <f t="shared" si="368"/>
        <v>213.41445307108441</v>
      </c>
      <c r="AM1290" s="125">
        <f t="shared" si="368"/>
        <v>204.87787494824101</v>
      </c>
      <c r="AN1290" s="47">
        <f t="shared" ref="AN1290:AN1353" si="376">AM1290+AN1289</f>
        <v>-2262.7124114893331</v>
      </c>
      <c r="AO1290" s="125">
        <f t="shared" ref="AO1290:AO1353" si="377">IF((AN1290)&lt;0,AO1289,AN1290+AO1289)</f>
        <v>34333617.496854499</v>
      </c>
      <c r="AP1290" s="47">
        <f t="shared" si="369"/>
        <v>978.26671234576543</v>
      </c>
      <c r="AQ1290" s="52">
        <f t="shared" si="370"/>
        <v>3833.611730306046</v>
      </c>
    </row>
    <row r="1291" spans="4:43" x14ac:dyDescent="0.25">
      <c r="D1291" s="14" t="s">
        <v>11</v>
      </c>
      <c r="E1291" s="21">
        <v>1283</v>
      </c>
      <c r="F1291" s="14">
        <v>261</v>
      </c>
      <c r="G1291" s="28">
        <v>78.400000000000006</v>
      </c>
      <c r="H1291" s="31">
        <f t="shared" si="371"/>
        <v>1.3888888888890073E-2</v>
      </c>
      <c r="I1291" s="55"/>
      <c r="J1291" s="39">
        <f t="shared" si="372"/>
        <v>21.777777777777779</v>
      </c>
      <c r="K1291" s="38">
        <f>0.5*$J$3*(J1292)^2</f>
        <v>270571.95061728399</v>
      </c>
      <c r="L1291" s="38">
        <f t="shared" si="360"/>
        <v>0</v>
      </c>
      <c r="M1291" s="40" t="str">
        <f t="shared" si="361"/>
        <v>NO</v>
      </c>
      <c r="N1291" s="38">
        <f>0.5*$N$3*$L$3*$O$3*((J1291)^2)</f>
        <v>203.94480294222225</v>
      </c>
      <c r="O1291" s="38">
        <f>$M$3*$J$3*$P$3</f>
        <v>125.0281557</v>
      </c>
      <c r="P1291" s="38">
        <f>H1291*$J$3</f>
        <v>15.847222222223573</v>
      </c>
      <c r="Q1291" s="38">
        <f t="shared" si="362"/>
        <v>344.82018086444583</v>
      </c>
      <c r="R1291" s="44">
        <f t="shared" si="363"/>
        <v>7509.417272159043</v>
      </c>
      <c r="S1291" s="80">
        <f>Q1291*J1291</f>
        <v>7509.417272159043</v>
      </c>
      <c r="T1291" s="43"/>
      <c r="U1291" s="43"/>
      <c r="V1291" s="80">
        <f>R1291*1</f>
        <v>7509.417272159043</v>
      </c>
      <c r="W1291" s="77">
        <f>(L1291-Q1291)*-1</f>
        <v>344.82018086444583</v>
      </c>
      <c r="X1291" s="38">
        <f>IF((H1291&gt;0),0,$J$3*H1291)*-1</f>
        <v>0</v>
      </c>
      <c r="Y1291" s="38">
        <f t="shared" si="373"/>
        <v>4819387.85992397</v>
      </c>
      <c r="Z1291" s="112">
        <f t="shared" si="364"/>
        <v>4819.3878599239697</v>
      </c>
      <c r="AA1291" s="82">
        <f t="shared" si="365"/>
        <v>344.82018086444583</v>
      </c>
      <c r="AB1291" s="80">
        <f t="shared" si="374"/>
        <v>1507344.7031521809</v>
      </c>
      <c r="AG1291" s="125">
        <f t="shared" si="375"/>
        <v>286.20075011749003</v>
      </c>
      <c r="AH1291" s="47">
        <f t="shared" si="366"/>
        <v>280.47673511514023</v>
      </c>
      <c r="AI1291" s="125">
        <f t="shared" si="366"/>
        <v>274.86720041283741</v>
      </c>
      <c r="AJ1291" s="47">
        <f t="shared" si="367"/>
        <v>247.38048037155366</v>
      </c>
      <c r="AK1291" s="125">
        <f t="shared" si="367"/>
        <v>222.64243233439831</v>
      </c>
      <c r="AL1291" s="47">
        <f t="shared" si="368"/>
        <v>213.73673504102237</v>
      </c>
      <c r="AM1291" s="125">
        <f t="shared" si="368"/>
        <v>205.18726563938148</v>
      </c>
      <c r="AN1291" s="47">
        <f t="shared" si="376"/>
        <v>-2057.5251458499515</v>
      </c>
      <c r="AO1291" s="125">
        <f t="shared" si="377"/>
        <v>34333617.496854499</v>
      </c>
      <c r="AP1291" s="47">
        <f t="shared" si="369"/>
        <v>978.26671234576543</v>
      </c>
      <c r="AQ1291" s="52">
        <f t="shared" si="370"/>
        <v>3841.1211475782043</v>
      </c>
    </row>
    <row r="1292" spans="4:43" x14ac:dyDescent="0.25">
      <c r="D1292" s="14" t="s">
        <v>11</v>
      </c>
      <c r="E1292" s="21">
        <v>1284</v>
      </c>
      <c r="F1292" s="14">
        <v>262</v>
      </c>
      <c r="G1292" s="28">
        <v>78.400000000000006</v>
      </c>
      <c r="H1292" s="31">
        <f t="shared" si="371"/>
        <v>0</v>
      </c>
      <c r="I1292" s="55"/>
      <c r="J1292" s="39">
        <f t="shared" si="372"/>
        <v>21.777777777777779</v>
      </c>
      <c r="K1292" s="38">
        <f>0.5*$J$3*(J1293)^2</f>
        <v>270571.95061728399</v>
      </c>
      <c r="L1292" s="38">
        <f t="shared" si="360"/>
        <v>-1378.7083333333721</v>
      </c>
      <c r="M1292" s="40" t="str">
        <f t="shared" si="361"/>
        <v>NO</v>
      </c>
      <c r="N1292" s="38">
        <f>0.5*$N$3*$L$3*$O$3*((J1292)^2)</f>
        <v>203.94480294222225</v>
      </c>
      <c r="O1292" s="38">
        <f>$M$3*$J$3*$P$3</f>
        <v>125.0281557</v>
      </c>
      <c r="P1292" s="38">
        <f>H1292*$J$3</f>
        <v>0</v>
      </c>
      <c r="Q1292" s="38">
        <f t="shared" si="362"/>
        <v>328.97295864222224</v>
      </c>
      <c r="R1292" s="44">
        <f t="shared" si="363"/>
        <v>7164.2999882083959</v>
      </c>
      <c r="S1292" s="80">
        <f>Q1292*J1292</f>
        <v>7164.2999882083959</v>
      </c>
      <c r="T1292" s="43"/>
      <c r="U1292" s="43"/>
      <c r="V1292" s="80">
        <f>R1292*1</f>
        <v>7164.2999882083959</v>
      </c>
      <c r="W1292" s="77">
        <f>(L1292-Q1292)*-1</f>
        <v>1707.6812919755944</v>
      </c>
      <c r="X1292" s="38">
        <f>IF((H1292&gt;0),0,$J$3*H1292)*-1</f>
        <v>0</v>
      </c>
      <c r="Y1292" s="38">
        <f t="shared" si="373"/>
        <v>4826552.1599121783</v>
      </c>
      <c r="Z1292" s="112">
        <f t="shared" si="364"/>
        <v>4826.5521599121785</v>
      </c>
      <c r="AA1292" s="82">
        <f t="shared" si="365"/>
        <v>328.97295864222224</v>
      </c>
      <c r="AB1292" s="80">
        <f t="shared" si="374"/>
        <v>1507344.7031521809</v>
      </c>
      <c r="AG1292" s="125">
        <f t="shared" si="375"/>
        <v>1417.3754723397433</v>
      </c>
      <c r="AH1292" s="47">
        <f t="shared" si="366"/>
        <v>1389.0279628929484</v>
      </c>
      <c r="AI1292" s="125">
        <f t="shared" si="366"/>
        <v>1361.2474036350893</v>
      </c>
      <c r="AJ1292" s="47">
        <f t="shared" si="367"/>
        <v>1225.1226632715804</v>
      </c>
      <c r="AK1292" s="125">
        <f t="shared" si="367"/>
        <v>1102.6103969444225</v>
      </c>
      <c r="AL1292" s="47">
        <f t="shared" si="368"/>
        <v>1058.5059810666455</v>
      </c>
      <c r="AM1292" s="125">
        <f t="shared" si="368"/>
        <v>1016.1657418239797</v>
      </c>
      <c r="AN1292" s="47">
        <f t="shared" si="376"/>
        <v>-1041.3594040259718</v>
      </c>
      <c r="AO1292" s="125">
        <f t="shared" si="377"/>
        <v>34333617.496854499</v>
      </c>
      <c r="AP1292" s="47">
        <f t="shared" si="369"/>
        <v>978.26671234576543</v>
      </c>
      <c r="AQ1292" s="52">
        <f t="shared" si="370"/>
        <v>3848.285447566413</v>
      </c>
    </row>
    <row r="1293" spans="4:43" x14ac:dyDescent="0.25">
      <c r="D1293" s="14" t="s">
        <v>11</v>
      </c>
      <c r="E1293" s="21">
        <v>1285</v>
      </c>
      <c r="F1293" s="14">
        <v>263</v>
      </c>
      <c r="G1293" s="28">
        <v>78.400000000000006</v>
      </c>
      <c r="H1293" s="31">
        <f t="shared" si="371"/>
        <v>-2.7777777777778172E-2</v>
      </c>
      <c r="I1293" s="55"/>
      <c r="J1293" s="39">
        <f t="shared" si="372"/>
        <v>21.777777777777779</v>
      </c>
      <c r="K1293" s="38">
        <f>0.5*$J$3*(J1294)^2</f>
        <v>269193.24228395062</v>
      </c>
      <c r="L1293" s="38">
        <f t="shared" si="360"/>
        <v>-1375.1867283949978</v>
      </c>
      <c r="M1293" s="40" t="str">
        <f t="shared" si="361"/>
        <v>YES</v>
      </c>
      <c r="N1293" s="38">
        <f>0.5*$N$3*$L$3*$O$3*((J1293)^2)</f>
        <v>203.94480294222225</v>
      </c>
      <c r="O1293" s="38">
        <f>$M$3*$J$3*$P$3</f>
        <v>125.0281557</v>
      </c>
      <c r="P1293" s="38">
        <f>H1293*$J$3</f>
        <v>-31.694444444444894</v>
      </c>
      <c r="Q1293" s="38">
        <f t="shared" si="362"/>
        <v>297.27851419777733</v>
      </c>
      <c r="R1293" s="44">
        <f t="shared" si="363"/>
        <v>6474.0654203071508</v>
      </c>
      <c r="S1293" s="80">
        <f>Q1293*J1293</f>
        <v>6474.0654203071508</v>
      </c>
      <c r="T1293" s="43"/>
      <c r="U1293" s="43"/>
      <c r="V1293" s="80">
        <f>R1293*1</f>
        <v>6474.0654203071508</v>
      </c>
      <c r="W1293" s="77">
        <f>(L1293-Q1293)*-1</f>
        <v>1672.4652425927752</v>
      </c>
      <c r="X1293" s="38">
        <f>IF((H1293&gt;0),0,$J$3*H1293)*-1</f>
        <v>31.694444444444894</v>
      </c>
      <c r="Y1293" s="38">
        <f t="shared" si="373"/>
        <v>4833026.2253324855</v>
      </c>
      <c r="Z1293" s="112">
        <f t="shared" si="364"/>
        <v>4833.0262253324854</v>
      </c>
      <c r="AA1293" s="82">
        <f t="shared" si="365"/>
        <v>297.27851419777733</v>
      </c>
      <c r="AB1293" s="80">
        <f t="shared" si="374"/>
        <v>1507344.7031521809</v>
      </c>
      <c r="AG1293" s="125">
        <f t="shared" si="375"/>
        <v>1388.1461513520035</v>
      </c>
      <c r="AH1293" s="47">
        <f t="shared" si="366"/>
        <v>1360.3832283249633</v>
      </c>
      <c r="AI1293" s="125">
        <f t="shared" si="366"/>
        <v>1333.175563758464</v>
      </c>
      <c r="AJ1293" s="47">
        <f t="shared" si="367"/>
        <v>1199.8580073826176</v>
      </c>
      <c r="AK1293" s="125">
        <f t="shared" si="367"/>
        <v>1079.8722066443559</v>
      </c>
      <c r="AL1293" s="47">
        <f t="shared" si="368"/>
        <v>1036.6773183785815</v>
      </c>
      <c r="AM1293" s="125">
        <f t="shared" si="368"/>
        <v>995.21022564343821</v>
      </c>
      <c r="AN1293" s="47">
        <f t="shared" si="376"/>
        <v>-46.149178382533592</v>
      </c>
      <c r="AO1293" s="125">
        <f t="shared" si="377"/>
        <v>34333617.496854499</v>
      </c>
      <c r="AP1293" s="47">
        <f t="shared" si="369"/>
        <v>978.26671234576543</v>
      </c>
      <c r="AQ1293" s="52">
        <f t="shared" si="370"/>
        <v>3854.75951298672</v>
      </c>
    </row>
    <row r="1294" spans="4:43" x14ac:dyDescent="0.25">
      <c r="D1294" s="14" t="s">
        <v>11</v>
      </c>
      <c r="E1294" s="21">
        <v>1286</v>
      </c>
      <c r="F1294" s="14">
        <v>264</v>
      </c>
      <c r="G1294" s="28">
        <v>78.2</v>
      </c>
      <c r="H1294" s="31">
        <f t="shared" si="371"/>
        <v>-5.5555555555556344E-2</v>
      </c>
      <c r="I1294" s="55"/>
      <c r="J1294" s="39">
        <f t="shared" si="372"/>
        <v>21.722222222222221</v>
      </c>
      <c r="K1294" s="38">
        <f>0.5*$J$3*(J1295)^2</f>
        <v>267818.05555555562</v>
      </c>
      <c r="L1294" s="38">
        <f t="shared" si="360"/>
        <v>-2056.1770833334303</v>
      </c>
      <c r="M1294" s="40" t="str">
        <f t="shared" si="361"/>
        <v>YES</v>
      </c>
      <c r="N1294" s="38">
        <f>0.5*$N$3*$L$3*$O$3*((J1294)^2)</f>
        <v>202.90559544597221</v>
      </c>
      <c r="O1294" s="38">
        <f>$M$3*$J$3*$P$3</f>
        <v>125.0281557</v>
      </c>
      <c r="P1294" s="38">
        <f>H1294*$J$3</f>
        <v>-63.388888888889788</v>
      </c>
      <c r="Q1294" s="38">
        <f t="shared" si="362"/>
        <v>264.5448622570824</v>
      </c>
      <c r="R1294" s="44">
        <f t="shared" si="363"/>
        <v>5746.502285695512</v>
      </c>
      <c r="S1294" s="80">
        <f>Q1294*J1294</f>
        <v>5746.502285695512</v>
      </c>
      <c r="T1294" s="43"/>
      <c r="U1294" s="43"/>
      <c r="V1294" s="80">
        <f>R1294*1</f>
        <v>5746.502285695512</v>
      </c>
      <c r="W1294" s="77">
        <f>(L1294-Q1294)*-1</f>
        <v>2320.7219455905129</v>
      </c>
      <c r="X1294" s="38">
        <f>IF((H1294&gt;0),0,$J$3*H1294)*-1</f>
        <v>63.388888888889788</v>
      </c>
      <c r="Y1294" s="38">
        <f t="shared" si="373"/>
        <v>4838772.7276181811</v>
      </c>
      <c r="Z1294" s="112">
        <f t="shared" si="364"/>
        <v>4838.7727276181813</v>
      </c>
      <c r="AA1294" s="82">
        <f t="shared" si="365"/>
        <v>264.5448622570824</v>
      </c>
      <c r="AB1294" s="80">
        <f t="shared" si="374"/>
        <v>1507344.7031521809</v>
      </c>
      <c r="AG1294" s="125">
        <f t="shared" si="375"/>
        <v>1926.1992148401255</v>
      </c>
      <c r="AH1294" s="47">
        <f t="shared" si="366"/>
        <v>1887.6752305433229</v>
      </c>
      <c r="AI1294" s="125">
        <f t="shared" si="366"/>
        <v>1849.9217259324564</v>
      </c>
      <c r="AJ1294" s="47">
        <f t="shared" si="367"/>
        <v>1664.9295533392108</v>
      </c>
      <c r="AK1294" s="125">
        <f t="shared" si="367"/>
        <v>1498.4365980052896</v>
      </c>
      <c r="AL1294" s="47">
        <f t="shared" si="368"/>
        <v>1438.4991340850779</v>
      </c>
      <c r="AM1294" s="125">
        <f t="shared" si="368"/>
        <v>1380.9591687216748</v>
      </c>
      <c r="AN1294" s="47">
        <f t="shared" si="376"/>
        <v>1334.8099903391412</v>
      </c>
      <c r="AO1294" s="125">
        <f t="shared" si="377"/>
        <v>34334952.306844838</v>
      </c>
      <c r="AP1294" s="47">
        <f t="shared" si="369"/>
        <v>978.26671234576543</v>
      </c>
      <c r="AQ1294" s="52">
        <f t="shared" si="370"/>
        <v>3860.5060152724159</v>
      </c>
    </row>
    <row r="1295" spans="4:43" x14ac:dyDescent="0.25">
      <c r="D1295" s="14" t="s">
        <v>11</v>
      </c>
      <c r="E1295" s="21">
        <v>1287</v>
      </c>
      <c r="F1295" s="14">
        <v>265</v>
      </c>
      <c r="G1295" s="28">
        <v>78</v>
      </c>
      <c r="H1295" s="31">
        <f t="shared" si="371"/>
        <v>-6.9444444444444448E-2</v>
      </c>
      <c r="I1295" s="55"/>
      <c r="J1295" s="39">
        <f t="shared" si="372"/>
        <v>21.666666666666668</v>
      </c>
      <c r="K1295" s="38">
        <f>0.5*$J$3*(J1296)^2</f>
        <v>265761.87847222219</v>
      </c>
      <c r="L1295" s="38">
        <f t="shared" si="360"/>
        <v>-2729.243827160506</v>
      </c>
      <c r="M1295" s="40" t="str">
        <f t="shared" si="361"/>
        <v>YES</v>
      </c>
      <c r="N1295" s="38">
        <f>0.5*$N$3*$L$3*$O$3*((J1295)^2)</f>
        <v>201.86904237500002</v>
      </c>
      <c r="O1295" s="38">
        <f>$M$3*$J$3*$P$3</f>
        <v>125.0281557</v>
      </c>
      <c r="P1295" s="38">
        <f>H1295*$J$3</f>
        <v>-79.236111111111114</v>
      </c>
      <c r="Q1295" s="38">
        <f t="shared" si="362"/>
        <v>247.66108696388892</v>
      </c>
      <c r="R1295" s="44">
        <f t="shared" si="363"/>
        <v>5365.9902175509269</v>
      </c>
      <c r="S1295" s="80">
        <f>Q1295*J1295</f>
        <v>5365.9902175509269</v>
      </c>
      <c r="T1295" s="43"/>
      <c r="U1295" s="43"/>
      <c r="V1295" s="80">
        <f>R1295*1</f>
        <v>5365.9902175509269</v>
      </c>
      <c r="W1295" s="77">
        <f>(L1295-Q1295)*-1</f>
        <v>2976.904914124395</v>
      </c>
      <c r="X1295" s="38">
        <f>IF((H1295&gt;0),0,$J$3*H1295)*-1</f>
        <v>79.236111111111114</v>
      </c>
      <c r="Y1295" s="38">
        <f t="shared" si="373"/>
        <v>4844138.7178357318</v>
      </c>
      <c r="Z1295" s="112">
        <f t="shared" si="364"/>
        <v>4844.1387178357318</v>
      </c>
      <c r="AA1295" s="82">
        <f t="shared" si="365"/>
        <v>247.66108696388892</v>
      </c>
      <c r="AB1295" s="80">
        <f t="shared" si="374"/>
        <v>1507344.7031521809</v>
      </c>
      <c r="AG1295" s="125">
        <f t="shared" si="375"/>
        <v>2470.8310787232476</v>
      </c>
      <c r="AH1295" s="47">
        <f t="shared" si="366"/>
        <v>2421.4144571487827</v>
      </c>
      <c r="AI1295" s="125">
        <f t="shared" si="366"/>
        <v>2372.986168005807</v>
      </c>
      <c r="AJ1295" s="47">
        <f t="shared" si="367"/>
        <v>2135.6875512052266</v>
      </c>
      <c r="AK1295" s="125">
        <f t="shared" si="367"/>
        <v>1922.1187960847039</v>
      </c>
      <c r="AL1295" s="47">
        <f t="shared" si="368"/>
        <v>1845.2340442413158</v>
      </c>
      <c r="AM1295" s="125">
        <f t="shared" si="368"/>
        <v>1771.4246824716631</v>
      </c>
      <c r="AN1295" s="47">
        <f t="shared" si="376"/>
        <v>3106.2346728108041</v>
      </c>
      <c r="AO1295" s="125">
        <f t="shared" si="377"/>
        <v>34338058.541517645</v>
      </c>
      <c r="AP1295" s="47">
        <f t="shared" si="369"/>
        <v>978.26671234576543</v>
      </c>
      <c r="AQ1295" s="52">
        <f t="shared" si="370"/>
        <v>3865.8720054899663</v>
      </c>
    </row>
    <row r="1296" spans="4:43" x14ac:dyDescent="0.25">
      <c r="D1296" s="14" t="s">
        <v>11</v>
      </c>
      <c r="E1296" s="21">
        <v>1288</v>
      </c>
      <c r="F1296" s="14">
        <v>266</v>
      </c>
      <c r="G1296" s="28">
        <v>77.7</v>
      </c>
      <c r="H1296" s="31">
        <f t="shared" si="371"/>
        <v>-9.7222222222222612E-2</v>
      </c>
      <c r="I1296" s="55"/>
      <c r="J1296" s="39">
        <f t="shared" si="372"/>
        <v>21.583333333333332</v>
      </c>
      <c r="K1296" s="38">
        <f>0.5*$J$3*(J1297)^2</f>
        <v>263032.63464506168</v>
      </c>
      <c r="L1296" s="38">
        <f t="shared" si="360"/>
        <v>-2715.1574074073869</v>
      </c>
      <c r="M1296" s="40" t="str">
        <f t="shared" si="361"/>
        <v>YES</v>
      </c>
      <c r="N1296" s="38">
        <f>0.5*$N$3*$L$3*$O$3*((J1296)^2)</f>
        <v>200.31918981593748</v>
      </c>
      <c r="O1296" s="38">
        <f>$M$3*$J$3*$P$3</f>
        <v>125.0281557</v>
      </c>
      <c r="P1296" s="38">
        <f>H1296*$J$3</f>
        <v>-110.930555555556</v>
      </c>
      <c r="Q1296" s="38">
        <f t="shared" si="362"/>
        <v>214.41678996038149</v>
      </c>
      <c r="R1296" s="44">
        <f t="shared" si="363"/>
        <v>4627.8290499782333</v>
      </c>
      <c r="S1296" s="80">
        <f>Q1296*J1296</f>
        <v>4627.8290499782333</v>
      </c>
      <c r="T1296" s="43"/>
      <c r="U1296" s="43"/>
      <c r="V1296" s="80">
        <f>R1296*1</f>
        <v>4627.8290499782333</v>
      </c>
      <c r="W1296" s="77">
        <f>(L1296-Q1296)*-1</f>
        <v>2929.5741973677686</v>
      </c>
      <c r="X1296" s="38">
        <f>IF((H1296&gt;0),0,$J$3*H1296)*-1</f>
        <v>110.930555555556</v>
      </c>
      <c r="Y1296" s="38">
        <f t="shared" si="373"/>
        <v>4848766.5468857102</v>
      </c>
      <c r="Z1296" s="112">
        <f t="shared" si="364"/>
        <v>4848.7665468857103</v>
      </c>
      <c r="AA1296" s="82">
        <f t="shared" si="365"/>
        <v>214.41678996038149</v>
      </c>
      <c r="AB1296" s="80">
        <f t="shared" si="374"/>
        <v>1507344.7031521809</v>
      </c>
      <c r="AG1296" s="125">
        <f t="shared" si="375"/>
        <v>2431.5465838152477</v>
      </c>
      <c r="AH1296" s="47">
        <f t="shared" si="366"/>
        <v>2382.9156521389427</v>
      </c>
      <c r="AI1296" s="125">
        <f t="shared" si="366"/>
        <v>2335.2573390961638</v>
      </c>
      <c r="AJ1296" s="47">
        <f t="shared" si="367"/>
        <v>2101.7316051865473</v>
      </c>
      <c r="AK1296" s="125">
        <f t="shared" si="367"/>
        <v>1891.5584446678927</v>
      </c>
      <c r="AL1296" s="47">
        <f t="shared" si="368"/>
        <v>1815.8961068811768</v>
      </c>
      <c r="AM1296" s="125">
        <f t="shared" si="368"/>
        <v>1743.2602626059297</v>
      </c>
      <c r="AN1296" s="47">
        <f t="shared" si="376"/>
        <v>4849.4949354167338</v>
      </c>
      <c r="AO1296" s="125">
        <f t="shared" si="377"/>
        <v>34342908.036453061</v>
      </c>
      <c r="AP1296" s="47">
        <f t="shared" si="369"/>
        <v>978.26671234576543</v>
      </c>
      <c r="AQ1296" s="52">
        <f t="shared" si="370"/>
        <v>3870.4998345399449</v>
      </c>
    </row>
    <row r="1297" spans="4:43" x14ac:dyDescent="0.25">
      <c r="D1297" s="14" t="s">
        <v>11</v>
      </c>
      <c r="E1297" s="21">
        <v>1289</v>
      </c>
      <c r="F1297" s="14">
        <v>267</v>
      </c>
      <c r="G1297" s="28">
        <v>77.3</v>
      </c>
      <c r="H1297" s="31">
        <f t="shared" si="371"/>
        <v>-0.11111111111111072</v>
      </c>
      <c r="I1297" s="55"/>
      <c r="J1297" s="39">
        <f t="shared" si="372"/>
        <v>21.472222222222221</v>
      </c>
      <c r="K1297" s="38">
        <f>0.5*$J$3*(J1298)^2</f>
        <v>260317.4772376543</v>
      </c>
      <c r="L1297" s="38">
        <f t="shared" si="360"/>
        <v>-2027.1238425925258</v>
      </c>
      <c r="M1297" s="40" t="str">
        <f t="shared" si="361"/>
        <v>YES</v>
      </c>
      <c r="N1297" s="38">
        <f>0.5*$N$3*$L$3*$O$3*((J1297)^2)</f>
        <v>198.26201022565971</v>
      </c>
      <c r="O1297" s="38">
        <f>$M$3*$J$3*$P$3</f>
        <v>125.0281557</v>
      </c>
      <c r="P1297" s="38">
        <f>H1297*$J$3</f>
        <v>-126.77777777777733</v>
      </c>
      <c r="Q1297" s="38">
        <f t="shared" si="362"/>
        <v>196.51238814788238</v>
      </c>
      <c r="R1297" s="44">
        <f t="shared" si="363"/>
        <v>4219.5576677309191</v>
      </c>
      <c r="S1297" s="80">
        <f>Q1297*J1297</f>
        <v>4219.5576677309191</v>
      </c>
      <c r="T1297" s="43"/>
      <c r="U1297" s="43"/>
      <c r="V1297" s="80">
        <f>R1297*1</f>
        <v>4219.5576677309191</v>
      </c>
      <c r="W1297" s="77">
        <f>(L1297-Q1297)*-1</f>
        <v>2223.6362307404083</v>
      </c>
      <c r="X1297" s="38">
        <f>IF((H1297&gt;0),0,$J$3*H1297)*-1</f>
        <v>126.77777777777733</v>
      </c>
      <c r="Y1297" s="38">
        <f t="shared" si="373"/>
        <v>4852986.1045534415</v>
      </c>
      <c r="Z1297" s="112">
        <f t="shared" si="364"/>
        <v>4852.9861045534417</v>
      </c>
      <c r="AA1297" s="82">
        <f t="shared" si="365"/>
        <v>196.51238814788238</v>
      </c>
      <c r="AB1297" s="80">
        <f t="shared" si="374"/>
        <v>1507344.7031521809</v>
      </c>
      <c r="AG1297" s="125">
        <f t="shared" si="375"/>
        <v>1845.6180715145388</v>
      </c>
      <c r="AH1297" s="47">
        <f t="shared" si="366"/>
        <v>1808.705710084248</v>
      </c>
      <c r="AI1297" s="125">
        <f t="shared" si="366"/>
        <v>1772.5315958825631</v>
      </c>
      <c r="AJ1297" s="47">
        <f t="shared" si="367"/>
        <v>1595.2784362943069</v>
      </c>
      <c r="AK1297" s="125">
        <f t="shared" si="367"/>
        <v>1435.7505926648762</v>
      </c>
      <c r="AL1297" s="47">
        <f t="shared" si="368"/>
        <v>1378.320568958281</v>
      </c>
      <c r="AM1297" s="125">
        <f t="shared" si="368"/>
        <v>1323.1877461999497</v>
      </c>
      <c r="AN1297" s="47">
        <f t="shared" si="376"/>
        <v>6172.6826816166831</v>
      </c>
      <c r="AO1297" s="125">
        <f t="shared" si="377"/>
        <v>34349080.719134681</v>
      </c>
      <c r="AP1297" s="47">
        <f t="shared" si="369"/>
        <v>978.26671234576543</v>
      </c>
      <c r="AQ1297" s="52">
        <f t="shared" si="370"/>
        <v>3874.7193922076763</v>
      </c>
    </row>
    <row r="1298" spans="4:43" x14ac:dyDescent="0.25">
      <c r="D1298" s="14" t="s">
        <v>11</v>
      </c>
      <c r="E1298" s="21">
        <v>1290</v>
      </c>
      <c r="F1298" s="14">
        <v>268</v>
      </c>
      <c r="G1298" s="28">
        <v>76.900000000000006</v>
      </c>
      <c r="H1298" s="31">
        <f t="shared" si="371"/>
        <v>-9.7222222222222612E-2</v>
      </c>
      <c r="I1298" s="55"/>
      <c r="J1298" s="39">
        <f t="shared" si="372"/>
        <v>21.361111111111111</v>
      </c>
      <c r="K1298" s="38">
        <f>0.5*$J$3*(J1299)^2</f>
        <v>258290.35339506177</v>
      </c>
      <c r="L1298" s="38">
        <f t="shared" si="360"/>
        <v>-2690.5061728395231</v>
      </c>
      <c r="M1298" s="40" t="str">
        <f t="shared" si="361"/>
        <v>YES</v>
      </c>
      <c r="N1298" s="38">
        <f>0.5*$N$3*$L$3*$O$3*((J1298)^2)</f>
        <v>196.21544833649304</v>
      </c>
      <c r="O1298" s="38">
        <f>$M$3*$J$3*$P$3</f>
        <v>125.0281557</v>
      </c>
      <c r="P1298" s="38">
        <f>H1298*$J$3</f>
        <v>-110.930555555556</v>
      </c>
      <c r="Q1298" s="38">
        <f t="shared" si="362"/>
        <v>210.31304848093703</v>
      </c>
      <c r="R1298" s="44">
        <f t="shared" si="363"/>
        <v>4492.520396717794</v>
      </c>
      <c r="S1298" s="80">
        <f>Q1298*J1298</f>
        <v>4492.520396717794</v>
      </c>
      <c r="T1298" s="43"/>
      <c r="U1298" s="43"/>
      <c r="V1298" s="80">
        <f>R1298*1</f>
        <v>4492.520396717794</v>
      </c>
      <c r="W1298" s="77">
        <f>(L1298-Q1298)*-1</f>
        <v>2900.8192213204602</v>
      </c>
      <c r="X1298" s="38">
        <f>IF((H1298&gt;0),0,$J$3*H1298)*-1</f>
        <v>110.930555555556</v>
      </c>
      <c r="Y1298" s="38">
        <f t="shared" si="373"/>
        <v>4857478.6249501593</v>
      </c>
      <c r="Z1298" s="112">
        <f t="shared" si="364"/>
        <v>4857.4786249501594</v>
      </c>
      <c r="AA1298" s="82">
        <f t="shared" si="365"/>
        <v>210.31304848093703</v>
      </c>
      <c r="AB1298" s="80">
        <f t="shared" si="374"/>
        <v>1507344.7031521809</v>
      </c>
      <c r="AG1298" s="125">
        <f t="shared" si="375"/>
        <v>2407.679953695982</v>
      </c>
      <c r="AH1298" s="47">
        <f t="shared" si="366"/>
        <v>2359.5263546220622</v>
      </c>
      <c r="AI1298" s="125">
        <f t="shared" si="366"/>
        <v>2312.3358275296209</v>
      </c>
      <c r="AJ1298" s="47">
        <f t="shared" si="367"/>
        <v>2081.1022447766591</v>
      </c>
      <c r="AK1298" s="125">
        <f t="shared" si="367"/>
        <v>1872.9920202989931</v>
      </c>
      <c r="AL1298" s="47">
        <f t="shared" si="368"/>
        <v>1798.0723394870333</v>
      </c>
      <c r="AM1298" s="125">
        <f t="shared" si="368"/>
        <v>1726.149445907552</v>
      </c>
      <c r="AN1298" s="47">
        <f t="shared" si="376"/>
        <v>7898.8321275242351</v>
      </c>
      <c r="AO1298" s="125">
        <f t="shared" si="377"/>
        <v>34356979.551262207</v>
      </c>
      <c r="AP1298" s="47">
        <f t="shared" si="369"/>
        <v>978.26671234576543</v>
      </c>
      <c r="AQ1298" s="52">
        <f t="shared" si="370"/>
        <v>3879.211912604394</v>
      </c>
    </row>
    <row r="1299" spans="4:43" x14ac:dyDescent="0.25">
      <c r="D1299" s="14" t="s">
        <v>11</v>
      </c>
      <c r="E1299" s="21">
        <v>1291</v>
      </c>
      <c r="F1299" s="14">
        <v>269</v>
      </c>
      <c r="G1299" s="28">
        <v>76.599999999999994</v>
      </c>
      <c r="H1299" s="31">
        <f t="shared" si="371"/>
        <v>-9.7222222222222612E-2</v>
      </c>
      <c r="I1299" s="55"/>
      <c r="J1299" s="39">
        <f t="shared" si="372"/>
        <v>21.277777777777779</v>
      </c>
      <c r="K1299" s="38">
        <f>0.5*$J$3*(J1300)^2</f>
        <v>255599.84722222225</v>
      </c>
      <c r="L1299" s="38">
        <f t="shared" si="360"/>
        <v>-3343.3236882716301</v>
      </c>
      <c r="M1299" s="40" t="str">
        <f t="shared" si="361"/>
        <v>YES</v>
      </c>
      <c r="N1299" s="38">
        <f>0.5*$N$3*$L$3*$O$3*((J1299)^2)</f>
        <v>194.68749478597226</v>
      </c>
      <c r="O1299" s="38">
        <f>$M$3*$J$3*$P$3</f>
        <v>125.0281557</v>
      </c>
      <c r="P1299" s="38">
        <f>H1299*$J$3</f>
        <v>-110.930555555556</v>
      </c>
      <c r="Q1299" s="38">
        <f t="shared" si="362"/>
        <v>208.78509493041628</v>
      </c>
      <c r="R1299" s="44">
        <f t="shared" si="363"/>
        <v>4442.482853241635</v>
      </c>
      <c r="S1299" s="80">
        <f>Q1299*J1299</f>
        <v>4442.482853241635</v>
      </c>
      <c r="T1299" s="43"/>
      <c r="U1299" s="43"/>
      <c r="V1299" s="80">
        <f>R1299*1</f>
        <v>4442.482853241635</v>
      </c>
      <c r="W1299" s="77">
        <f>(L1299-Q1299)*-1</f>
        <v>3552.1087832020462</v>
      </c>
      <c r="X1299" s="38">
        <f>IF((H1299&gt;0),0,$J$3*H1299)*-1</f>
        <v>110.930555555556</v>
      </c>
      <c r="Y1299" s="38">
        <f t="shared" si="373"/>
        <v>4861921.1078034006</v>
      </c>
      <c r="Z1299" s="112">
        <f t="shared" si="364"/>
        <v>4861.9211078034004</v>
      </c>
      <c r="AA1299" s="82">
        <f t="shared" si="365"/>
        <v>208.78509493041628</v>
      </c>
      <c r="AB1299" s="80">
        <f t="shared" si="374"/>
        <v>1507344.7031521809</v>
      </c>
      <c r="AG1299" s="125">
        <f t="shared" si="375"/>
        <v>2948.2502900576983</v>
      </c>
      <c r="AH1299" s="47">
        <f t="shared" si="366"/>
        <v>2889.2852842565444</v>
      </c>
      <c r="AI1299" s="125">
        <f t="shared" si="366"/>
        <v>2831.4995785714136</v>
      </c>
      <c r="AJ1299" s="47">
        <f t="shared" si="367"/>
        <v>2548.3496207142725</v>
      </c>
      <c r="AK1299" s="125">
        <f t="shared" si="367"/>
        <v>2293.5146586428455</v>
      </c>
      <c r="AL1299" s="47">
        <f t="shared" si="368"/>
        <v>2201.7740722971316</v>
      </c>
      <c r="AM1299" s="125">
        <f t="shared" si="368"/>
        <v>2113.7031094052463</v>
      </c>
      <c r="AN1299" s="47">
        <f t="shared" si="376"/>
        <v>10012.535236929481</v>
      </c>
      <c r="AO1299" s="125">
        <f t="shared" si="377"/>
        <v>34366992.08649914</v>
      </c>
      <c r="AP1299" s="47">
        <f t="shared" si="369"/>
        <v>978.26671234576543</v>
      </c>
      <c r="AQ1299" s="52">
        <f t="shared" si="370"/>
        <v>3883.654395457635</v>
      </c>
    </row>
    <row r="1300" spans="4:43" x14ac:dyDescent="0.25">
      <c r="D1300" s="14" t="s">
        <v>11</v>
      </c>
      <c r="E1300" s="21">
        <v>1292</v>
      </c>
      <c r="F1300" s="14">
        <v>270</v>
      </c>
      <c r="G1300" s="28">
        <v>76.2</v>
      </c>
      <c r="H1300" s="31">
        <f t="shared" si="371"/>
        <v>-0.12499999999999881</v>
      </c>
      <c r="I1300" s="55"/>
      <c r="J1300" s="39">
        <f t="shared" si="372"/>
        <v>21.166666666666668</v>
      </c>
      <c r="K1300" s="38">
        <f>0.5*$J$3*(J1301)^2</f>
        <v>252256.52353395062</v>
      </c>
      <c r="L1300" s="38">
        <f t="shared" si="360"/>
        <v>-3321.313657407416</v>
      </c>
      <c r="M1300" s="40" t="str">
        <f t="shared" si="361"/>
        <v>YES</v>
      </c>
      <c r="N1300" s="38">
        <f>0.5*$N$3*$L$3*$O$3*((J1300)^2)</f>
        <v>192.65951387375003</v>
      </c>
      <c r="O1300" s="38">
        <f>$M$3*$J$3*$P$3</f>
        <v>125.0281557</v>
      </c>
      <c r="P1300" s="38">
        <f>H1300*$J$3</f>
        <v>-142.62499999999864</v>
      </c>
      <c r="Q1300" s="38">
        <f t="shared" si="362"/>
        <v>175.06266957375141</v>
      </c>
      <c r="R1300" s="44">
        <f t="shared" si="363"/>
        <v>3705.4931726444051</v>
      </c>
      <c r="S1300" s="80">
        <f>Q1300*J1300</f>
        <v>3705.4931726444051</v>
      </c>
      <c r="T1300" s="43"/>
      <c r="U1300" s="43"/>
      <c r="V1300" s="80">
        <f>R1300*1</f>
        <v>3705.4931726444051</v>
      </c>
      <c r="W1300" s="77">
        <f>(L1300-Q1300)*-1</f>
        <v>3496.3763269811675</v>
      </c>
      <c r="X1300" s="38">
        <f>IF((H1300&gt;0),0,$J$3*H1300)*-1</f>
        <v>142.62499999999864</v>
      </c>
      <c r="Y1300" s="38">
        <f t="shared" si="373"/>
        <v>4865626.6009760452</v>
      </c>
      <c r="Z1300" s="112">
        <f t="shared" si="364"/>
        <v>4865.6266009760457</v>
      </c>
      <c r="AA1300" s="82">
        <f t="shared" si="365"/>
        <v>175.06266957375141</v>
      </c>
      <c r="AB1300" s="80">
        <f t="shared" si="374"/>
        <v>1507344.7031521809</v>
      </c>
      <c r="AG1300" s="125">
        <f t="shared" si="375"/>
        <v>2901.9923513943691</v>
      </c>
      <c r="AH1300" s="47">
        <f t="shared" si="366"/>
        <v>2843.9525043664817</v>
      </c>
      <c r="AI1300" s="125">
        <f t="shared" si="366"/>
        <v>2787.073454279152</v>
      </c>
      <c r="AJ1300" s="47">
        <f t="shared" si="367"/>
        <v>2508.3661088512367</v>
      </c>
      <c r="AK1300" s="125">
        <f t="shared" si="367"/>
        <v>2257.529497966113</v>
      </c>
      <c r="AL1300" s="47">
        <f t="shared" si="368"/>
        <v>2167.2283180474683</v>
      </c>
      <c r="AM1300" s="125">
        <f t="shared" si="368"/>
        <v>2080.5391853255696</v>
      </c>
      <c r="AN1300" s="47">
        <f t="shared" si="376"/>
        <v>12093.074422255051</v>
      </c>
      <c r="AO1300" s="125">
        <f t="shared" si="377"/>
        <v>34379085.160921395</v>
      </c>
      <c r="AP1300" s="47">
        <f t="shared" si="369"/>
        <v>978.26671234576543</v>
      </c>
      <c r="AQ1300" s="52">
        <f t="shared" si="370"/>
        <v>3887.3598886302802</v>
      </c>
    </row>
    <row r="1301" spans="4:43" x14ac:dyDescent="0.25">
      <c r="D1301" s="14" t="s">
        <v>11</v>
      </c>
      <c r="E1301" s="21">
        <v>1293</v>
      </c>
      <c r="F1301" s="14">
        <v>271</v>
      </c>
      <c r="G1301" s="28">
        <v>75.7</v>
      </c>
      <c r="H1301" s="31">
        <f t="shared" si="371"/>
        <v>-0.1388888888888889</v>
      </c>
      <c r="I1301" s="55"/>
      <c r="J1301" s="39">
        <f t="shared" si="372"/>
        <v>21.027777777777779</v>
      </c>
      <c r="K1301" s="38">
        <f>0.5*$J$3*(J1302)^2</f>
        <v>248935.2098765432</v>
      </c>
      <c r="L1301" s="38">
        <f t="shared" si="360"/>
        <v>-3299.303626543202</v>
      </c>
      <c r="M1301" s="40" t="str">
        <f t="shared" si="361"/>
        <v>YES</v>
      </c>
      <c r="N1301" s="38">
        <f>0.5*$N$3*$L$3*$O$3*((J1301)^2)</f>
        <v>190.13946887565973</v>
      </c>
      <c r="O1301" s="38">
        <f>$M$3*$J$3*$P$3</f>
        <v>125.0281557</v>
      </c>
      <c r="P1301" s="38">
        <f>H1301*$J$3</f>
        <v>-158.47222222222223</v>
      </c>
      <c r="Q1301" s="38">
        <f t="shared" si="362"/>
        <v>156.69540235343749</v>
      </c>
      <c r="R1301" s="44">
        <f t="shared" si="363"/>
        <v>3294.9560994875606</v>
      </c>
      <c r="S1301" s="80">
        <f>Q1301*J1301</f>
        <v>3294.9560994875606</v>
      </c>
      <c r="T1301" s="43"/>
      <c r="U1301" s="43"/>
      <c r="V1301" s="80">
        <f>R1301*1</f>
        <v>3294.9560994875606</v>
      </c>
      <c r="W1301" s="77">
        <f>(L1301-Q1301)*-1</f>
        <v>3455.9990288966396</v>
      </c>
      <c r="X1301" s="38">
        <f>IF((H1301&gt;0),0,$J$3*H1301)*-1</f>
        <v>158.47222222222223</v>
      </c>
      <c r="Y1301" s="38">
        <f t="shared" si="373"/>
        <v>4868921.5570755331</v>
      </c>
      <c r="Z1301" s="112">
        <f t="shared" si="364"/>
        <v>4868.9215570755332</v>
      </c>
      <c r="AA1301" s="82">
        <f t="shared" si="365"/>
        <v>156.69540235343749</v>
      </c>
      <c r="AB1301" s="80">
        <f t="shared" si="374"/>
        <v>1507344.7031521809</v>
      </c>
      <c r="AG1301" s="125">
        <f t="shared" si="375"/>
        <v>2868.4791939842107</v>
      </c>
      <c r="AH1301" s="47">
        <f t="shared" si="366"/>
        <v>2811.1096101045264</v>
      </c>
      <c r="AI1301" s="125">
        <f t="shared" si="366"/>
        <v>2754.887417902436</v>
      </c>
      <c r="AJ1301" s="47">
        <f t="shared" si="367"/>
        <v>2479.3986761121923</v>
      </c>
      <c r="AK1301" s="125">
        <f t="shared" si="367"/>
        <v>2231.4588085009732</v>
      </c>
      <c r="AL1301" s="47">
        <f t="shared" si="368"/>
        <v>2142.2004561609342</v>
      </c>
      <c r="AM1301" s="125">
        <f t="shared" si="368"/>
        <v>2056.5124379144968</v>
      </c>
      <c r="AN1301" s="47">
        <f t="shared" si="376"/>
        <v>14149.586860169547</v>
      </c>
      <c r="AO1301" s="125">
        <f t="shared" si="377"/>
        <v>34393234.747781567</v>
      </c>
      <c r="AP1301" s="47">
        <f t="shared" si="369"/>
        <v>978.26671234576543</v>
      </c>
      <c r="AQ1301" s="52">
        <f t="shared" si="370"/>
        <v>3890.6548447297678</v>
      </c>
    </row>
    <row r="1302" spans="4:43" x14ac:dyDescent="0.25">
      <c r="D1302" s="14" t="s">
        <v>11</v>
      </c>
      <c r="E1302" s="21">
        <v>1294</v>
      </c>
      <c r="F1302" s="14">
        <v>272</v>
      </c>
      <c r="G1302" s="28">
        <v>75.2</v>
      </c>
      <c r="H1302" s="31">
        <f t="shared" si="371"/>
        <v>-0.1388888888888889</v>
      </c>
      <c r="I1302" s="55"/>
      <c r="J1302" s="39">
        <f t="shared" si="372"/>
        <v>20.888888888888889</v>
      </c>
      <c r="K1302" s="38">
        <f>0.5*$J$3*(J1303)^2</f>
        <v>245635.90625</v>
      </c>
      <c r="L1302" s="38">
        <f t="shared" si="360"/>
        <v>-1969.0173611110949</v>
      </c>
      <c r="M1302" s="40" t="str">
        <f t="shared" si="361"/>
        <v>YES</v>
      </c>
      <c r="N1302" s="38">
        <f>0.5*$N$3*$L$3*$O$3*((J1302)^2)</f>
        <v>187.63601403555555</v>
      </c>
      <c r="O1302" s="38">
        <f>$M$3*$J$3*$P$3</f>
        <v>125.0281557</v>
      </c>
      <c r="P1302" s="38">
        <f>H1302*$J$3</f>
        <v>-158.47222222222223</v>
      </c>
      <c r="Q1302" s="38">
        <f t="shared" si="362"/>
        <v>154.19194751333333</v>
      </c>
      <c r="R1302" s="44">
        <f t="shared" si="363"/>
        <v>3220.8984591674075</v>
      </c>
      <c r="S1302" s="80">
        <f>Q1302*J1302</f>
        <v>3220.8984591674075</v>
      </c>
      <c r="T1302" s="43"/>
      <c r="U1302" s="43"/>
      <c r="V1302" s="80">
        <f>R1302*1</f>
        <v>3220.8984591674075</v>
      </c>
      <c r="W1302" s="77">
        <f>(L1302-Q1302)*-1</f>
        <v>2123.2093086244281</v>
      </c>
      <c r="X1302" s="38">
        <f>IF((H1302&gt;0),0,$J$3*H1302)*-1</f>
        <v>158.47222222222223</v>
      </c>
      <c r="Y1302" s="38">
        <f t="shared" si="373"/>
        <v>4872142.4555347003</v>
      </c>
      <c r="Z1302" s="112">
        <f t="shared" si="364"/>
        <v>4872.1424555347003</v>
      </c>
      <c r="AA1302" s="82">
        <f t="shared" si="365"/>
        <v>154.19194751333333</v>
      </c>
      <c r="AB1302" s="80">
        <f t="shared" si="374"/>
        <v>1507344.7031521809</v>
      </c>
      <c r="AG1302" s="125">
        <f t="shared" si="375"/>
        <v>1762.2637261582752</v>
      </c>
      <c r="AH1302" s="47">
        <f t="shared" si="366"/>
        <v>1727.0184516351096</v>
      </c>
      <c r="AI1302" s="125">
        <f t="shared" si="366"/>
        <v>1692.4780826024073</v>
      </c>
      <c r="AJ1302" s="47">
        <f t="shared" si="367"/>
        <v>1523.2302743421667</v>
      </c>
      <c r="AK1302" s="125">
        <f t="shared" si="367"/>
        <v>1370.9072469079501</v>
      </c>
      <c r="AL1302" s="47">
        <f t="shared" si="368"/>
        <v>1316.0709570316321</v>
      </c>
      <c r="AM1302" s="125">
        <f t="shared" si="368"/>
        <v>1263.4281187503668</v>
      </c>
      <c r="AN1302" s="47">
        <f t="shared" si="376"/>
        <v>15413.014978919915</v>
      </c>
      <c r="AO1302" s="125">
        <f t="shared" si="377"/>
        <v>34408647.76276049</v>
      </c>
      <c r="AP1302" s="47">
        <f t="shared" si="369"/>
        <v>978.26671234576543</v>
      </c>
      <c r="AQ1302" s="52">
        <f t="shared" si="370"/>
        <v>3893.8757431889348</v>
      </c>
    </row>
    <row r="1303" spans="4:43" x14ac:dyDescent="0.25">
      <c r="D1303" s="14" t="s">
        <v>11</v>
      </c>
      <c r="E1303" s="21">
        <v>1295</v>
      </c>
      <c r="F1303" s="14">
        <v>273</v>
      </c>
      <c r="G1303" s="28">
        <v>74.7</v>
      </c>
      <c r="H1303" s="31">
        <f t="shared" si="371"/>
        <v>-0.11111111111111072</v>
      </c>
      <c r="I1303" s="55"/>
      <c r="J1303" s="39">
        <f t="shared" si="372"/>
        <v>20.75</v>
      </c>
      <c r="K1303" s="38">
        <f>0.5*$J$3*(J1304)^2</f>
        <v>243666.88888888891</v>
      </c>
      <c r="L1303" s="38">
        <f t="shared" si="360"/>
        <v>-654.57831790123601</v>
      </c>
      <c r="M1303" s="40" t="str">
        <f t="shared" si="361"/>
        <v>YES</v>
      </c>
      <c r="N1303" s="38">
        <f>0.5*$N$3*$L$3*$O$3*((J1303)^2)</f>
        <v>185.14914935343751</v>
      </c>
      <c r="O1303" s="38">
        <f>$M$3*$J$3*$P$3</f>
        <v>125.0281557</v>
      </c>
      <c r="P1303" s="38">
        <f>H1303*$J$3</f>
        <v>-126.77777777777733</v>
      </c>
      <c r="Q1303" s="38">
        <f t="shared" si="362"/>
        <v>183.39952727566018</v>
      </c>
      <c r="R1303" s="44">
        <f t="shared" si="363"/>
        <v>3805.5401909699485</v>
      </c>
      <c r="S1303" s="80">
        <f>Q1303*J1303</f>
        <v>3805.5401909699485</v>
      </c>
      <c r="T1303" s="43"/>
      <c r="U1303" s="43"/>
      <c r="V1303" s="80">
        <f>R1303*1</f>
        <v>3805.5401909699485</v>
      </c>
      <c r="W1303" s="77">
        <f>(L1303-Q1303)*-1</f>
        <v>837.97784517689615</v>
      </c>
      <c r="X1303" s="38">
        <f>IF((H1303&gt;0),0,$J$3*H1303)*-1</f>
        <v>126.77777777777733</v>
      </c>
      <c r="Y1303" s="38">
        <f t="shared" si="373"/>
        <v>4875947.9957256699</v>
      </c>
      <c r="Z1303" s="112">
        <f t="shared" si="364"/>
        <v>4875.9479957256699</v>
      </c>
      <c r="AA1303" s="82">
        <f t="shared" si="365"/>
        <v>183.39952727566018</v>
      </c>
      <c r="AB1303" s="80">
        <f t="shared" si="374"/>
        <v>1507344.7031521809</v>
      </c>
      <c r="AG1303" s="125">
        <f t="shared" si="375"/>
        <v>695.52161149682377</v>
      </c>
      <c r="AH1303" s="47">
        <f t="shared" si="366"/>
        <v>681.61117926688723</v>
      </c>
      <c r="AI1303" s="125">
        <f t="shared" si="366"/>
        <v>667.97895568154945</v>
      </c>
      <c r="AJ1303" s="47">
        <f t="shared" si="367"/>
        <v>601.18106011339455</v>
      </c>
      <c r="AK1303" s="125">
        <f t="shared" si="367"/>
        <v>541.06295410205507</v>
      </c>
      <c r="AL1303" s="47">
        <f t="shared" si="368"/>
        <v>519.4204359379728</v>
      </c>
      <c r="AM1303" s="125">
        <f t="shared" si="368"/>
        <v>498.64361850045384</v>
      </c>
      <c r="AN1303" s="47">
        <f t="shared" si="376"/>
        <v>15911.658597420368</v>
      </c>
      <c r="AO1303" s="125">
        <f t="shared" si="377"/>
        <v>34424559.421357907</v>
      </c>
      <c r="AP1303" s="47">
        <f t="shared" si="369"/>
        <v>978.26671234576543</v>
      </c>
      <c r="AQ1303" s="52">
        <f t="shared" si="370"/>
        <v>3897.6812833799045</v>
      </c>
    </row>
    <row r="1304" spans="4:43" x14ac:dyDescent="0.25">
      <c r="D1304" s="14" t="s">
        <v>11</v>
      </c>
      <c r="E1304" s="21">
        <v>1296</v>
      </c>
      <c r="F1304" s="14">
        <v>274</v>
      </c>
      <c r="G1304" s="28">
        <v>74.400000000000006</v>
      </c>
      <c r="H1304" s="31">
        <f t="shared" si="371"/>
        <v>-5.5555555555556344E-2</v>
      </c>
      <c r="I1304" s="55"/>
      <c r="J1304" s="39">
        <f t="shared" si="372"/>
        <v>20.666666666666668</v>
      </c>
      <c r="K1304" s="38">
        <f>0.5*$J$3*(J1305)^2</f>
        <v>243012.31057098767</v>
      </c>
      <c r="L1304" s="38">
        <f t="shared" si="360"/>
        <v>654.57831790123601</v>
      </c>
      <c r="M1304" s="40" t="str">
        <f t="shared" si="361"/>
        <v>YES</v>
      </c>
      <c r="N1304" s="38">
        <f>0.5*$N$3*$L$3*$O$3*((J1304)^2)</f>
        <v>183.66499382000001</v>
      </c>
      <c r="O1304" s="38">
        <f>$M$3*$J$3*$P$3</f>
        <v>125.0281557</v>
      </c>
      <c r="P1304" s="38">
        <f>H1304*$J$3</f>
        <v>-63.388888888889788</v>
      </c>
      <c r="Q1304" s="38">
        <f t="shared" si="362"/>
        <v>245.30426063111022</v>
      </c>
      <c r="R1304" s="44">
        <f t="shared" si="363"/>
        <v>5069.6213863762787</v>
      </c>
      <c r="S1304" s="80">
        <f>Q1304*J1304</f>
        <v>5069.6213863762787</v>
      </c>
      <c r="T1304" s="43"/>
      <c r="U1304" s="43"/>
      <c r="V1304" s="80">
        <f>R1304*1</f>
        <v>5069.6213863762787</v>
      </c>
      <c r="W1304" s="77">
        <f>(L1304-Q1304)*-1</f>
        <v>-409.27405727012581</v>
      </c>
      <c r="X1304" s="38">
        <f>IF((H1304&gt;0),0,$J$3*H1304)*-1</f>
        <v>63.388888888889788</v>
      </c>
      <c r="Y1304" s="38">
        <f t="shared" si="373"/>
        <v>4881017.6171120461</v>
      </c>
      <c r="Z1304" s="112">
        <f t="shared" si="364"/>
        <v>4881.0176171120465</v>
      </c>
      <c r="AA1304" s="82">
        <f t="shared" si="365"/>
        <v>245.30426063111022</v>
      </c>
      <c r="AB1304" s="80">
        <f t="shared" si="374"/>
        <v>1507344.7031521809</v>
      </c>
      <c r="AG1304" s="125">
        <f t="shared" si="375"/>
        <v>-339.69746753420441</v>
      </c>
      <c r="AH1304" s="47">
        <f t="shared" si="366"/>
        <v>-332.9035181835203</v>
      </c>
      <c r="AI1304" s="125">
        <f t="shared" si="366"/>
        <v>-326.24544781984991</v>
      </c>
      <c r="AJ1304" s="47">
        <f t="shared" si="367"/>
        <v>-293.62090303786493</v>
      </c>
      <c r="AK1304" s="125">
        <f t="shared" si="367"/>
        <v>-264.25881273407845</v>
      </c>
      <c r="AL1304" s="47">
        <f t="shared" si="368"/>
        <v>-253.6884602247153</v>
      </c>
      <c r="AM1304" s="125">
        <f t="shared" si="368"/>
        <v>-243.54092181572668</v>
      </c>
      <c r="AN1304" s="47">
        <f t="shared" si="376"/>
        <v>15668.117675604641</v>
      </c>
      <c r="AO1304" s="125">
        <f t="shared" si="377"/>
        <v>34440227.53903351</v>
      </c>
      <c r="AP1304" s="47">
        <f t="shared" si="369"/>
        <v>978.26671234576543</v>
      </c>
      <c r="AQ1304" s="52">
        <f t="shared" si="370"/>
        <v>3902.7509047662811</v>
      </c>
    </row>
    <row r="1305" spans="4:43" x14ac:dyDescent="0.25">
      <c r="D1305" s="14" t="s">
        <v>11</v>
      </c>
      <c r="E1305" s="21">
        <v>1297</v>
      </c>
      <c r="F1305" s="14">
        <v>275</v>
      </c>
      <c r="G1305" s="28">
        <v>74.3</v>
      </c>
      <c r="H1305" s="31">
        <f t="shared" si="371"/>
        <v>0</v>
      </c>
      <c r="I1305" s="55"/>
      <c r="J1305" s="39">
        <f t="shared" si="372"/>
        <v>20.638888888888889</v>
      </c>
      <c r="K1305" s="38">
        <f>0.5*$J$3*(J1306)^2</f>
        <v>243666.88888888891</v>
      </c>
      <c r="L1305" s="38">
        <f t="shared" si="360"/>
        <v>1311.7978395061218</v>
      </c>
      <c r="M1305" s="40" t="str">
        <f t="shared" si="361"/>
        <v>NO</v>
      </c>
      <c r="N1305" s="38">
        <f>0.5*$N$3*$L$3*$O$3*((J1305)^2)</f>
        <v>183.17160252149307</v>
      </c>
      <c r="O1305" s="38">
        <f>$M$3*$J$3*$P$3</f>
        <v>125.0281557</v>
      </c>
      <c r="P1305" s="38">
        <f>H1305*$J$3</f>
        <v>0</v>
      </c>
      <c r="Q1305" s="38">
        <f t="shared" si="362"/>
        <v>308.19975822149308</v>
      </c>
      <c r="R1305" s="44">
        <f t="shared" si="363"/>
        <v>6360.9005655158153</v>
      </c>
      <c r="S1305" s="80">
        <f>Q1305*J1305</f>
        <v>6360.9005655158153</v>
      </c>
      <c r="T1305" s="43"/>
      <c r="U1305" s="43"/>
      <c r="V1305" s="80">
        <f>R1305*1</f>
        <v>6360.9005655158153</v>
      </c>
      <c r="W1305" s="77">
        <f>(L1305-Q1305)*-1</f>
        <v>-1003.5980812846287</v>
      </c>
      <c r="X1305" s="38">
        <f>IF((H1305&gt;0),0,$J$3*H1305)*-1</f>
        <v>0</v>
      </c>
      <c r="Y1305" s="38">
        <f t="shared" si="373"/>
        <v>4887378.5176775623</v>
      </c>
      <c r="Z1305" s="112">
        <f t="shared" si="364"/>
        <v>4887.3785176775627</v>
      </c>
      <c r="AA1305" s="82">
        <f t="shared" si="365"/>
        <v>308.19975822149308</v>
      </c>
      <c r="AB1305" s="80">
        <f t="shared" si="374"/>
        <v>1507344.7031521809</v>
      </c>
      <c r="AG1305" s="125">
        <f t="shared" si="375"/>
        <v>-832.98640746624176</v>
      </c>
      <c r="AH1305" s="47">
        <f t="shared" si="366"/>
        <v>-816.32667931691685</v>
      </c>
      <c r="AI1305" s="125">
        <f t="shared" si="366"/>
        <v>-800.00014573057854</v>
      </c>
      <c r="AJ1305" s="47">
        <f t="shared" si="367"/>
        <v>-720.00013115752074</v>
      </c>
      <c r="AK1305" s="125">
        <f t="shared" si="367"/>
        <v>-648.0001180417687</v>
      </c>
      <c r="AL1305" s="47">
        <f t="shared" si="368"/>
        <v>-622.08011332009789</v>
      </c>
      <c r="AM1305" s="125">
        <f t="shared" si="368"/>
        <v>-597.19690878729398</v>
      </c>
      <c r="AN1305" s="47">
        <f t="shared" si="376"/>
        <v>15070.920766817348</v>
      </c>
      <c r="AO1305" s="125">
        <f t="shared" si="377"/>
        <v>34455298.459800325</v>
      </c>
      <c r="AP1305" s="47">
        <f t="shared" si="369"/>
        <v>978.26671234576543</v>
      </c>
      <c r="AQ1305" s="52">
        <f t="shared" si="370"/>
        <v>3909.1118053317973</v>
      </c>
    </row>
    <row r="1306" spans="4:43" x14ac:dyDescent="0.25">
      <c r="D1306" s="14" t="s">
        <v>11</v>
      </c>
      <c r="E1306" s="21">
        <v>1298</v>
      </c>
      <c r="F1306" s="14">
        <v>276</v>
      </c>
      <c r="G1306" s="28">
        <v>74.400000000000006</v>
      </c>
      <c r="H1306" s="31">
        <f t="shared" si="371"/>
        <v>4.1666666666666269E-2</v>
      </c>
      <c r="I1306" s="55"/>
      <c r="J1306" s="39">
        <f t="shared" si="372"/>
        <v>20.666666666666668</v>
      </c>
      <c r="K1306" s="38">
        <f>0.5*$J$3*(J1307)^2</f>
        <v>244978.68672839503</v>
      </c>
      <c r="L1306" s="38">
        <f t="shared" si="360"/>
        <v>1974.2997685185983</v>
      </c>
      <c r="M1306" s="40" t="str">
        <f t="shared" si="361"/>
        <v>NO</v>
      </c>
      <c r="N1306" s="38">
        <f>0.5*$N$3*$L$3*$O$3*((J1306)^2)</f>
        <v>183.66499382000001</v>
      </c>
      <c r="O1306" s="38">
        <f>$M$3*$J$3*$P$3</f>
        <v>125.0281557</v>
      </c>
      <c r="P1306" s="38">
        <f>H1306*$J$3</f>
        <v>47.54166666666621</v>
      </c>
      <c r="Q1306" s="38">
        <f t="shared" si="362"/>
        <v>356.23481618666619</v>
      </c>
      <c r="R1306" s="44">
        <f t="shared" si="363"/>
        <v>7362.1862011911016</v>
      </c>
      <c r="S1306" s="80">
        <f>Q1306*J1306</f>
        <v>7362.1862011911016</v>
      </c>
      <c r="T1306" s="43"/>
      <c r="U1306" s="43"/>
      <c r="V1306" s="80">
        <f>R1306*1</f>
        <v>7362.1862011911016</v>
      </c>
      <c r="W1306" s="77">
        <f>(L1306-Q1306)*-1</f>
        <v>-1618.0649523319321</v>
      </c>
      <c r="X1306" s="38">
        <f>IF((H1306&gt;0),0,$J$3*H1306)*-1</f>
        <v>0</v>
      </c>
      <c r="Y1306" s="38">
        <f t="shared" si="373"/>
        <v>4894740.7038787538</v>
      </c>
      <c r="Z1306" s="112">
        <f t="shared" si="364"/>
        <v>4894.7407038787542</v>
      </c>
      <c r="AA1306" s="82">
        <f t="shared" si="365"/>
        <v>356.23481618666619</v>
      </c>
      <c r="AB1306" s="80">
        <f t="shared" si="374"/>
        <v>1507344.7031521809</v>
      </c>
      <c r="AG1306" s="125">
        <f t="shared" si="375"/>
        <v>-1342.9939104355035</v>
      </c>
      <c r="AH1306" s="47">
        <f t="shared" si="366"/>
        <v>-1316.1340322267934</v>
      </c>
      <c r="AI1306" s="125">
        <f t="shared" si="366"/>
        <v>-1289.8113515822574</v>
      </c>
      <c r="AJ1306" s="47">
        <f t="shared" si="367"/>
        <v>-1160.8302164240317</v>
      </c>
      <c r="AK1306" s="125">
        <f t="shared" si="367"/>
        <v>-1044.7471947816287</v>
      </c>
      <c r="AL1306" s="47">
        <f t="shared" si="368"/>
        <v>-1002.9573069903635</v>
      </c>
      <c r="AM1306" s="125">
        <f t="shared" si="368"/>
        <v>-962.83901471074887</v>
      </c>
      <c r="AN1306" s="47">
        <f t="shared" si="376"/>
        <v>14108.081752106598</v>
      </c>
      <c r="AO1306" s="125">
        <f t="shared" si="377"/>
        <v>34469406.541552432</v>
      </c>
      <c r="AP1306" s="47">
        <f t="shared" si="369"/>
        <v>978.26671234576543</v>
      </c>
      <c r="AQ1306" s="52">
        <f t="shared" si="370"/>
        <v>3916.4739915329887</v>
      </c>
    </row>
    <row r="1307" spans="4:43" x14ac:dyDescent="0.25">
      <c r="D1307" s="14" t="s">
        <v>11</v>
      </c>
      <c r="E1307" s="21">
        <v>1299</v>
      </c>
      <c r="F1307" s="14">
        <v>277</v>
      </c>
      <c r="G1307" s="28">
        <v>74.599999999999994</v>
      </c>
      <c r="H1307" s="31">
        <f t="shared" si="371"/>
        <v>6.9444444444444448E-2</v>
      </c>
      <c r="I1307" s="55"/>
      <c r="J1307" s="39">
        <f t="shared" si="372"/>
        <v>20.722222222222221</v>
      </c>
      <c r="K1307" s="38">
        <f>0.5*$J$3*(J1308)^2</f>
        <v>246952.98649691363</v>
      </c>
      <c r="L1307" s="38">
        <f t="shared" si="360"/>
        <v>1320.6018518517958</v>
      </c>
      <c r="M1307" s="40" t="str">
        <f t="shared" si="361"/>
        <v>NO</v>
      </c>
      <c r="N1307" s="38">
        <f>0.5*$N$3*$L$3*$O$3*((J1307)^2)</f>
        <v>184.6537672359722</v>
      </c>
      <c r="O1307" s="38">
        <f>$M$3*$J$3*$P$3</f>
        <v>125.0281557</v>
      </c>
      <c r="P1307" s="38">
        <f>H1307*$J$3</f>
        <v>79.236111111111114</v>
      </c>
      <c r="Q1307" s="38">
        <f t="shared" si="362"/>
        <v>388.91803404708332</v>
      </c>
      <c r="R1307" s="44">
        <f t="shared" si="363"/>
        <v>8059.245927753449</v>
      </c>
      <c r="S1307" s="80">
        <f>Q1307*J1307</f>
        <v>8059.245927753449</v>
      </c>
      <c r="T1307" s="43"/>
      <c r="U1307" s="43"/>
      <c r="V1307" s="80">
        <f>R1307*1</f>
        <v>8059.245927753449</v>
      </c>
      <c r="W1307" s="77">
        <f>(L1307-Q1307)*-1</f>
        <v>-931.68381780471248</v>
      </c>
      <c r="X1307" s="38">
        <f>IF((H1307&gt;0),0,$J$3*H1307)*-1</f>
        <v>0</v>
      </c>
      <c r="Y1307" s="38">
        <f t="shared" si="373"/>
        <v>4902799.9498065077</v>
      </c>
      <c r="Z1307" s="112">
        <f t="shared" si="364"/>
        <v>4902.7999498065074</v>
      </c>
      <c r="AA1307" s="82">
        <f t="shared" si="365"/>
        <v>388.91803404708332</v>
      </c>
      <c r="AB1307" s="80">
        <f t="shared" si="374"/>
        <v>1507344.7031521809</v>
      </c>
      <c r="AG1307" s="125">
        <f t="shared" si="375"/>
        <v>-773.29756877791135</v>
      </c>
      <c r="AH1307" s="47">
        <f t="shared" si="366"/>
        <v>-757.83161740235312</v>
      </c>
      <c r="AI1307" s="125">
        <f t="shared" si="366"/>
        <v>-742.67498505430603</v>
      </c>
      <c r="AJ1307" s="47">
        <f t="shared" si="367"/>
        <v>-668.40748654887545</v>
      </c>
      <c r="AK1307" s="125">
        <f t="shared" si="367"/>
        <v>-601.56673789398792</v>
      </c>
      <c r="AL1307" s="47">
        <f t="shared" si="368"/>
        <v>-577.50406837822834</v>
      </c>
      <c r="AM1307" s="125">
        <f t="shared" si="368"/>
        <v>-554.40390564309916</v>
      </c>
      <c r="AN1307" s="47">
        <f t="shared" si="376"/>
        <v>13553.677846463499</v>
      </c>
      <c r="AO1307" s="125">
        <f t="shared" si="377"/>
        <v>34482960.219398893</v>
      </c>
      <c r="AP1307" s="47">
        <f t="shared" si="369"/>
        <v>978.26671234576543</v>
      </c>
      <c r="AQ1307" s="52">
        <f t="shared" si="370"/>
        <v>3924.5332374607419</v>
      </c>
    </row>
    <row r="1308" spans="4:43" x14ac:dyDescent="0.25">
      <c r="D1308" s="14" t="s">
        <v>11</v>
      </c>
      <c r="E1308" s="21">
        <v>1300</v>
      </c>
      <c r="F1308" s="14">
        <v>278</v>
      </c>
      <c r="G1308" s="28">
        <v>74.900000000000006</v>
      </c>
      <c r="H1308" s="31">
        <f t="shared" si="371"/>
        <v>6.9444444444444448E-2</v>
      </c>
      <c r="I1308" s="55"/>
      <c r="J1308" s="39">
        <f t="shared" si="372"/>
        <v>20.805555555555557</v>
      </c>
      <c r="K1308" s="38">
        <f>0.5*$J$3*(J1309)^2</f>
        <v>248273.58834876542</v>
      </c>
      <c r="L1308" s="38">
        <f t="shared" si="360"/>
        <v>1324.1234567901702</v>
      </c>
      <c r="M1308" s="40" t="str">
        <f t="shared" si="361"/>
        <v>NO</v>
      </c>
      <c r="N1308" s="38">
        <f>0.5*$N$3*$L$3*$O$3*((J1308)^2)</f>
        <v>186.14190440732642</v>
      </c>
      <c r="O1308" s="38">
        <f>$M$3*$J$3*$P$3</f>
        <v>125.0281557</v>
      </c>
      <c r="P1308" s="38">
        <f>H1308*$J$3</f>
        <v>79.236111111111114</v>
      </c>
      <c r="Q1308" s="38">
        <f t="shared" si="362"/>
        <v>390.40617121843752</v>
      </c>
      <c r="R1308" s="44">
        <f t="shared" si="363"/>
        <v>8122.6172845169367</v>
      </c>
      <c r="S1308" s="80">
        <f>Q1308*J1308</f>
        <v>8122.6172845169367</v>
      </c>
      <c r="T1308" s="43"/>
      <c r="U1308" s="43"/>
      <c r="V1308" s="80">
        <f>R1308*1</f>
        <v>8122.6172845169367</v>
      </c>
      <c r="W1308" s="77">
        <f>(L1308-Q1308)*-1</f>
        <v>-933.71728557173265</v>
      </c>
      <c r="X1308" s="38">
        <f>IF((H1308&gt;0),0,$J$3*H1308)*-1</f>
        <v>0</v>
      </c>
      <c r="Y1308" s="38">
        <f t="shared" si="373"/>
        <v>4910922.5670910245</v>
      </c>
      <c r="Z1308" s="112">
        <f t="shared" si="364"/>
        <v>4910.9225670910246</v>
      </c>
      <c r="AA1308" s="82">
        <f t="shared" si="365"/>
        <v>390.40617121843752</v>
      </c>
      <c r="AB1308" s="80">
        <f t="shared" si="374"/>
        <v>1507344.7031521809</v>
      </c>
      <c r="AG1308" s="125">
        <f t="shared" si="375"/>
        <v>-774.9853470245381</v>
      </c>
      <c r="AH1308" s="47">
        <f t="shared" si="366"/>
        <v>-759.4856400840473</v>
      </c>
      <c r="AI1308" s="125">
        <f t="shared" si="366"/>
        <v>-744.29592728236639</v>
      </c>
      <c r="AJ1308" s="47">
        <f t="shared" si="367"/>
        <v>-669.86633455412982</v>
      </c>
      <c r="AK1308" s="125">
        <f t="shared" si="367"/>
        <v>-602.87970109871685</v>
      </c>
      <c r="AL1308" s="47">
        <f t="shared" si="368"/>
        <v>-578.76451305476814</v>
      </c>
      <c r="AM1308" s="125">
        <f t="shared" si="368"/>
        <v>-555.61393253257745</v>
      </c>
      <c r="AN1308" s="47">
        <f t="shared" si="376"/>
        <v>12998.063913930922</v>
      </c>
      <c r="AO1308" s="125">
        <f t="shared" si="377"/>
        <v>34495958.283312827</v>
      </c>
      <c r="AP1308" s="47">
        <f t="shared" si="369"/>
        <v>978.26671234576543</v>
      </c>
      <c r="AQ1308" s="52">
        <f t="shared" si="370"/>
        <v>3932.6558547452591</v>
      </c>
    </row>
    <row r="1309" spans="4:43" x14ac:dyDescent="0.25">
      <c r="D1309" s="14" t="s">
        <v>11</v>
      </c>
      <c r="E1309" s="21">
        <v>1301</v>
      </c>
      <c r="F1309" s="14">
        <v>279</v>
      </c>
      <c r="G1309" s="28">
        <v>75.099999999999994</v>
      </c>
      <c r="H1309" s="31">
        <f t="shared" si="371"/>
        <v>5.5555555555554373E-2</v>
      </c>
      <c r="I1309" s="55"/>
      <c r="J1309" s="39">
        <f t="shared" si="372"/>
        <v>20.861111111111111</v>
      </c>
      <c r="K1309" s="38">
        <f>0.5*$J$3*(J1310)^2</f>
        <v>249597.71180555559</v>
      </c>
      <c r="L1309" s="38">
        <f t="shared" si="360"/>
        <v>1327.6450617283408</v>
      </c>
      <c r="M1309" s="40" t="str">
        <f t="shared" si="361"/>
        <v>NO</v>
      </c>
      <c r="N1309" s="38">
        <f>0.5*$N$3*$L$3*$O$3*((J1309)^2)</f>
        <v>187.13731388649305</v>
      </c>
      <c r="O1309" s="38">
        <f>$M$3*$J$3*$P$3</f>
        <v>125.0281557</v>
      </c>
      <c r="P1309" s="38">
        <f>H1309*$J$3</f>
        <v>63.388888888887543</v>
      </c>
      <c r="Q1309" s="38">
        <f t="shared" si="362"/>
        <v>375.55435847538058</v>
      </c>
      <c r="R1309" s="44">
        <f t="shared" si="363"/>
        <v>7834.4812004169671</v>
      </c>
      <c r="S1309" s="80">
        <f>Q1309*J1309</f>
        <v>7834.4812004169671</v>
      </c>
      <c r="T1309" s="43"/>
      <c r="U1309" s="43"/>
      <c r="V1309" s="80">
        <f>R1309*1</f>
        <v>7834.4812004169671</v>
      </c>
      <c r="W1309" s="77">
        <f>(L1309-Q1309)*-1</f>
        <v>-952.09070325296022</v>
      </c>
      <c r="X1309" s="38">
        <f>IF((H1309&gt;0),0,$J$3*H1309)*-1</f>
        <v>0</v>
      </c>
      <c r="Y1309" s="38">
        <f t="shared" si="373"/>
        <v>4918757.0482914411</v>
      </c>
      <c r="Z1309" s="112">
        <f t="shared" si="364"/>
        <v>4918.7570482914407</v>
      </c>
      <c r="AA1309" s="82">
        <f t="shared" si="365"/>
        <v>375.55435847538058</v>
      </c>
      <c r="AB1309" s="80">
        <f t="shared" si="374"/>
        <v>1507344.7031521809</v>
      </c>
      <c r="AG1309" s="125">
        <f t="shared" si="375"/>
        <v>-790.23528369995699</v>
      </c>
      <c r="AH1309" s="47">
        <f t="shared" si="366"/>
        <v>-774.43057802595786</v>
      </c>
      <c r="AI1309" s="125">
        <f t="shared" si="366"/>
        <v>-758.94196646543867</v>
      </c>
      <c r="AJ1309" s="47">
        <f t="shared" si="367"/>
        <v>-683.04776981889484</v>
      </c>
      <c r="AK1309" s="125">
        <f t="shared" si="367"/>
        <v>-614.74299283700532</v>
      </c>
      <c r="AL1309" s="47">
        <f t="shared" si="368"/>
        <v>-590.15327312352508</v>
      </c>
      <c r="AM1309" s="125">
        <f t="shared" si="368"/>
        <v>-566.54714219858408</v>
      </c>
      <c r="AN1309" s="47">
        <f t="shared" si="376"/>
        <v>12431.516771732338</v>
      </c>
      <c r="AO1309" s="125">
        <f t="shared" si="377"/>
        <v>34508389.800084561</v>
      </c>
      <c r="AP1309" s="47">
        <f t="shared" si="369"/>
        <v>978.26671234576543</v>
      </c>
      <c r="AQ1309" s="52">
        <f t="shared" si="370"/>
        <v>3940.4903359456753</v>
      </c>
    </row>
    <row r="1310" spans="4:43" x14ac:dyDescent="0.25">
      <c r="D1310" s="14" t="s">
        <v>11</v>
      </c>
      <c r="E1310" s="21">
        <v>1302</v>
      </c>
      <c r="F1310" s="14">
        <v>280</v>
      </c>
      <c r="G1310" s="28">
        <v>75.3</v>
      </c>
      <c r="H1310" s="31">
        <f t="shared" si="371"/>
        <v>5.5555555555556344E-2</v>
      </c>
      <c r="I1310" s="55"/>
      <c r="J1310" s="39">
        <f t="shared" si="372"/>
        <v>20.916666666666668</v>
      </c>
      <c r="K1310" s="38">
        <f>0.5*$J$3*(J1311)^2</f>
        <v>250925.35686728393</v>
      </c>
      <c r="L1310" s="38">
        <f t="shared" si="360"/>
        <v>1998.0706018519122</v>
      </c>
      <c r="M1310" s="40" t="str">
        <f t="shared" si="361"/>
        <v>NO</v>
      </c>
      <c r="N1310" s="38">
        <f>0.5*$N$3*$L$3*$O$3*((J1310)^2)</f>
        <v>188.13537779093753</v>
      </c>
      <c r="O1310" s="38">
        <f>$M$3*$J$3*$P$3</f>
        <v>125.0281557</v>
      </c>
      <c r="P1310" s="38">
        <f>H1310*$J$3</f>
        <v>63.388888888889788</v>
      </c>
      <c r="Q1310" s="38">
        <f t="shared" si="362"/>
        <v>376.55242237982731</v>
      </c>
      <c r="R1310" s="44">
        <f t="shared" si="363"/>
        <v>7876.221501444722</v>
      </c>
      <c r="S1310" s="80">
        <f>Q1310*J1310</f>
        <v>7876.221501444722</v>
      </c>
      <c r="T1310" s="43"/>
      <c r="U1310" s="43"/>
      <c r="V1310" s="80">
        <f>R1310*1</f>
        <v>7876.221501444722</v>
      </c>
      <c r="W1310" s="77">
        <f>(L1310-Q1310)*-1</f>
        <v>-1621.518179472085</v>
      </c>
      <c r="X1310" s="38">
        <f>IF((H1310&gt;0),0,$J$3*H1310)*-1</f>
        <v>0</v>
      </c>
      <c r="Y1310" s="38">
        <f t="shared" si="373"/>
        <v>4926633.2697928855</v>
      </c>
      <c r="Z1310" s="112">
        <f t="shared" si="364"/>
        <v>4926.6332697928856</v>
      </c>
      <c r="AA1310" s="82">
        <f t="shared" si="365"/>
        <v>376.55242237982731</v>
      </c>
      <c r="AB1310" s="80">
        <f t="shared" si="374"/>
        <v>1507344.7031521809</v>
      </c>
      <c r="AG1310" s="125">
        <f t="shared" si="375"/>
        <v>-1345.8600889618306</v>
      </c>
      <c r="AH1310" s="47">
        <f t="shared" si="366"/>
        <v>-1318.9428871825939</v>
      </c>
      <c r="AI1310" s="125">
        <f t="shared" si="366"/>
        <v>-1292.564029438942</v>
      </c>
      <c r="AJ1310" s="47">
        <f t="shared" si="367"/>
        <v>-1163.3076264950478</v>
      </c>
      <c r="AK1310" s="125">
        <f t="shared" si="367"/>
        <v>-1046.976863845543</v>
      </c>
      <c r="AL1310" s="47">
        <f t="shared" si="368"/>
        <v>-1005.0977892917213</v>
      </c>
      <c r="AM1310" s="125">
        <f t="shared" si="368"/>
        <v>-964.89387772005239</v>
      </c>
      <c r="AN1310" s="47">
        <f t="shared" si="376"/>
        <v>11466.622894012286</v>
      </c>
      <c r="AO1310" s="125">
        <f t="shared" si="377"/>
        <v>34519856.422978573</v>
      </c>
      <c r="AP1310" s="47">
        <f t="shared" si="369"/>
        <v>978.26671234576543</v>
      </c>
      <c r="AQ1310" s="52">
        <f t="shared" si="370"/>
        <v>3948.3665574471202</v>
      </c>
    </row>
    <row r="1311" spans="4:43" x14ac:dyDescent="0.25">
      <c r="D1311" s="14" t="s">
        <v>11</v>
      </c>
      <c r="E1311" s="21">
        <v>1303</v>
      </c>
      <c r="F1311" s="14">
        <v>281</v>
      </c>
      <c r="G1311" s="28">
        <v>75.5</v>
      </c>
      <c r="H1311" s="31">
        <f t="shared" si="371"/>
        <v>6.9444444444444448E-2</v>
      </c>
      <c r="I1311" s="55"/>
      <c r="J1311" s="39">
        <f t="shared" si="372"/>
        <v>20.972222222222221</v>
      </c>
      <c r="K1311" s="38">
        <f>0.5*$J$3*(J1312)^2</f>
        <v>252923.42746913584</v>
      </c>
      <c r="L1311" s="38">
        <f t="shared" si="360"/>
        <v>667.78433641968877</v>
      </c>
      <c r="M1311" s="40" t="str">
        <f t="shared" si="361"/>
        <v>NO</v>
      </c>
      <c r="N1311" s="38">
        <f>0.5*$N$3*$L$3*$O$3*((J1311)^2)</f>
        <v>189.13609612065972</v>
      </c>
      <c r="O1311" s="38">
        <f>$M$3*$J$3*$P$3</f>
        <v>125.0281557</v>
      </c>
      <c r="P1311" s="38">
        <f>H1311*$J$3</f>
        <v>79.236111111111114</v>
      </c>
      <c r="Q1311" s="38">
        <f t="shared" si="362"/>
        <v>393.40036293177081</v>
      </c>
      <c r="R1311" s="44">
        <f t="shared" si="363"/>
        <v>8250.4798337079701</v>
      </c>
      <c r="S1311" s="80">
        <f>Q1311*J1311</f>
        <v>8250.4798337079701</v>
      </c>
      <c r="T1311" s="43"/>
      <c r="U1311" s="43"/>
      <c r="V1311" s="80">
        <f>R1311*1</f>
        <v>8250.4798337079701</v>
      </c>
      <c r="W1311" s="77">
        <f>(L1311-Q1311)*-1</f>
        <v>-274.38397348791796</v>
      </c>
      <c r="X1311" s="38">
        <f>IF((H1311&gt;0),0,$J$3*H1311)*-1</f>
        <v>0</v>
      </c>
      <c r="Y1311" s="38">
        <f t="shared" si="373"/>
        <v>4934883.7496265937</v>
      </c>
      <c r="Z1311" s="112">
        <f t="shared" si="364"/>
        <v>4934.8837496265933</v>
      </c>
      <c r="AA1311" s="82">
        <f t="shared" si="365"/>
        <v>393.40036293177081</v>
      </c>
      <c r="AB1311" s="80">
        <f t="shared" si="374"/>
        <v>1507344.7031521809</v>
      </c>
      <c r="AG1311" s="125">
        <f t="shared" si="375"/>
        <v>-227.73869799497189</v>
      </c>
      <c r="AH1311" s="47">
        <f t="shared" si="366"/>
        <v>-223.18392403507244</v>
      </c>
      <c r="AI1311" s="125">
        <f t="shared" si="366"/>
        <v>-218.72024555437099</v>
      </c>
      <c r="AJ1311" s="47">
        <f t="shared" si="367"/>
        <v>-196.8482209989339</v>
      </c>
      <c r="AK1311" s="125">
        <f t="shared" si="367"/>
        <v>-177.16339889904052</v>
      </c>
      <c r="AL1311" s="47">
        <f t="shared" si="368"/>
        <v>-170.07686294307888</v>
      </c>
      <c r="AM1311" s="125">
        <f t="shared" si="368"/>
        <v>-163.27378842535572</v>
      </c>
      <c r="AN1311" s="47">
        <f t="shared" si="376"/>
        <v>11303.349105586929</v>
      </c>
      <c r="AO1311" s="125">
        <f t="shared" si="377"/>
        <v>34531159.772084162</v>
      </c>
      <c r="AP1311" s="47">
        <f t="shared" si="369"/>
        <v>978.26671234576543</v>
      </c>
      <c r="AQ1311" s="52">
        <f t="shared" si="370"/>
        <v>3956.6170372808278</v>
      </c>
    </row>
    <row r="1312" spans="4:43" x14ac:dyDescent="0.25">
      <c r="D1312" s="14" t="s">
        <v>11</v>
      </c>
      <c r="E1312" s="21">
        <v>1304</v>
      </c>
      <c r="F1312" s="14">
        <v>282</v>
      </c>
      <c r="G1312" s="28">
        <v>75.8</v>
      </c>
      <c r="H1312" s="31">
        <f t="shared" si="371"/>
        <v>5.5555555555556344E-2</v>
      </c>
      <c r="I1312" s="55"/>
      <c r="J1312" s="39">
        <f t="shared" si="372"/>
        <v>21.055555555555557</v>
      </c>
      <c r="K1312" s="38">
        <f>0.5*$J$3*(J1313)^2</f>
        <v>253591.21180555553</v>
      </c>
      <c r="L1312" s="38">
        <f t="shared" si="360"/>
        <v>668.66473765432602</v>
      </c>
      <c r="M1312" s="40" t="str">
        <f t="shared" si="361"/>
        <v>NO</v>
      </c>
      <c r="N1312" s="38">
        <f>0.5*$N$3*$L$3*$O$3*((J1312)^2)</f>
        <v>190.64215066263893</v>
      </c>
      <c r="O1312" s="38">
        <f>$M$3*$J$3*$P$3</f>
        <v>125.0281557</v>
      </c>
      <c r="P1312" s="38">
        <f>H1312*$J$3</f>
        <v>63.388888888889788</v>
      </c>
      <c r="Q1312" s="38">
        <f t="shared" si="362"/>
        <v>379.05919525152871</v>
      </c>
      <c r="R1312" s="44">
        <f t="shared" si="363"/>
        <v>7981.3019444627444</v>
      </c>
      <c r="S1312" s="80">
        <f>Q1312*J1312</f>
        <v>7981.3019444627444</v>
      </c>
      <c r="T1312" s="43"/>
      <c r="U1312" s="43"/>
      <c r="V1312" s="80">
        <f>R1312*1</f>
        <v>7981.3019444627444</v>
      </c>
      <c r="W1312" s="77">
        <f>(L1312-Q1312)*-1</f>
        <v>-289.60554240279731</v>
      </c>
      <c r="X1312" s="38">
        <f>IF((H1312&gt;0),0,$J$3*H1312)*-1</f>
        <v>0</v>
      </c>
      <c r="Y1312" s="38">
        <f t="shared" si="373"/>
        <v>4942865.0515710562</v>
      </c>
      <c r="Z1312" s="112">
        <f t="shared" si="364"/>
        <v>4942.865051571056</v>
      </c>
      <c r="AA1312" s="82">
        <f t="shared" si="365"/>
        <v>379.05919525152871</v>
      </c>
      <c r="AB1312" s="80">
        <f t="shared" si="374"/>
        <v>1507344.7031521809</v>
      </c>
      <c r="AG1312" s="125">
        <f t="shared" si="375"/>
        <v>-240.37260019432176</v>
      </c>
      <c r="AH1312" s="47">
        <f t="shared" si="366"/>
        <v>-235.56514819043531</v>
      </c>
      <c r="AI1312" s="125">
        <f t="shared" si="366"/>
        <v>-230.85384522662659</v>
      </c>
      <c r="AJ1312" s="47">
        <f t="shared" si="367"/>
        <v>-207.76846070396394</v>
      </c>
      <c r="AK1312" s="125">
        <f t="shared" si="367"/>
        <v>-186.99161463356754</v>
      </c>
      <c r="AL1312" s="47">
        <f t="shared" si="368"/>
        <v>-179.51195004822483</v>
      </c>
      <c r="AM1312" s="125">
        <f t="shared" si="368"/>
        <v>-172.33147204629583</v>
      </c>
      <c r="AN1312" s="47">
        <f t="shared" si="376"/>
        <v>11131.017633540634</v>
      </c>
      <c r="AO1312" s="125">
        <f t="shared" si="377"/>
        <v>34542290.789717704</v>
      </c>
      <c r="AP1312" s="47">
        <f t="shared" si="369"/>
        <v>978.26671234576543</v>
      </c>
      <c r="AQ1312" s="52">
        <f t="shared" si="370"/>
        <v>3964.5983392252906</v>
      </c>
    </row>
    <row r="1313" spans="4:43" x14ac:dyDescent="0.25">
      <c r="D1313" s="14" t="s">
        <v>11</v>
      </c>
      <c r="E1313" s="21">
        <v>1305</v>
      </c>
      <c r="F1313" s="14">
        <v>283</v>
      </c>
      <c r="G1313" s="28">
        <v>75.900000000000006</v>
      </c>
      <c r="H1313" s="31">
        <f t="shared" si="371"/>
        <v>2.7777777777778172E-2</v>
      </c>
      <c r="I1313" s="55"/>
      <c r="J1313" s="39">
        <f t="shared" si="372"/>
        <v>21.083333333333332</v>
      </c>
      <c r="K1313" s="38">
        <f>0.5*$J$3*(J1314)^2</f>
        <v>254259.87654320986</v>
      </c>
      <c r="L1313" s="38">
        <f t="shared" si="360"/>
        <v>0</v>
      </c>
      <c r="M1313" s="40" t="str">
        <f t="shared" si="361"/>
        <v>NO</v>
      </c>
      <c r="N1313" s="38">
        <f>0.5*$N$3*$L$3*$O$3*((J1313)^2)</f>
        <v>191.14549605593749</v>
      </c>
      <c r="O1313" s="38">
        <f>$M$3*$J$3*$P$3</f>
        <v>125.0281557</v>
      </c>
      <c r="P1313" s="38">
        <f>H1313*$J$3</f>
        <v>31.694444444444894</v>
      </c>
      <c r="Q1313" s="38">
        <f t="shared" si="362"/>
        <v>347.86809620038241</v>
      </c>
      <c r="R1313" s="44">
        <f t="shared" si="363"/>
        <v>7334.2190282247284</v>
      </c>
      <c r="S1313" s="80">
        <f>Q1313*J1313</f>
        <v>7334.2190282247284</v>
      </c>
      <c r="T1313" s="43"/>
      <c r="U1313" s="43"/>
      <c r="V1313" s="80">
        <f>R1313*1</f>
        <v>7334.2190282247284</v>
      </c>
      <c r="W1313" s="77">
        <f>(L1313-Q1313)*-1</f>
        <v>347.86809620038241</v>
      </c>
      <c r="X1313" s="38">
        <f>IF((H1313&gt;0),0,$J$3*H1313)*-1</f>
        <v>0</v>
      </c>
      <c r="Y1313" s="38">
        <f t="shared" si="373"/>
        <v>4950199.2705992814</v>
      </c>
      <c r="Z1313" s="112">
        <f t="shared" si="364"/>
        <v>4950.1992705992816</v>
      </c>
      <c r="AA1313" s="82">
        <f t="shared" si="365"/>
        <v>347.86809620038241</v>
      </c>
      <c r="AB1313" s="80">
        <f t="shared" si="374"/>
        <v>1507344.7031521809</v>
      </c>
      <c r="AG1313" s="125">
        <f t="shared" si="375"/>
        <v>288.73051984631741</v>
      </c>
      <c r="AH1313" s="47">
        <f t="shared" si="366"/>
        <v>282.95590944939107</v>
      </c>
      <c r="AI1313" s="125">
        <f t="shared" si="366"/>
        <v>277.29679126040327</v>
      </c>
      <c r="AJ1313" s="47">
        <f t="shared" si="367"/>
        <v>249.56711213436296</v>
      </c>
      <c r="AK1313" s="125">
        <f t="shared" si="367"/>
        <v>224.61040092092668</v>
      </c>
      <c r="AL1313" s="47">
        <f t="shared" si="368"/>
        <v>215.6259848840896</v>
      </c>
      <c r="AM1313" s="125">
        <f t="shared" si="368"/>
        <v>207.00094548872602</v>
      </c>
      <c r="AN1313" s="47">
        <f t="shared" si="376"/>
        <v>11338.01857902936</v>
      </c>
      <c r="AO1313" s="125">
        <f t="shared" si="377"/>
        <v>34553628.808296733</v>
      </c>
      <c r="AP1313" s="47">
        <f t="shared" si="369"/>
        <v>978.26671234576543</v>
      </c>
      <c r="AQ1313" s="52">
        <f t="shared" si="370"/>
        <v>3971.9325582535162</v>
      </c>
    </row>
    <row r="1314" spans="4:43" x14ac:dyDescent="0.25">
      <c r="D1314" s="14" t="s">
        <v>11</v>
      </c>
      <c r="E1314" s="21">
        <v>1306</v>
      </c>
      <c r="F1314" s="14">
        <v>284</v>
      </c>
      <c r="G1314" s="28">
        <v>76</v>
      </c>
      <c r="H1314" s="31">
        <f t="shared" si="371"/>
        <v>1.3888888888888099E-2</v>
      </c>
      <c r="I1314" s="55"/>
      <c r="J1314" s="39">
        <f t="shared" si="372"/>
        <v>21.111111111111111</v>
      </c>
      <c r="K1314" s="38">
        <f>0.5*$J$3*(J1315)^2</f>
        <v>254259.87654320986</v>
      </c>
      <c r="L1314" s="38">
        <f t="shared" si="360"/>
        <v>0</v>
      </c>
      <c r="M1314" s="40" t="str">
        <f t="shared" si="361"/>
        <v>NO</v>
      </c>
      <c r="N1314" s="38">
        <f>0.5*$N$3*$L$3*$O$3*((J1314)^2)</f>
        <v>191.64950505555555</v>
      </c>
      <c r="O1314" s="38">
        <f>$M$3*$J$3*$P$3</f>
        <v>125.0281557</v>
      </c>
      <c r="P1314" s="38">
        <f>H1314*$J$3</f>
        <v>15.847222222221321</v>
      </c>
      <c r="Q1314" s="38">
        <f t="shared" si="362"/>
        <v>332.52488297777688</v>
      </c>
      <c r="R1314" s="44">
        <f t="shared" si="363"/>
        <v>7019.9697517530676</v>
      </c>
      <c r="S1314" s="80">
        <f>Q1314*J1314</f>
        <v>7019.9697517530676</v>
      </c>
      <c r="T1314" s="43"/>
      <c r="U1314" s="43"/>
      <c r="V1314" s="80">
        <f>R1314*1</f>
        <v>7019.9697517530676</v>
      </c>
      <c r="W1314" s="77">
        <f>(L1314-Q1314)*-1</f>
        <v>332.52488297777688</v>
      </c>
      <c r="X1314" s="38">
        <f>IF((H1314&gt;0),0,$J$3*H1314)*-1</f>
        <v>0</v>
      </c>
      <c r="Y1314" s="38">
        <f t="shared" si="373"/>
        <v>4957219.2403510343</v>
      </c>
      <c r="Z1314" s="112">
        <f t="shared" si="364"/>
        <v>4957.2192403510344</v>
      </c>
      <c r="AA1314" s="82">
        <f t="shared" si="365"/>
        <v>332.52488297777688</v>
      </c>
      <c r="AB1314" s="80">
        <f t="shared" si="374"/>
        <v>1507344.7031521809</v>
      </c>
      <c r="AG1314" s="125">
        <f t="shared" si="375"/>
        <v>275.9956528715548</v>
      </c>
      <c r="AH1314" s="47">
        <f t="shared" si="366"/>
        <v>270.4757398141237</v>
      </c>
      <c r="AI1314" s="125">
        <f t="shared" si="366"/>
        <v>265.06622501784125</v>
      </c>
      <c r="AJ1314" s="47">
        <f t="shared" si="367"/>
        <v>238.55960251605714</v>
      </c>
      <c r="AK1314" s="125">
        <f t="shared" si="367"/>
        <v>214.70364226445142</v>
      </c>
      <c r="AL1314" s="47">
        <f t="shared" si="368"/>
        <v>206.11549657387334</v>
      </c>
      <c r="AM1314" s="125">
        <f t="shared" si="368"/>
        <v>197.8708767109184</v>
      </c>
      <c r="AN1314" s="47">
        <f t="shared" si="376"/>
        <v>11535.889455740278</v>
      </c>
      <c r="AO1314" s="125">
        <f t="shared" si="377"/>
        <v>34565164.697752476</v>
      </c>
      <c r="AP1314" s="47">
        <f t="shared" si="369"/>
        <v>978.26671234576543</v>
      </c>
      <c r="AQ1314" s="52">
        <f t="shared" si="370"/>
        <v>3978.952528005269</v>
      </c>
    </row>
    <row r="1315" spans="4:43" x14ac:dyDescent="0.25">
      <c r="D1315" s="14" t="s">
        <v>11</v>
      </c>
      <c r="E1315" s="21">
        <v>1307</v>
      </c>
      <c r="F1315" s="14">
        <v>285</v>
      </c>
      <c r="G1315" s="28">
        <v>76</v>
      </c>
      <c r="H1315" s="31">
        <f t="shared" si="371"/>
        <v>0</v>
      </c>
      <c r="I1315" s="55"/>
      <c r="J1315" s="39">
        <f t="shared" si="372"/>
        <v>21.111111111111111</v>
      </c>
      <c r="K1315" s="38">
        <f>0.5*$J$3*(J1316)^2</f>
        <v>254259.87654320986</v>
      </c>
      <c r="L1315" s="38">
        <f t="shared" si="360"/>
        <v>-668.66473765432602</v>
      </c>
      <c r="M1315" s="40" t="str">
        <f t="shared" si="361"/>
        <v>NO</v>
      </c>
      <c r="N1315" s="38">
        <f>0.5*$N$3*$L$3*$O$3*((J1315)^2)</f>
        <v>191.64950505555555</v>
      </c>
      <c r="O1315" s="38">
        <f>$M$3*$J$3*$P$3</f>
        <v>125.0281557</v>
      </c>
      <c r="P1315" s="38">
        <f>H1315*$J$3</f>
        <v>0</v>
      </c>
      <c r="Q1315" s="38">
        <f t="shared" si="362"/>
        <v>316.67766075555556</v>
      </c>
      <c r="R1315" s="44">
        <f t="shared" si="363"/>
        <v>6685.4172826172844</v>
      </c>
      <c r="S1315" s="80">
        <f>Q1315*J1315</f>
        <v>6685.4172826172844</v>
      </c>
      <c r="T1315" s="43"/>
      <c r="U1315" s="43"/>
      <c r="V1315" s="80">
        <f>R1315*1</f>
        <v>6685.4172826172844</v>
      </c>
      <c r="W1315" s="77">
        <f>(L1315-Q1315)*-1</f>
        <v>985.34239840988153</v>
      </c>
      <c r="X1315" s="38">
        <f>IF((H1315&gt;0),0,$J$3*H1315)*-1</f>
        <v>0</v>
      </c>
      <c r="Y1315" s="38">
        <f t="shared" si="373"/>
        <v>4963904.657633652</v>
      </c>
      <c r="Z1315" s="112">
        <f t="shared" si="364"/>
        <v>4963.9046576336523</v>
      </c>
      <c r="AA1315" s="82">
        <f t="shared" si="365"/>
        <v>316.67766075555556</v>
      </c>
      <c r="AB1315" s="80">
        <f t="shared" si="374"/>
        <v>1507344.7031521809</v>
      </c>
      <c r="AG1315" s="125">
        <f t="shared" si="375"/>
        <v>817.83419068020157</v>
      </c>
      <c r="AH1315" s="47">
        <f t="shared" si="366"/>
        <v>801.47750686659754</v>
      </c>
      <c r="AI1315" s="125">
        <f t="shared" si="366"/>
        <v>785.44795672926557</v>
      </c>
      <c r="AJ1315" s="47">
        <f t="shared" si="367"/>
        <v>706.90316105633906</v>
      </c>
      <c r="AK1315" s="125">
        <f t="shared" si="367"/>
        <v>636.21284495070518</v>
      </c>
      <c r="AL1315" s="47">
        <f t="shared" si="368"/>
        <v>610.76433115267696</v>
      </c>
      <c r="AM1315" s="125">
        <f t="shared" si="368"/>
        <v>586.33375790656987</v>
      </c>
      <c r="AN1315" s="47">
        <f t="shared" si="376"/>
        <v>12122.223213646848</v>
      </c>
      <c r="AO1315" s="125">
        <f t="shared" si="377"/>
        <v>34577286.920966126</v>
      </c>
      <c r="AP1315" s="47">
        <f t="shared" si="369"/>
        <v>978.26671234576543</v>
      </c>
      <c r="AQ1315" s="52">
        <f t="shared" si="370"/>
        <v>3985.6379452878869</v>
      </c>
    </row>
    <row r="1316" spans="4:43" x14ac:dyDescent="0.25">
      <c r="D1316" s="14" t="s">
        <v>11</v>
      </c>
      <c r="E1316" s="21">
        <v>1308</v>
      </c>
      <c r="F1316" s="14">
        <v>286</v>
      </c>
      <c r="G1316" s="28">
        <v>76</v>
      </c>
      <c r="H1316" s="31">
        <f t="shared" si="371"/>
        <v>-1.3888888888888099E-2</v>
      </c>
      <c r="I1316" s="55"/>
      <c r="J1316" s="39">
        <f t="shared" si="372"/>
        <v>21.111111111111111</v>
      </c>
      <c r="K1316" s="38">
        <f>0.5*$J$3*(J1317)^2</f>
        <v>253591.21180555553</v>
      </c>
      <c r="L1316" s="38">
        <f t="shared" si="360"/>
        <v>0</v>
      </c>
      <c r="M1316" s="40" t="str">
        <f t="shared" si="361"/>
        <v>YES</v>
      </c>
      <c r="N1316" s="38">
        <f>0.5*$N$3*$L$3*$O$3*((J1316)^2)</f>
        <v>191.64950505555555</v>
      </c>
      <c r="O1316" s="38">
        <f>$M$3*$J$3*$P$3</f>
        <v>125.0281557</v>
      </c>
      <c r="P1316" s="38">
        <f>H1316*$J$3</f>
        <v>-15.847222222221321</v>
      </c>
      <c r="Q1316" s="38">
        <f t="shared" si="362"/>
        <v>300.83043853333425</v>
      </c>
      <c r="R1316" s="44">
        <f t="shared" si="363"/>
        <v>6350.8648134815003</v>
      </c>
      <c r="S1316" s="80">
        <f>Q1316*J1316</f>
        <v>6350.8648134815003</v>
      </c>
      <c r="T1316" s="43"/>
      <c r="U1316" s="43"/>
      <c r="V1316" s="80">
        <f>R1316*1</f>
        <v>6350.8648134815003</v>
      </c>
      <c r="W1316" s="77">
        <f>(L1316-Q1316)*-1</f>
        <v>300.83043853333425</v>
      </c>
      <c r="X1316" s="38">
        <f>IF((H1316&gt;0),0,$J$3*H1316)*-1</f>
        <v>15.847222222221321</v>
      </c>
      <c r="Y1316" s="38">
        <f t="shared" si="373"/>
        <v>4970255.5224471334</v>
      </c>
      <c r="Z1316" s="112">
        <f t="shared" si="364"/>
        <v>4970.2555224471334</v>
      </c>
      <c r="AA1316" s="82">
        <f t="shared" si="365"/>
        <v>300.83043853333425</v>
      </c>
      <c r="AB1316" s="80">
        <f t="shared" si="374"/>
        <v>1507344.7031521809</v>
      </c>
      <c r="AG1316" s="125">
        <f t="shared" si="375"/>
        <v>249.6892639826674</v>
      </c>
      <c r="AH1316" s="47">
        <f t="shared" si="366"/>
        <v>244.69547870301403</v>
      </c>
      <c r="AI1316" s="125">
        <f t="shared" si="366"/>
        <v>239.80156912895376</v>
      </c>
      <c r="AJ1316" s="47">
        <f t="shared" si="367"/>
        <v>215.82141221605838</v>
      </c>
      <c r="AK1316" s="125">
        <f t="shared" si="367"/>
        <v>194.23927099445254</v>
      </c>
      <c r="AL1316" s="47">
        <f t="shared" si="368"/>
        <v>186.46970015467443</v>
      </c>
      <c r="AM1316" s="125">
        <f t="shared" si="368"/>
        <v>179.01091214848745</v>
      </c>
      <c r="AN1316" s="47">
        <f t="shared" si="376"/>
        <v>12301.234125795336</v>
      </c>
      <c r="AO1316" s="125">
        <f t="shared" si="377"/>
        <v>34589588.155091919</v>
      </c>
      <c r="AP1316" s="47">
        <f t="shared" si="369"/>
        <v>978.26671234576543</v>
      </c>
      <c r="AQ1316" s="52">
        <f t="shared" si="370"/>
        <v>3991.988810101368</v>
      </c>
    </row>
    <row r="1317" spans="4:43" x14ac:dyDescent="0.25">
      <c r="D1317" s="14" t="s">
        <v>11</v>
      </c>
      <c r="E1317" s="21">
        <v>1309</v>
      </c>
      <c r="F1317" s="14">
        <v>287</v>
      </c>
      <c r="G1317" s="28">
        <v>75.900000000000006</v>
      </c>
      <c r="H1317" s="31">
        <f t="shared" si="371"/>
        <v>-1.3888888888888099E-2</v>
      </c>
      <c r="I1317" s="55"/>
      <c r="J1317" s="39">
        <f t="shared" si="372"/>
        <v>21.083333333333332</v>
      </c>
      <c r="K1317" s="38">
        <f>0.5*$J$3*(J1318)^2</f>
        <v>253591.21180555553</v>
      </c>
      <c r="L1317" s="38">
        <f t="shared" si="360"/>
        <v>-667.78433641968877</v>
      </c>
      <c r="M1317" s="40" t="str">
        <f t="shared" si="361"/>
        <v>YES</v>
      </c>
      <c r="N1317" s="38">
        <f>0.5*$N$3*$L$3*$O$3*((J1317)^2)</f>
        <v>191.14549605593749</v>
      </c>
      <c r="O1317" s="38">
        <f>$M$3*$J$3*$P$3</f>
        <v>125.0281557</v>
      </c>
      <c r="P1317" s="38">
        <f>H1317*$J$3</f>
        <v>-15.847222222221321</v>
      </c>
      <c r="Q1317" s="38">
        <f t="shared" si="362"/>
        <v>300.32642953371618</v>
      </c>
      <c r="R1317" s="44">
        <f t="shared" si="363"/>
        <v>6331.8822226691827</v>
      </c>
      <c r="S1317" s="80">
        <f>Q1317*J1317</f>
        <v>6331.8822226691827</v>
      </c>
      <c r="T1317" s="43"/>
      <c r="U1317" s="43"/>
      <c r="V1317" s="80">
        <f>R1317*1</f>
        <v>6331.8822226691827</v>
      </c>
      <c r="W1317" s="77">
        <f>(L1317-Q1317)*-1</f>
        <v>968.11076595340501</v>
      </c>
      <c r="X1317" s="38">
        <f>IF((H1317&gt;0),0,$J$3*H1317)*-1</f>
        <v>15.847222222221321</v>
      </c>
      <c r="Y1317" s="38">
        <f t="shared" si="373"/>
        <v>4976587.4046698026</v>
      </c>
      <c r="Z1317" s="112">
        <f t="shared" si="364"/>
        <v>4976.5874046698027</v>
      </c>
      <c r="AA1317" s="82">
        <f t="shared" si="365"/>
        <v>300.32642953371618</v>
      </c>
      <c r="AB1317" s="80">
        <f t="shared" si="374"/>
        <v>1507344.7031521809</v>
      </c>
      <c r="AG1317" s="125">
        <f t="shared" si="375"/>
        <v>803.53193574132615</v>
      </c>
      <c r="AH1317" s="47">
        <f t="shared" si="366"/>
        <v>787.46129702649966</v>
      </c>
      <c r="AI1317" s="125">
        <f t="shared" si="366"/>
        <v>771.71207108596968</v>
      </c>
      <c r="AJ1317" s="47">
        <f t="shared" si="367"/>
        <v>694.54086397737274</v>
      </c>
      <c r="AK1317" s="125">
        <f t="shared" si="367"/>
        <v>625.08677757963551</v>
      </c>
      <c r="AL1317" s="47">
        <f t="shared" si="368"/>
        <v>600.08330647645005</v>
      </c>
      <c r="AM1317" s="125">
        <f t="shared" si="368"/>
        <v>576.07997421739208</v>
      </c>
      <c r="AN1317" s="47">
        <f t="shared" si="376"/>
        <v>12877.314100012727</v>
      </c>
      <c r="AO1317" s="125">
        <f t="shared" si="377"/>
        <v>34602465.469191931</v>
      </c>
      <c r="AP1317" s="47">
        <f t="shared" si="369"/>
        <v>978.26671234576543</v>
      </c>
      <c r="AQ1317" s="52">
        <f t="shared" si="370"/>
        <v>3998.3206923240373</v>
      </c>
    </row>
    <row r="1318" spans="4:43" x14ac:dyDescent="0.25">
      <c r="D1318" s="14" t="s">
        <v>11</v>
      </c>
      <c r="E1318" s="21">
        <v>1310</v>
      </c>
      <c r="F1318" s="14">
        <v>288</v>
      </c>
      <c r="G1318" s="28">
        <v>75.900000000000006</v>
      </c>
      <c r="H1318" s="31">
        <f t="shared" si="371"/>
        <v>-1.3888888888890073E-2</v>
      </c>
      <c r="I1318" s="55"/>
      <c r="J1318" s="39">
        <f t="shared" si="372"/>
        <v>21.083333333333332</v>
      </c>
      <c r="K1318" s="38">
        <f>0.5*$J$3*(J1319)^2</f>
        <v>252923.42746913584</v>
      </c>
      <c r="L1318" s="38">
        <f t="shared" si="360"/>
        <v>-666.90393518522615</v>
      </c>
      <c r="M1318" s="40" t="str">
        <f t="shared" si="361"/>
        <v>YES</v>
      </c>
      <c r="N1318" s="38">
        <f>0.5*$N$3*$L$3*$O$3*((J1318)^2)</f>
        <v>191.14549605593749</v>
      </c>
      <c r="O1318" s="38">
        <f>$M$3*$J$3*$P$3</f>
        <v>125.0281557</v>
      </c>
      <c r="P1318" s="38">
        <f>H1318*$J$3</f>
        <v>-15.847222222223573</v>
      </c>
      <c r="Q1318" s="38">
        <f t="shared" si="362"/>
        <v>300.32642953371391</v>
      </c>
      <c r="R1318" s="44">
        <f t="shared" si="363"/>
        <v>6331.8822226691345</v>
      </c>
      <c r="S1318" s="80">
        <f>Q1318*J1318</f>
        <v>6331.8822226691345</v>
      </c>
      <c r="T1318" s="43"/>
      <c r="U1318" s="43"/>
      <c r="V1318" s="80">
        <f>R1318*1</f>
        <v>6331.8822226691345</v>
      </c>
      <c r="W1318" s="77">
        <f>(L1318-Q1318)*-1</f>
        <v>967.23036471894011</v>
      </c>
      <c r="X1318" s="38">
        <f>IF((H1318&gt;0),0,$J$3*H1318)*-1</f>
        <v>15.847222222223573</v>
      </c>
      <c r="Y1318" s="38">
        <f t="shared" si="373"/>
        <v>4982919.2868924718</v>
      </c>
      <c r="Z1318" s="112">
        <f t="shared" si="364"/>
        <v>4982.919286892472</v>
      </c>
      <c r="AA1318" s="82">
        <f t="shared" si="365"/>
        <v>300.32642953371391</v>
      </c>
      <c r="AB1318" s="80">
        <f t="shared" si="374"/>
        <v>1507344.7031521809</v>
      </c>
      <c r="AG1318" s="125">
        <f t="shared" si="375"/>
        <v>802.80120271672024</v>
      </c>
      <c r="AH1318" s="47">
        <f t="shared" si="366"/>
        <v>786.7451786623858</v>
      </c>
      <c r="AI1318" s="125">
        <f t="shared" si="366"/>
        <v>771.01027508913808</v>
      </c>
      <c r="AJ1318" s="47">
        <f t="shared" si="367"/>
        <v>693.90924758022425</v>
      </c>
      <c r="AK1318" s="125">
        <f t="shared" si="367"/>
        <v>624.51832282220187</v>
      </c>
      <c r="AL1318" s="47">
        <f t="shared" si="368"/>
        <v>599.53758990931374</v>
      </c>
      <c r="AM1318" s="125">
        <f t="shared" si="368"/>
        <v>575.55608631294115</v>
      </c>
      <c r="AN1318" s="47">
        <f t="shared" si="376"/>
        <v>13452.870186325668</v>
      </c>
      <c r="AO1318" s="125">
        <f t="shared" si="377"/>
        <v>34615918.33937826</v>
      </c>
      <c r="AP1318" s="47">
        <f t="shared" si="369"/>
        <v>978.26671234576543</v>
      </c>
      <c r="AQ1318" s="52">
        <f t="shared" si="370"/>
        <v>4004.6525745467065</v>
      </c>
    </row>
    <row r="1319" spans="4:43" x14ac:dyDescent="0.25">
      <c r="D1319" s="14" t="s">
        <v>11</v>
      </c>
      <c r="E1319" s="21">
        <v>1311</v>
      </c>
      <c r="F1319" s="14">
        <v>289</v>
      </c>
      <c r="G1319" s="28">
        <v>75.8</v>
      </c>
      <c r="H1319" s="31">
        <f t="shared" si="371"/>
        <v>-2.7777777777778172E-2</v>
      </c>
      <c r="I1319" s="55"/>
      <c r="J1319" s="39">
        <f t="shared" si="372"/>
        <v>21.055555555555557</v>
      </c>
      <c r="K1319" s="38">
        <f>0.5*$J$3*(J1320)^2</f>
        <v>252256.52353395062</v>
      </c>
      <c r="L1319" s="38">
        <f t="shared" si="360"/>
        <v>-1331.1666666666861</v>
      </c>
      <c r="M1319" s="40" t="str">
        <f t="shared" si="361"/>
        <v>YES</v>
      </c>
      <c r="N1319" s="38">
        <f>0.5*$N$3*$L$3*$O$3*((J1319)^2)</f>
        <v>190.64215066263893</v>
      </c>
      <c r="O1319" s="38">
        <f>$M$3*$J$3*$P$3</f>
        <v>125.0281557</v>
      </c>
      <c r="P1319" s="38">
        <f>H1319*$J$3</f>
        <v>-31.694444444444894</v>
      </c>
      <c r="Q1319" s="38">
        <f t="shared" si="362"/>
        <v>283.97586191819403</v>
      </c>
      <c r="R1319" s="44">
        <f t="shared" si="363"/>
        <v>5979.2695370553083</v>
      </c>
      <c r="S1319" s="80">
        <f>Q1319*J1319</f>
        <v>5979.2695370553083</v>
      </c>
      <c r="T1319" s="43"/>
      <c r="U1319" s="43"/>
      <c r="V1319" s="80">
        <f>R1319*1</f>
        <v>5979.2695370553083</v>
      </c>
      <c r="W1319" s="77">
        <f>(L1319-Q1319)*-1</f>
        <v>1615.14252858488</v>
      </c>
      <c r="X1319" s="38">
        <f>IF((H1319&gt;0),0,$J$3*H1319)*-1</f>
        <v>31.694444444444894</v>
      </c>
      <c r="Y1319" s="38">
        <f t="shared" si="373"/>
        <v>4988898.5564295268</v>
      </c>
      <c r="Z1319" s="112">
        <f t="shared" si="364"/>
        <v>4988.8985564295272</v>
      </c>
      <c r="AA1319" s="82">
        <f t="shared" si="365"/>
        <v>283.97586191819403</v>
      </c>
      <c r="AB1319" s="80">
        <f t="shared" si="374"/>
        <v>1507344.7031521809</v>
      </c>
      <c r="AG1319" s="125">
        <f t="shared" si="375"/>
        <v>1340.5682987254504</v>
      </c>
      <c r="AH1319" s="47">
        <f t="shared" si="366"/>
        <v>1313.7569327509414</v>
      </c>
      <c r="AI1319" s="125">
        <f t="shared" si="366"/>
        <v>1287.4817940959224</v>
      </c>
      <c r="AJ1319" s="47">
        <f t="shared" si="367"/>
        <v>1158.7336146863302</v>
      </c>
      <c r="AK1319" s="125">
        <f t="shared" si="367"/>
        <v>1042.8602532176972</v>
      </c>
      <c r="AL1319" s="47">
        <f t="shared" si="368"/>
        <v>1001.1458430889893</v>
      </c>
      <c r="AM1319" s="125">
        <f t="shared" si="368"/>
        <v>961.10000936542974</v>
      </c>
      <c r="AN1319" s="47">
        <f t="shared" si="376"/>
        <v>14413.970195691098</v>
      </c>
      <c r="AO1319" s="125">
        <f t="shared" si="377"/>
        <v>34630332.309573948</v>
      </c>
      <c r="AP1319" s="47">
        <f t="shared" si="369"/>
        <v>978.26671234576543</v>
      </c>
      <c r="AQ1319" s="52">
        <f t="shared" si="370"/>
        <v>4010.6318440837617</v>
      </c>
    </row>
    <row r="1320" spans="4:43" x14ac:dyDescent="0.25">
      <c r="D1320" s="14" t="s">
        <v>11</v>
      </c>
      <c r="E1320" s="21">
        <v>1312</v>
      </c>
      <c r="F1320" s="14">
        <v>290</v>
      </c>
      <c r="G1320" s="28">
        <v>75.7</v>
      </c>
      <c r="H1320" s="31">
        <f t="shared" si="371"/>
        <v>-4.1666666666666269E-2</v>
      </c>
      <c r="I1320" s="55"/>
      <c r="J1320" s="39">
        <f t="shared" si="372"/>
        <v>21.027777777777779</v>
      </c>
      <c r="K1320" s="38">
        <f>0.5*$J$3*(J1321)^2</f>
        <v>250925.35686728393</v>
      </c>
      <c r="L1320" s="38">
        <f t="shared" si="360"/>
        <v>-1990.14699074073</v>
      </c>
      <c r="M1320" s="40" t="str">
        <f t="shared" si="361"/>
        <v>YES</v>
      </c>
      <c r="N1320" s="38">
        <f>0.5*$N$3*$L$3*$O$3*((J1320)^2)</f>
        <v>190.13946887565973</v>
      </c>
      <c r="O1320" s="38">
        <f>$M$3*$J$3*$P$3</f>
        <v>125.0281557</v>
      </c>
      <c r="P1320" s="38">
        <f>H1320*$J$3</f>
        <v>-47.54166666666621</v>
      </c>
      <c r="Q1320" s="38">
        <f t="shared" si="362"/>
        <v>267.62595790899354</v>
      </c>
      <c r="R1320" s="44">
        <f t="shared" si="363"/>
        <v>5627.5791704752255</v>
      </c>
      <c r="S1320" s="80">
        <f>Q1320*J1320</f>
        <v>5627.5791704752255</v>
      </c>
      <c r="T1320" s="43"/>
      <c r="U1320" s="43"/>
      <c r="V1320" s="80">
        <f>R1320*1</f>
        <v>5627.5791704752255</v>
      </c>
      <c r="W1320" s="77">
        <f>(L1320-Q1320)*-1</f>
        <v>2257.7729486497237</v>
      </c>
      <c r="X1320" s="38">
        <f>IF((H1320&gt;0),0,$J$3*H1320)*-1</f>
        <v>47.54166666666621</v>
      </c>
      <c r="Y1320" s="38">
        <f t="shared" si="373"/>
        <v>4994526.1356000016</v>
      </c>
      <c r="Z1320" s="112">
        <f t="shared" si="364"/>
        <v>4994.5261356000019</v>
      </c>
      <c r="AA1320" s="82">
        <f t="shared" si="365"/>
        <v>267.62595790899354</v>
      </c>
      <c r="AB1320" s="80">
        <f t="shared" si="374"/>
        <v>1507344.7031521809</v>
      </c>
      <c r="AG1320" s="125">
        <f t="shared" si="375"/>
        <v>1873.9515473792706</v>
      </c>
      <c r="AH1320" s="47">
        <f t="shared" si="366"/>
        <v>1836.4725164316851</v>
      </c>
      <c r="AI1320" s="125">
        <f t="shared" si="366"/>
        <v>1799.7430661030514</v>
      </c>
      <c r="AJ1320" s="47">
        <f t="shared" si="367"/>
        <v>1619.7687594927463</v>
      </c>
      <c r="AK1320" s="125">
        <f t="shared" si="367"/>
        <v>1457.7918835434716</v>
      </c>
      <c r="AL1320" s="47">
        <f t="shared" si="368"/>
        <v>1399.4802082017327</v>
      </c>
      <c r="AM1320" s="125">
        <f t="shared" si="368"/>
        <v>1343.5009998736634</v>
      </c>
      <c r="AN1320" s="47">
        <f t="shared" si="376"/>
        <v>15757.471195564762</v>
      </c>
      <c r="AO1320" s="125">
        <f t="shared" si="377"/>
        <v>34646089.780769512</v>
      </c>
      <c r="AP1320" s="47">
        <f t="shared" si="369"/>
        <v>978.26671234576543</v>
      </c>
      <c r="AQ1320" s="52">
        <f t="shared" si="370"/>
        <v>4016.2594232542365</v>
      </c>
    </row>
    <row r="1321" spans="4:43" x14ac:dyDescent="0.25">
      <c r="D1321" s="14" t="s">
        <v>11</v>
      </c>
      <c r="E1321" s="21">
        <v>1313</v>
      </c>
      <c r="F1321" s="14">
        <v>291</v>
      </c>
      <c r="G1321" s="28">
        <v>75.5</v>
      </c>
      <c r="H1321" s="31">
        <f t="shared" si="371"/>
        <v>-6.9444444444444448E-2</v>
      </c>
      <c r="I1321" s="55"/>
      <c r="J1321" s="39">
        <f t="shared" si="372"/>
        <v>20.972222222222221</v>
      </c>
      <c r="K1321" s="38">
        <f>0.5*$J$3*(J1322)^2</f>
        <v>248935.2098765432</v>
      </c>
      <c r="L1321" s="38">
        <f t="shared" si="360"/>
        <v>-1322.3626543210121</v>
      </c>
      <c r="M1321" s="40" t="str">
        <f t="shared" si="361"/>
        <v>YES</v>
      </c>
      <c r="N1321" s="38">
        <f>0.5*$N$3*$L$3*$O$3*((J1321)^2)</f>
        <v>189.13609612065972</v>
      </c>
      <c r="O1321" s="38">
        <f>$M$3*$J$3*$P$3</f>
        <v>125.0281557</v>
      </c>
      <c r="P1321" s="38">
        <f>H1321*$J$3</f>
        <v>-79.236111111111114</v>
      </c>
      <c r="Q1321" s="38">
        <f t="shared" si="362"/>
        <v>234.92814070954859</v>
      </c>
      <c r="R1321" s="44">
        <f t="shared" si="363"/>
        <v>4926.9651732141438</v>
      </c>
      <c r="S1321" s="80">
        <f>Q1321*J1321</f>
        <v>4926.9651732141438</v>
      </c>
      <c r="T1321" s="43"/>
      <c r="U1321" s="43"/>
      <c r="V1321" s="80">
        <f>R1321*1</f>
        <v>4926.9651732141438</v>
      </c>
      <c r="W1321" s="77">
        <f>(L1321-Q1321)*-1</f>
        <v>1557.2907950305607</v>
      </c>
      <c r="X1321" s="38">
        <f>IF((H1321&gt;0),0,$J$3*H1321)*-1</f>
        <v>79.236111111111114</v>
      </c>
      <c r="Y1321" s="38">
        <f t="shared" si="373"/>
        <v>4999453.1007732153</v>
      </c>
      <c r="Z1321" s="112">
        <f t="shared" si="364"/>
        <v>4999.4531007732157</v>
      </c>
      <c r="AA1321" s="82">
        <f t="shared" si="365"/>
        <v>234.92814070954859</v>
      </c>
      <c r="AB1321" s="80">
        <f t="shared" si="374"/>
        <v>1507344.7031521809</v>
      </c>
      <c r="AG1321" s="125">
        <f t="shared" si="375"/>
        <v>1292.5513598753653</v>
      </c>
      <c r="AH1321" s="47">
        <f t="shared" si="366"/>
        <v>1266.7003326778579</v>
      </c>
      <c r="AI1321" s="125">
        <f t="shared" si="366"/>
        <v>1241.3663260243006</v>
      </c>
      <c r="AJ1321" s="47">
        <f t="shared" si="367"/>
        <v>1117.2296934218707</v>
      </c>
      <c r="AK1321" s="125">
        <f t="shared" si="367"/>
        <v>1005.5067240796836</v>
      </c>
      <c r="AL1321" s="47">
        <f t="shared" si="368"/>
        <v>965.2864551164962</v>
      </c>
      <c r="AM1321" s="125">
        <f t="shared" si="368"/>
        <v>926.67499691183627</v>
      </c>
      <c r="AN1321" s="47">
        <f t="shared" si="376"/>
        <v>16684.146192476597</v>
      </c>
      <c r="AO1321" s="125">
        <f t="shared" si="377"/>
        <v>34662773.926961988</v>
      </c>
      <c r="AP1321" s="47">
        <f t="shared" si="369"/>
        <v>978.26671234576543</v>
      </c>
      <c r="AQ1321" s="52">
        <f t="shared" si="370"/>
        <v>4021.1863884274503</v>
      </c>
    </row>
    <row r="1322" spans="4:43" x14ac:dyDescent="0.25">
      <c r="D1322" s="14" t="s">
        <v>11</v>
      </c>
      <c r="E1322" s="21">
        <v>1314</v>
      </c>
      <c r="F1322" s="14">
        <v>292</v>
      </c>
      <c r="G1322" s="28">
        <v>75.2</v>
      </c>
      <c r="H1322" s="31">
        <f t="shared" si="371"/>
        <v>-6.9444444444444448E-2</v>
      </c>
      <c r="I1322" s="55"/>
      <c r="J1322" s="39">
        <f t="shared" si="372"/>
        <v>20.888888888888889</v>
      </c>
      <c r="K1322" s="38">
        <f>0.5*$J$3*(J1323)^2</f>
        <v>247612.84722222219</v>
      </c>
      <c r="L1322" s="38">
        <f t="shared" si="360"/>
        <v>-1976.9409722221899</v>
      </c>
      <c r="M1322" s="40" t="str">
        <f t="shared" si="361"/>
        <v>YES</v>
      </c>
      <c r="N1322" s="38">
        <f>0.5*$N$3*$L$3*$O$3*((J1322)^2)</f>
        <v>187.63601403555555</v>
      </c>
      <c r="O1322" s="38">
        <f>$M$3*$J$3*$P$3</f>
        <v>125.0281557</v>
      </c>
      <c r="P1322" s="38">
        <f>H1322*$J$3</f>
        <v>-79.236111111111114</v>
      </c>
      <c r="Q1322" s="38">
        <f t="shared" si="362"/>
        <v>233.42805862444442</v>
      </c>
      <c r="R1322" s="44">
        <f t="shared" si="363"/>
        <v>4876.0527801550616</v>
      </c>
      <c r="S1322" s="80">
        <f>Q1322*J1322</f>
        <v>4876.0527801550616</v>
      </c>
      <c r="T1322" s="43"/>
      <c r="U1322" s="43"/>
      <c r="V1322" s="80">
        <f>R1322*1</f>
        <v>4876.0527801550616</v>
      </c>
      <c r="W1322" s="77">
        <f>(L1322-Q1322)*-1</f>
        <v>2210.3690308466344</v>
      </c>
      <c r="X1322" s="38">
        <f>IF((H1322&gt;0),0,$J$3*H1322)*-1</f>
        <v>79.236111111111114</v>
      </c>
      <c r="Y1322" s="38">
        <f t="shared" si="373"/>
        <v>5004329.1535533704</v>
      </c>
      <c r="Z1322" s="112">
        <f t="shared" si="364"/>
        <v>5004.3291535533708</v>
      </c>
      <c r="AA1322" s="82">
        <f t="shared" si="365"/>
        <v>233.42805862444442</v>
      </c>
      <c r="AB1322" s="80">
        <f t="shared" si="374"/>
        <v>1507344.7031521809</v>
      </c>
      <c r="AG1322" s="125">
        <f t="shared" si="375"/>
        <v>1834.6062956027065</v>
      </c>
      <c r="AH1322" s="47">
        <f t="shared" si="366"/>
        <v>1797.9141696906524</v>
      </c>
      <c r="AI1322" s="125">
        <f t="shared" si="366"/>
        <v>1761.9558862968393</v>
      </c>
      <c r="AJ1322" s="47">
        <f t="shared" si="367"/>
        <v>1585.7602976671553</v>
      </c>
      <c r="AK1322" s="125">
        <f t="shared" si="367"/>
        <v>1427.1842679004399</v>
      </c>
      <c r="AL1322" s="47">
        <f t="shared" si="368"/>
        <v>1370.0968971844222</v>
      </c>
      <c r="AM1322" s="125">
        <f t="shared" si="368"/>
        <v>1315.2930212970452</v>
      </c>
      <c r="AN1322" s="47">
        <f t="shared" si="376"/>
        <v>17999.439213773643</v>
      </c>
      <c r="AO1322" s="125">
        <f t="shared" si="377"/>
        <v>34680773.366175763</v>
      </c>
      <c r="AP1322" s="47">
        <f t="shared" si="369"/>
        <v>978.26671234576543</v>
      </c>
      <c r="AQ1322" s="52">
        <f t="shared" si="370"/>
        <v>4026.0624412076054</v>
      </c>
    </row>
    <row r="1323" spans="4:43" x14ac:dyDescent="0.25">
      <c r="D1323" s="14" t="s">
        <v>11</v>
      </c>
      <c r="E1323" s="21">
        <v>1315</v>
      </c>
      <c r="F1323" s="14">
        <v>293</v>
      </c>
      <c r="G1323" s="28">
        <v>75</v>
      </c>
      <c r="H1323" s="31">
        <f t="shared" si="371"/>
        <v>-6.9444444444444448E-2</v>
      </c>
      <c r="I1323" s="55"/>
      <c r="J1323" s="39">
        <f t="shared" si="372"/>
        <v>20.833333333333332</v>
      </c>
      <c r="K1323" s="38">
        <f>0.5*$J$3*(J1324)^2</f>
        <v>245635.90625</v>
      </c>
      <c r="L1323" s="38">
        <f t="shared" si="360"/>
        <v>-3930.111111111124</v>
      </c>
      <c r="M1323" s="40" t="str">
        <f t="shared" si="361"/>
        <v>YES</v>
      </c>
      <c r="N1323" s="38">
        <f>0.5*$N$3*$L$3*$O$3*((J1323)^2)</f>
        <v>186.63927734374997</v>
      </c>
      <c r="O1323" s="38">
        <f>$M$3*$J$3*$P$3</f>
        <v>125.0281557</v>
      </c>
      <c r="P1323" s="38">
        <f>H1323*$J$3</f>
        <v>-79.236111111111114</v>
      </c>
      <c r="Q1323" s="38">
        <f t="shared" si="362"/>
        <v>232.43132193263887</v>
      </c>
      <c r="R1323" s="44">
        <f t="shared" si="363"/>
        <v>4842.3192069299757</v>
      </c>
      <c r="S1323" s="80">
        <f>Q1323*J1323</f>
        <v>4842.3192069299757</v>
      </c>
      <c r="T1323" s="43"/>
      <c r="U1323" s="43"/>
      <c r="V1323" s="80">
        <f>R1323*1</f>
        <v>4842.3192069299757</v>
      </c>
      <c r="W1323" s="77">
        <f>(L1323-Q1323)*-1</f>
        <v>4162.5424330437627</v>
      </c>
      <c r="X1323" s="38">
        <f>IF((H1323&gt;0),0,$J$3*H1323)*-1</f>
        <v>79.236111111111114</v>
      </c>
      <c r="Y1323" s="38">
        <f t="shared" si="373"/>
        <v>5009171.4727603002</v>
      </c>
      <c r="Z1323" s="112">
        <f t="shared" si="364"/>
        <v>5009.1714727603003</v>
      </c>
      <c r="AA1323" s="82">
        <f t="shared" si="365"/>
        <v>232.43132193263887</v>
      </c>
      <c r="AB1323" s="80">
        <f t="shared" si="374"/>
        <v>1507344.7031521809</v>
      </c>
      <c r="AG1323" s="125">
        <f t="shared" si="375"/>
        <v>3454.9102194263228</v>
      </c>
      <c r="AH1323" s="47">
        <f t="shared" si="366"/>
        <v>3385.8120150377963</v>
      </c>
      <c r="AI1323" s="125">
        <f t="shared" si="366"/>
        <v>3318.0957747370403</v>
      </c>
      <c r="AJ1323" s="47">
        <f t="shared" si="367"/>
        <v>2986.2861972633364</v>
      </c>
      <c r="AK1323" s="125">
        <f t="shared" si="367"/>
        <v>2687.6575775370029</v>
      </c>
      <c r="AL1323" s="47">
        <f t="shared" si="368"/>
        <v>2580.1512744355227</v>
      </c>
      <c r="AM1323" s="125">
        <f t="shared" si="368"/>
        <v>2476.9452234581017</v>
      </c>
      <c r="AN1323" s="47">
        <f t="shared" si="376"/>
        <v>20476.384437231744</v>
      </c>
      <c r="AO1323" s="125">
        <f t="shared" si="377"/>
        <v>34701249.750612997</v>
      </c>
      <c r="AP1323" s="47">
        <f t="shared" si="369"/>
        <v>978.26671234576543</v>
      </c>
      <c r="AQ1323" s="52">
        <f t="shared" si="370"/>
        <v>4030.9047604145348</v>
      </c>
    </row>
    <row r="1324" spans="4:43" x14ac:dyDescent="0.25">
      <c r="D1324" s="14" t="s">
        <v>11</v>
      </c>
      <c r="E1324" s="21">
        <v>1316</v>
      </c>
      <c r="F1324" s="14">
        <v>294</v>
      </c>
      <c r="G1324" s="28">
        <v>74.7</v>
      </c>
      <c r="H1324" s="31">
        <f t="shared" si="371"/>
        <v>-0.12500000000000078</v>
      </c>
      <c r="I1324" s="55"/>
      <c r="J1324" s="39">
        <f t="shared" si="372"/>
        <v>20.75</v>
      </c>
      <c r="K1324" s="38">
        <f>0.5*$J$3*(J1325)^2</f>
        <v>241705.79513888888</v>
      </c>
      <c r="L1324" s="38">
        <f t="shared" si="360"/>
        <v>-2602.466049382725</v>
      </c>
      <c r="M1324" s="40" t="str">
        <f t="shared" si="361"/>
        <v>YES</v>
      </c>
      <c r="N1324" s="38">
        <f>0.5*$N$3*$L$3*$O$3*((J1324)^2)</f>
        <v>185.14914935343751</v>
      </c>
      <c r="O1324" s="38">
        <f>$M$3*$J$3*$P$3</f>
        <v>125.0281557</v>
      </c>
      <c r="P1324" s="38">
        <f>H1324*$J$3</f>
        <v>-142.62500000000088</v>
      </c>
      <c r="Q1324" s="38">
        <f t="shared" si="362"/>
        <v>167.55230505343661</v>
      </c>
      <c r="R1324" s="44">
        <f t="shared" si="363"/>
        <v>3476.7103298588099</v>
      </c>
      <c r="S1324" s="80">
        <f>Q1324*J1324</f>
        <v>3476.7103298588099</v>
      </c>
      <c r="T1324" s="43"/>
      <c r="U1324" s="43"/>
      <c r="V1324" s="80">
        <f>R1324*1</f>
        <v>3476.7103298588099</v>
      </c>
      <c r="W1324" s="77">
        <f>(L1324-Q1324)*-1</f>
        <v>2770.0183544361616</v>
      </c>
      <c r="X1324" s="38">
        <f>IF((H1324&gt;0),0,$J$3*H1324)*-1</f>
        <v>142.62500000000088</v>
      </c>
      <c r="Y1324" s="38">
        <f t="shared" si="373"/>
        <v>5012648.1830901587</v>
      </c>
      <c r="Z1324" s="112">
        <f t="shared" si="364"/>
        <v>5012.6481830901585</v>
      </c>
      <c r="AA1324" s="82">
        <f t="shared" si="365"/>
        <v>167.55230505343661</v>
      </c>
      <c r="AB1324" s="80">
        <f t="shared" si="374"/>
        <v>1507344.7031521809</v>
      </c>
      <c r="AG1324" s="125">
        <f t="shared" si="375"/>
        <v>2299.1152341820139</v>
      </c>
      <c r="AH1324" s="47">
        <f t="shared" si="366"/>
        <v>2253.1329294983734</v>
      </c>
      <c r="AI1324" s="125">
        <f t="shared" si="366"/>
        <v>2208.0702709084057</v>
      </c>
      <c r="AJ1324" s="47">
        <f t="shared" si="367"/>
        <v>1987.2632438175651</v>
      </c>
      <c r="AK1324" s="125">
        <f t="shared" si="367"/>
        <v>1788.5369194358086</v>
      </c>
      <c r="AL1324" s="47">
        <f t="shared" si="368"/>
        <v>1716.9954426583763</v>
      </c>
      <c r="AM1324" s="125">
        <f t="shared" si="368"/>
        <v>1648.3156249520412</v>
      </c>
      <c r="AN1324" s="47">
        <f t="shared" si="376"/>
        <v>22124.700062183783</v>
      </c>
      <c r="AO1324" s="125">
        <f t="shared" si="377"/>
        <v>34723374.450675182</v>
      </c>
      <c r="AP1324" s="47">
        <f t="shared" si="369"/>
        <v>978.26671234576543</v>
      </c>
      <c r="AQ1324" s="52">
        <f t="shared" si="370"/>
        <v>4034.381470744393</v>
      </c>
    </row>
    <row r="1325" spans="4:43" x14ac:dyDescent="0.25">
      <c r="D1325" s="14" t="s">
        <v>11</v>
      </c>
      <c r="E1325" s="21">
        <v>1317</v>
      </c>
      <c r="F1325" s="14">
        <v>295</v>
      </c>
      <c r="G1325" s="28">
        <v>74.099999999999994</v>
      </c>
      <c r="H1325" s="31">
        <f t="shared" si="371"/>
        <v>-0.1388888888888889</v>
      </c>
      <c r="I1325" s="55"/>
      <c r="J1325" s="39">
        <f t="shared" si="372"/>
        <v>20.583333333333332</v>
      </c>
      <c r="K1325" s="38">
        <f>0.5*$J$3*(J1326)^2</f>
        <v>239103.32908950615</v>
      </c>
      <c r="L1325" s="38">
        <f t="shared" si="360"/>
        <v>-2588.3796296296059</v>
      </c>
      <c r="M1325" s="40" t="str">
        <f t="shared" si="361"/>
        <v>YES</v>
      </c>
      <c r="N1325" s="38">
        <f>0.5*$N$3*$L$3*$O$3*((J1325)^2)</f>
        <v>182.18681074343749</v>
      </c>
      <c r="O1325" s="38">
        <f>$M$3*$J$3*$P$3</f>
        <v>125.0281557</v>
      </c>
      <c r="P1325" s="38">
        <f>H1325*$J$3</f>
        <v>-158.47222222222223</v>
      </c>
      <c r="Q1325" s="38">
        <f t="shared" si="362"/>
        <v>148.74274422121528</v>
      </c>
      <c r="R1325" s="44">
        <f t="shared" si="363"/>
        <v>3061.6214852200142</v>
      </c>
      <c r="S1325" s="80">
        <f>Q1325*J1325</f>
        <v>3061.6214852200142</v>
      </c>
      <c r="T1325" s="43"/>
      <c r="U1325" s="43"/>
      <c r="V1325" s="80">
        <f>R1325*1</f>
        <v>3061.6214852200142</v>
      </c>
      <c r="W1325" s="77">
        <f>(L1325-Q1325)*-1</f>
        <v>2737.1223738508211</v>
      </c>
      <c r="X1325" s="38">
        <f>IF((H1325&gt;0),0,$J$3*H1325)*-1</f>
        <v>158.47222222222223</v>
      </c>
      <c r="Y1325" s="38">
        <f t="shared" si="373"/>
        <v>5015709.804575379</v>
      </c>
      <c r="Z1325" s="112">
        <f t="shared" si="364"/>
        <v>5015.7098045753792</v>
      </c>
      <c r="AA1325" s="82">
        <f t="shared" si="365"/>
        <v>148.74274422121528</v>
      </c>
      <c r="AB1325" s="80">
        <f t="shared" si="374"/>
        <v>1507344.7031521809</v>
      </c>
      <c r="AG1325" s="125">
        <f t="shared" si="375"/>
        <v>2271.8115702961813</v>
      </c>
      <c r="AH1325" s="47">
        <f t="shared" si="366"/>
        <v>2226.3753388902578</v>
      </c>
      <c r="AI1325" s="125">
        <f t="shared" si="366"/>
        <v>2181.8478321124526</v>
      </c>
      <c r="AJ1325" s="47">
        <f t="shared" si="367"/>
        <v>1963.6630489012073</v>
      </c>
      <c r="AK1325" s="125">
        <f t="shared" si="367"/>
        <v>1767.2967440110865</v>
      </c>
      <c r="AL1325" s="47">
        <f t="shared" si="368"/>
        <v>1696.604874250643</v>
      </c>
      <c r="AM1325" s="125">
        <f t="shared" si="368"/>
        <v>1628.7406792806171</v>
      </c>
      <c r="AN1325" s="47">
        <f t="shared" si="376"/>
        <v>23753.440741464401</v>
      </c>
      <c r="AO1325" s="125">
        <f t="shared" si="377"/>
        <v>34747127.891416647</v>
      </c>
      <c r="AP1325" s="47">
        <f t="shared" si="369"/>
        <v>978.26671234576543</v>
      </c>
      <c r="AQ1325" s="52">
        <f t="shared" si="370"/>
        <v>4037.4430922296137</v>
      </c>
    </row>
    <row r="1326" spans="4:43" x14ac:dyDescent="0.25">
      <c r="D1326" s="14" t="s">
        <v>11</v>
      </c>
      <c r="E1326" s="21">
        <v>1318</v>
      </c>
      <c r="F1326" s="14">
        <v>296</v>
      </c>
      <c r="G1326" s="28">
        <v>73.7</v>
      </c>
      <c r="H1326" s="31">
        <f t="shared" si="371"/>
        <v>-0.11111111111111072</v>
      </c>
      <c r="I1326" s="55"/>
      <c r="J1326" s="39">
        <f t="shared" si="372"/>
        <v>20.472222222222221</v>
      </c>
      <c r="K1326" s="38">
        <f>0.5*$J$3*(J1327)^2</f>
        <v>236514.94945987655</v>
      </c>
      <c r="L1326" s="38">
        <f t="shared" si="360"/>
        <v>1292.4290123457031</v>
      </c>
      <c r="M1326" s="40" t="str">
        <f t="shared" si="361"/>
        <v>YES</v>
      </c>
      <c r="N1326" s="38">
        <f>0.5*$N$3*$L$3*$O$3*((J1326)^2)</f>
        <v>180.22519046315972</v>
      </c>
      <c r="O1326" s="38">
        <f>$M$3*$J$3*$P$3</f>
        <v>125.0281557</v>
      </c>
      <c r="P1326" s="38">
        <f>H1326*$J$3</f>
        <v>-126.77777777777733</v>
      </c>
      <c r="Q1326" s="38">
        <f t="shared" si="362"/>
        <v>178.47556838538239</v>
      </c>
      <c r="R1326" s="44">
        <f t="shared" si="363"/>
        <v>3653.7914972229669</v>
      </c>
      <c r="S1326" s="80">
        <f>Q1326*J1326</f>
        <v>3653.7914972229669</v>
      </c>
      <c r="T1326" s="43"/>
      <c r="U1326" s="43"/>
      <c r="V1326" s="80">
        <f>R1326*1</f>
        <v>3653.7914972229669</v>
      </c>
      <c r="W1326" s="77">
        <f>(L1326-Q1326)*-1</f>
        <v>-1113.9534439603208</v>
      </c>
      <c r="X1326" s="38">
        <f>IF((H1326&gt;0),0,$J$3*H1326)*-1</f>
        <v>126.77777777777733</v>
      </c>
      <c r="Y1326" s="38">
        <f t="shared" si="373"/>
        <v>5019363.5960726021</v>
      </c>
      <c r="Z1326" s="112">
        <f t="shared" si="364"/>
        <v>5019.3635960726024</v>
      </c>
      <c r="AA1326" s="82">
        <f t="shared" si="365"/>
        <v>178.47556838538239</v>
      </c>
      <c r="AB1326" s="80">
        <f t="shared" si="374"/>
        <v>1507344.7031521809</v>
      </c>
      <c r="AG1326" s="125">
        <f t="shared" si="375"/>
        <v>-924.58135848706615</v>
      </c>
      <c r="AH1326" s="47">
        <f t="shared" si="366"/>
        <v>-906.08973131732478</v>
      </c>
      <c r="AI1326" s="125">
        <f t="shared" si="366"/>
        <v>-887.96793669097826</v>
      </c>
      <c r="AJ1326" s="47">
        <f t="shared" si="367"/>
        <v>-799.17114302188043</v>
      </c>
      <c r="AK1326" s="125">
        <f t="shared" si="367"/>
        <v>-719.25402871969243</v>
      </c>
      <c r="AL1326" s="47">
        <f t="shared" si="368"/>
        <v>-690.48386757090475</v>
      </c>
      <c r="AM1326" s="125">
        <f t="shared" si="368"/>
        <v>-662.86451286806857</v>
      </c>
      <c r="AN1326" s="47">
        <f t="shared" si="376"/>
        <v>23090.576228596332</v>
      </c>
      <c r="AO1326" s="125">
        <f t="shared" si="377"/>
        <v>34770218.467645243</v>
      </c>
      <c r="AP1326" s="47">
        <f t="shared" si="369"/>
        <v>978.26671234576543</v>
      </c>
      <c r="AQ1326" s="52">
        <f t="shared" si="370"/>
        <v>4041.0968837268369</v>
      </c>
    </row>
    <row r="1327" spans="4:43" x14ac:dyDescent="0.25">
      <c r="D1327" s="14" t="s">
        <v>11</v>
      </c>
      <c r="E1327" s="21">
        <v>1319</v>
      </c>
      <c r="F1327" s="14">
        <v>297</v>
      </c>
      <c r="G1327" s="28">
        <v>73.3</v>
      </c>
      <c r="H1327" s="31">
        <f t="shared" si="371"/>
        <v>-2.7777777777778172E-2</v>
      </c>
      <c r="I1327" s="55"/>
      <c r="J1327" s="39">
        <f t="shared" si="372"/>
        <v>20.361111111111111</v>
      </c>
      <c r="K1327" s="38">
        <f>0.5*$J$3*(J1328)^2</f>
        <v>237807.37847222225</v>
      </c>
      <c r="L1327" s="38">
        <f t="shared" si="360"/>
        <v>3246.4795524691581</v>
      </c>
      <c r="M1327" s="40" t="str">
        <f t="shared" si="361"/>
        <v>YES</v>
      </c>
      <c r="N1327" s="38">
        <f>0.5*$N$3*$L$3*$O$3*((J1327)^2)</f>
        <v>178.27418788399305</v>
      </c>
      <c r="O1327" s="38">
        <f>$M$3*$J$3*$P$3</f>
        <v>125.0281557</v>
      </c>
      <c r="P1327" s="38">
        <f>H1327*$J$3</f>
        <v>-31.694444444444894</v>
      </c>
      <c r="Q1327" s="38">
        <f t="shared" si="362"/>
        <v>271.60789913954818</v>
      </c>
      <c r="R1327" s="44">
        <f t="shared" si="363"/>
        <v>5530.2386130358</v>
      </c>
      <c r="S1327" s="80">
        <f>Q1327*J1327</f>
        <v>5530.2386130358</v>
      </c>
      <c r="T1327" s="43"/>
      <c r="U1327" s="43"/>
      <c r="V1327" s="80">
        <f>R1327*1</f>
        <v>5530.2386130358</v>
      </c>
      <c r="W1327" s="77">
        <f>(L1327-Q1327)*-1</f>
        <v>-2974.8716533296101</v>
      </c>
      <c r="X1327" s="38">
        <f>IF((H1327&gt;0),0,$J$3*H1327)*-1</f>
        <v>31.694444444444894</v>
      </c>
      <c r="Y1327" s="38">
        <f t="shared" si="373"/>
        <v>5024893.8346856376</v>
      </c>
      <c r="Z1327" s="112">
        <f t="shared" si="364"/>
        <v>5024.8938346856376</v>
      </c>
      <c r="AA1327" s="82">
        <f t="shared" si="365"/>
        <v>271.60789913954818</v>
      </c>
      <c r="AB1327" s="80">
        <f t="shared" si="374"/>
        <v>1507344.7031521809</v>
      </c>
      <c r="AG1327" s="125">
        <f t="shared" si="375"/>
        <v>-2469.1434722635763</v>
      </c>
      <c r="AH1327" s="47">
        <f t="shared" si="366"/>
        <v>-2419.760602818305</v>
      </c>
      <c r="AI1327" s="125">
        <f t="shared" si="366"/>
        <v>-2371.3653907619387</v>
      </c>
      <c r="AJ1327" s="47">
        <f t="shared" si="367"/>
        <v>-2134.2288516857448</v>
      </c>
      <c r="AK1327" s="125">
        <f t="shared" si="367"/>
        <v>-1920.8059665171704</v>
      </c>
      <c r="AL1327" s="47">
        <f t="shared" si="368"/>
        <v>-1843.9737278564835</v>
      </c>
      <c r="AM1327" s="125">
        <f t="shared" si="368"/>
        <v>-1770.2147787422241</v>
      </c>
      <c r="AN1327" s="47">
        <f t="shared" si="376"/>
        <v>21320.361449854106</v>
      </c>
      <c r="AO1327" s="125">
        <f t="shared" si="377"/>
        <v>34791538.829095095</v>
      </c>
      <c r="AP1327" s="47">
        <f t="shared" si="369"/>
        <v>978.26671234576543</v>
      </c>
      <c r="AQ1327" s="52">
        <f t="shared" si="370"/>
        <v>4046.6271223398721</v>
      </c>
    </row>
    <row r="1328" spans="4:43" x14ac:dyDescent="0.25">
      <c r="D1328" s="14" t="s">
        <v>11</v>
      </c>
      <c r="E1328" s="21">
        <v>1320</v>
      </c>
      <c r="F1328" s="14">
        <v>298</v>
      </c>
      <c r="G1328" s="28">
        <v>73.5</v>
      </c>
      <c r="H1328" s="31">
        <f t="shared" si="371"/>
        <v>9.7222222222222612E-2</v>
      </c>
      <c r="I1328" s="55"/>
      <c r="J1328" s="39">
        <f t="shared" si="372"/>
        <v>20.416666666666668</v>
      </c>
      <c r="K1328" s="38">
        <f>0.5*$J$3*(J1329)^2</f>
        <v>241053.85802469141</v>
      </c>
      <c r="L1328" s="38">
        <f t="shared" si="360"/>
        <v>5899.128472222219</v>
      </c>
      <c r="M1328" s="40" t="str">
        <f t="shared" si="361"/>
        <v>NO</v>
      </c>
      <c r="N1328" s="38">
        <f>0.5*$N$3*$L$3*$O$3*((J1328)^2)</f>
        <v>179.24836196093753</v>
      </c>
      <c r="O1328" s="38">
        <f>$M$3*$J$3*$P$3</f>
        <v>125.0281557</v>
      </c>
      <c r="P1328" s="38">
        <f>H1328*$J$3</f>
        <v>110.930555555556</v>
      </c>
      <c r="Q1328" s="38">
        <f t="shared" si="362"/>
        <v>415.20707321649354</v>
      </c>
      <c r="R1328" s="44">
        <f t="shared" si="363"/>
        <v>8477.1444115034101</v>
      </c>
      <c r="S1328" s="80">
        <f>Q1328*J1328</f>
        <v>8477.1444115034101</v>
      </c>
      <c r="T1328" s="43"/>
      <c r="U1328" s="43"/>
      <c r="V1328" s="80">
        <f>R1328*1</f>
        <v>8477.1444115034101</v>
      </c>
      <c r="W1328" s="77">
        <f>(L1328-Q1328)*-1</f>
        <v>-5483.9213990057251</v>
      </c>
      <c r="X1328" s="38">
        <f>IF((H1328&gt;0),0,$J$3*H1328)*-1</f>
        <v>0</v>
      </c>
      <c r="Y1328" s="38">
        <f t="shared" si="373"/>
        <v>5033370.979097141</v>
      </c>
      <c r="Z1328" s="112">
        <f t="shared" si="364"/>
        <v>5033.3709790971407</v>
      </c>
      <c r="AA1328" s="82">
        <f t="shared" si="365"/>
        <v>415.20707321649354</v>
      </c>
      <c r="AB1328" s="80">
        <f t="shared" si="374"/>
        <v>1507344.7031521809</v>
      </c>
      <c r="AG1328" s="125">
        <f t="shared" si="375"/>
        <v>-4551.6547611747519</v>
      </c>
      <c r="AH1328" s="47">
        <f t="shared" si="366"/>
        <v>-4460.6216659512565</v>
      </c>
      <c r="AI1328" s="125">
        <f t="shared" si="366"/>
        <v>-4371.4092326322316</v>
      </c>
      <c r="AJ1328" s="47">
        <f t="shared" si="367"/>
        <v>-3934.2683093690084</v>
      </c>
      <c r="AK1328" s="125">
        <f t="shared" si="367"/>
        <v>-3540.8414784321076</v>
      </c>
      <c r="AL1328" s="47">
        <f t="shared" si="368"/>
        <v>-3399.2078192948234</v>
      </c>
      <c r="AM1328" s="125">
        <f t="shared" si="368"/>
        <v>-3263.2395065230303</v>
      </c>
      <c r="AN1328" s="47">
        <f t="shared" si="376"/>
        <v>18057.121943331076</v>
      </c>
      <c r="AO1328" s="125">
        <f t="shared" si="377"/>
        <v>34809595.951038428</v>
      </c>
      <c r="AP1328" s="47">
        <f t="shared" si="369"/>
        <v>978.26671234576543</v>
      </c>
      <c r="AQ1328" s="52">
        <f t="shared" si="370"/>
        <v>4055.1042667513752</v>
      </c>
    </row>
    <row r="1329" spans="4:43" x14ac:dyDescent="0.25">
      <c r="D1329" s="14" t="s">
        <v>11</v>
      </c>
      <c r="E1329" s="21">
        <v>1321</v>
      </c>
      <c r="F1329" s="14">
        <v>299</v>
      </c>
      <c r="G1329" s="28">
        <v>74</v>
      </c>
      <c r="H1329" s="31">
        <f t="shared" si="371"/>
        <v>0.19444444444444522</v>
      </c>
      <c r="I1329" s="55"/>
      <c r="J1329" s="39">
        <f t="shared" si="372"/>
        <v>20.555555555555557</v>
      </c>
      <c r="K1329" s="38">
        <f>0.5*$J$3*(J1330)^2</f>
        <v>246952.98649691363</v>
      </c>
      <c r="L1329" s="38">
        <f t="shared" si="360"/>
        <v>7976.4351851851388</v>
      </c>
      <c r="M1329" s="40" t="str">
        <f t="shared" si="361"/>
        <v>NO</v>
      </c>
      <c r="N1329" s="38">
        <f>0.5*$N$3*$L$3*$O$3*((J1329)^2)</f>
        <v>181.69541026388893</v>
      </c>
      <c r="O1329" s="38">
        <f>$M$3*$J$3*$P$3</f>
        <v>125.0281557</v>
      </c>
      <c r="P1329" s="38">
        <f>H1329*$J$3</f>
        <v>221.861111111112</v>
      </c>
      <c r="Q1329" s="38">
        <f t="shared" si="362"/>
        <v>528.58467707500097</v>
      </c>
      <c r="R1329" s="44">
        <f t="shared" si="363"/>
        <v>10865.351695430576</v>
      </c>
      <c r="S1329" s="80">
        <f>Q1329*J1329</f>
        <v>10865.351695430576</v>
      </c>
      <c r="T1329" s="43"/>
      <c r="U1329" s="43"/>
      <c r="V1329" s="80">
        <f>R1329*1</f>
        <v>10865.351695430576</v>
      </c>
      <c r="W1329" s="77">
        <f>(L1329-Q1329)*-1</f>
        <v>-7447.8505081101375</v>
      </c>
      <c r="X1329" s="38">
        <f>IF((H1329&gt;0),0,$J$3*H1329)*-1</f>
        <v>0</v>
      </c>
      <c r="Y1329" s="38">
        <f t="shared" si="373"/>
        <v>5044236.3307925714</v>
      </c>
      <c r="Z1329" s="112">
        <f t="shared" si="364"/>
        <v>5044.2363307925716</v>
      </c>
      <c r="AA1329" s="82">
        <f t="shared" si="365"/>
        <v>528.58467707500097</v>
      </c>
      <c r="AB1329" s="80">
        <f t="shared" si="374"/>
        <v>1507344.7031521809</v>
      </c>
      <c r="AG1329" s="125">
        <f t="shared" si="375"/>
        <v>-6181.7159217314138</v>
      </c>
      <c r="AH1329" s="47">
        <f t="shared" si="366"/>
        <v>-6058.081603296785</v>
      </c>
      <c r="AI1329" s="125">
        <f t="shared" si="366"/>
        <v>-5936.9199712308491</v>
      </c>
      <c r="AJ1329" s="47">
        <f t="shared" si="367"/>
        <v>-5343.2279741077646</v>
      </c>
      <c r="AK1329" s="125">
        <f t="shared" si="367"/>
        <v>-4808.9051766969878</v>
      </c>
      <c r="AL1329" s="47">
        <f t="shared" si="368"/>
        <v>-4616.5489696291079</v>
      </c>
      <c r="AM1329" s="125">
        <f t="shared" si="368"/>
        <v>-4431.8870108439432</v>
      </c>
      <c r="AN1329" s="47">
        <f t="shared" si="376"/>
        <v>13625.234932487132</v>
      </c>
      <c r="AO1329" s="125">
        <f t="shared" si="377"/>
        <v>34823221.185970917</v>
      </c>
      <c r="AP1329" s="47">
        <f t="shared" si="369"/>
        <v>978.26671234576543</v>
      </c>
      <c r="AQ1329" s="52">
        <f t="shared" si="370"/>
        <v>4065.9696184468062</v>
      </c>
    </row>
    <row r="1330" spans="4:43" x14ac:dyDescent="0.25">
      <c r="D1330" s="14" t="s">
        <v>11</v>
      </c>
      <c r="E1330" s="21">
        <v>1322</v>
      </c>
      <c r="F1330" s="14">
        <v>300</v>
      </c>
      <c r="G1330" s="28">
        <v>74.900000000000006</v>
      </c>
      <c r="H1330" s="31">
        <f t="shared" si="371"/>
        <v>0.29166666666666585</v>
      </c>
      <c r="I1330" s="55"/>
      <c r="J1330" s="39">
        <f t="shared" si="372"/>
        <v>20.805555555555557</v>
      </c>
      <c r="K1330" s="38">
        <f>0.5*$J$3*(J1331)^2</f>
        <v>254929.42168209876</v>
      </c>
      <c r="L1330" s="38">
        <f t="shared" si="360"/>
        <v>10832.456790123426</v>
      </c>
      <c r="M1330" s="40" t="str">
        <f t="shared" si="361"/>
        <v>NO</v>
      </c>
      <c r="N1330" s="38">
        <f>0.5*$N$3*$L$3*$O$3*((J1330)^2)</f>
        <v>186.14190440732642</v>
      </c>
      <c r="O1330" s="38">
        <f>$M$3*$J$3*$P$3</f>
        <v>125.0281557</v>
      </c>
      <c r="P1330" s="38">
        <f>H1330*$J$3</f>
        <v>332.79166666666572</v>
      </c>
      <c r="Q1330" s="38">
        <f t="shared" si="362"/>
        <v>643.96172677399215</v>
      </c>
      <c r="R1330" s="44">
        <f t="shared" si="363"/>
        <v>13397.981482047782</v>
      </c>
      <c r="S1330" s="80">
        <f>Q1330*J1330</f>
        <v>13397.981482047782</v>
      </c>
      <c r="T1330" s="43"/>
      <c r="U1330" s="43"/>
      <c r="V1330" s="80">
        <f>R1330*1</f>
        <v>13397.981482047782</v>
      </c>
      <c r="W1330" s="77">
        <f>(L1330-Q1330)*-1</f>
        <v>-10188.495063349434</v>
      </c>
      <c r="X1330" s="38">
        <f>IF((H1330&gt;0),0,$J$3*H1330)*-1</f>
        <v>0</v>
      </c>
      <c r="Y1330" s="38">
        <f t="shared" si="373"/>
        <v>5057634.312274619</v>
      </c>
      <c r="Z1330" s="112">
        <f t="shared" si="364"/>
        <v>5057.6343122746193</v>
      </c>
      <c r="AA1330" s="82">
        <f t="shared" si="365"/>
        <v>643.96172677399215</v>
      </c>
      <c r="AB1330" s="80">
        <f t="shared" si="374"/>
        <v>1507344.7031521809</v>
      </c>
      <c r="AG1330" s="125">
        <f t="shared" si="375"/>
        <v>-8456.4509025800289</v>
      </c>
      <c r="AH1330" s="47">
        <f t="shared" si="366"/>
        <v>-8287.3218845284282</v>
      </c>
      <c r="AI1330" s="125">
        <f t="shared" si="366"/>
        <v>-8121.5754468378591</v>
      </c>
      <c r="AJ1330" s="47">
        <f t="shared" si="367"/>
        <v>-7309.4179021540731</v>
      </c>
      <c r="AK1330" s="125">
        <f t="shared" si="367"/>
        <v>-6578.4761119386658</v>
      </c>
      <c r="AL1330" s="47">
        <f t="shared" si="368"/>
        <v>-6315.3370674611187</v>
      </c>
      <c r="AM1330" s="125">
        <f t="shared" si="368"/>
        <v>-6062.7235847626735</v>
      </c>
      <c r="AN1330" s="47">
        <f t="shared" si="376"/>
        <v>7562.5113477244586</v>
      </c>
      <c r="AO1330" s="125">
        <f t="shared" si="377"/>
        <v>34830783.697318643</v>
      </c>
      <c r="AP1330" s="47">
        <f t="shared" si="369"/>
        <v>978.26671234576543</v>
      </c>
      <c r="AQ1330" s="52">
        <f t="shared" si="370"/>
        <v>4079.3675999288539</v>
      </c>
    </row>
    <row r="1331" spans="4:43" x14ac:dyDescent="0.25">
      <c r="D1331" s="14" t="s">
        <v>11</v>
      </c>
      <c r="E1331" s="21">
        <v>1323</v>
      </c>
      <c r="F1331" s="14">
        <v>301</v>
      </c>
      <c r="G1331" s="28">
        <v>76.099999999999994</v>
      </c>
      <c r="H1331" s="31">
        <f t="shared" si="371"/>
        <v>0.38888888888888851</v>
      </c>
      <c r="I1331" s="55"/>
      <c r="J1331" s="39">
        <f t="shared" si="372"/>
        <v>21.138888888888889</v>
      </c>
      <c r="K1331" s="38">
        <f>0.5*$J$3*(J1332)^2</f>
        <v>265761.87847222219</v>
      </c>
      <c r="L1331" s="38">
        <f t="shared" si="360"/>
        <v>10360.12152777781</v>
      </c>
      <c r="M1331" s="40" t="str">
        <f t="shared" si="361"/>
        <v>NO</v>
      </c>
      <c r="N1331" s="38">
        <f>0.5*$N$3*$L$3*$O$3*((J1331)^2)</f>
        <v>192.15417766149307</v>
      </c>
      <c r="O1331" s="38">
        <f>$M$3*$J$3*$P$3</f>
        <v>125.0281557</v>
      </c>
      <c r="P1331" s="38">
        <f>H1331*$J$3</f>
        <v>443.72222222222177</v>
      </c>
      <c r="Q1331" s="38">
        <f t="shared" si="362"/>
        <v>760.90455558371491</v>
      </c>
      <c r="R1331" s="44">
        <f t="shared" si="363"/>
        <v>16084.676855533529</v>
      </c>
      <c r="S1331" s="80">
        <f>Q1331*J1331</f>
        <v>16084.676855533529</v>
      </c>
      <c r="T1331" s="43"/>
      <c r="U1331" s="43"/>
      <c r="V1331" s="80">
        <f>R1331*1</f>
        <v>16084.676855533529</v>
      </c>
      <c r="W1331" s="77">
        <f>(L1331-Q1331)*-1</f>
        <v>-9599.2169721940954</v>
      </c>
      <c r="X1331" s="38">
        <f>IF((H1331&gt;0),0,$J$3*H1331)*-1</f>
        <v>0</v>
      </c>
      <c r="Y1331" s="38">
        <f t="shared" si="373"/>
        <v>5073718.9891301524</v>
      </c>
      <c r="Z1331" s="112">
        <f t="shared" si="364"/>
        <v>5073.7189891301523</v>
      </c>
      <c r="AA1331" s="82">
        <f t="shared" si="365"/>
        <v>760.90455558371491</v>
      </c>
      <c r="AB1331" s="80">
        <f t="shared" si="374"/>
        <v>1507344.7031521809</v>
      </c>
      <c r="AG1331" s="125">
        <f t="shared" si="375"/>
        <v>-7967.3500869210984</v>
      </c>
      <c r="AH1331" s="47">
        <f t="shared" si="366"/>
        <v>-7808.0030851826759</v>
      </c>
      <c r="AI1331" s="125">
        <f t="shared" si="366"/>
        <v>-7651.8430234790221</v>
      </c>
      <c r="AJ1331" s="47">
        <f t="shared" si="367"/>
        <v>-6886.6587211311198</v>
      </c>
      <c r="AK1331" s="125">
        <f t="shared" si="367"/>
        <v>-6197.9928490180082</v>
      </c>
      <c r="AL1331" s="47">
        <f t="shared" si="368"/>
        <v>-5950.0731350572878</v>
      </c>
      <c r="AM1331" s="125">
        <f t="shared" si="368"/>
        <v>-5712.0702096549958</v>
      </c>
      <c r="AN1331" s="47">
        <f t="shared" si="376"/>
        <v>1850.4411380694628</v>
      </c>
      <c r="AO1331" s="125">
        <f t="shared" si="377"/>
        <v>34832634.13845671</v>
      </c>
      <c r="AP1331" s="47">
        <f t="shared" si="369"/>
        <v>978.26671234576543</v>
      </c>
      <c r="AQ1331" s="52">
        <f t="shared" si="370"/>
        <v>4095.4522767843869</v>
      </c>
    </row>
    <row r="1332" spans="4:43" x14ac:dyDescent="0.25">
      <c r="D1332" s="14" t="s">
        <v>11</v>
      </c>
      <c r="E1332" s="21">
        <v>1324</v>
      </c>
      <c r="F1332" s="14">
        <v>302</v>
      </c>
      <c r="G1332" s="28">
        <v>77.7</v>
      </c>
      <c r="H1332" s="31">
        <f t="shared" si="371"/>
        <v>0.43055555555555675</v>
      </c>
      <c r="I1332" s="55"/>
      <c r="J1332" s="39">
        <f t="shared" si="372"/>
        <v>21.583333333333332</v>
      </c>
      <c r="K1332" s="38">
        <f>0.5*$J$3*(J1333)^2</f>
        <v>276122</v>
      </c>
      <c r="L1332" s="38">
        <f t="shared" si="360"/>
        <v>7723.3198302469682</v>
      </c>
      <c r="M1332" s="40" t="str">
        <f t="shared" si="361"/>
        <v>NO</v>
      </c>
      <c r="N1332" s="38">
        <f>0.5*$N$3*$L$3*$O$3*((J1332)^2)</f>
        <v>200.31918981593748</v>
      </c>
      <c r="O1332" s="38">
        <f>$M$3*$J$3*$P$3</f>
        <v>125.0281557</v>
      </c>
      <c r="P1332" s="38">
        <f>H1332*$J$3</f>
        <v>491.26388888889022</v>
      </c>
      <c r="Q1332" s="38">
        <f t="shared" si="362"/>
        <v>816.61123440482766</v>
      </c>
      <c r="R1332" s="44">
        <f t="shared" si="363"/>
        <v>17625.192475904198</v>
      </c>
      <c r="S1332" s="80">
        <f>Q1332*J1332</f>
        <v>17625.192475904198</v>
      </c>
      <c r="T1332" s="43"/>
      <c r="U1332" s="43"/>
      <c r="V1332" s="80">
        <f>R1332*1</f>
        <v>17625.192475904198</v>
      </c>
      <c r="W1332" s="77">
        <f>(L1332-Q1332)*-1</f>
        <v>-6906.7085958421403</v>
      </c>
      <c r="X1332" s="38">
        <f>IF((H1332&gt;0),0,$J$3*H1332)*-1</f>
        <v>0</v>
      </c>
      <c r="Y1332" s="38">
        <f t="shared" si="373"/>
        <v>5091344.1816060562</v>
      </c>
      <c r="Z1332" s="112">
        <f t="shared" si="364"/>
        <v>5091.3441816060558</v>
      </c>
      <c r="AA1332" s="82">
        <f t="shared" si="365"/>
        <v>816.61123440482766</v>
      </c>
      <c r="AB1332" s="80">
        <f t="shared" si="374"/>
        <v>1507344.7031521809</v>
      </c>
      <c r="AG1332" s="125">
        <f t="shared" si="375"/>
        <v>-5732.5681345489766</v>
      </c>
      <c r="AH1332" s="47">
        <f t="shared" si="366"/>
        <v>-5617.9167718579965</v>
      </c>
      <c r="AI1332" s="125">
        <f t="shared" si="366"/>
        <v>-5505.5584364208362</v>
      </c>
      <c r="AJ1332" s="47">
        <f t="shared" si="367"/>
        <v>-4955.0025927787528</v>
      </c>
      <c r="AK1332" s="125">
        <f t="shared" si="367"/>
        <v>-4459.5023335008773</v>
      </c>
      <c r="AL1332" s="47">
        <f t="shared" si="368"/>
        <v>-4281.122240160842</v>
      </c>
      <c r="AM1332" s="125">
        <f t="shared" si="368"/>
        <v>-4109.8773505544086</v>
      </c>
      <c r="AN1332" s="47">
        <f t="shared" si="376"/>
        <v>-2259.4362124849458</v>
      </c>
      <c r="AO1332" s="125">
        <f t="shared" si="377"/>
        <v>34832634.13845671</v>
      </c>
      <c r="AP1332" s="47">
        <f t="shared" si="369"/>
        <v>978.26671234576543</v>
      </c>
      <c r="AQ1332" s="52">
        <f t="shared" si="370"/>
        <v>4113.0774692602899</v>
      </c>
    </row>
    <row r="1333" spans="4:43" x14ac:dyDescent="0.25">
      <c r="D1333" s="14" t="s">
        <v>11</v>
      </c>
      <c r="E1333" s="21">
        <v>1325</v>
      </c>
      <c r="F1333" s="14">
        <v>303</v>
      </c>
      <c r="G1333" s="28">
        <v>79.2</v>
      </c>
      <c r="H1333" s="31">
        <f t="shared" si="371"/>
        <v>0.36111111111111033</v>
      </c>
      <c r="I1333" s="55"/>
      <c r="J1333" s="39">
        <f t="shared" si="372"/>
        <v>22</v>
      </c>
      <c r="K1333" s="38">
        <f>0.5*$J$3*(J1334)^2</f>
        <v>283845.31983024697</v>
      </c>
      <c r="L1333" s="38">
        <f t="shared" si="360"/>
        <v>3545.8159722221317</v>
      </c>
      <c r="M1333" s="40" t="str">
        <f t="shared" si="361"/>
        <v>NO</v>
      </c>
      <c r="N1333" s="38">
        <f>0.5*$N$3*$L$3*$O$3*((J1333)^2)</f>
        <v>208.12817717999999</v>
      </c>
      <c r="O1333" s="38">
        <f>$M$3*$J$3*$P$3</f>
        <v>125.0281557</v>
      </c>
      <c r="P1333" s="38">
        <f>H1333*$J$3</f>
        <v>412.02777777777686</v>
      </c>
      <c r="Q1333" s="38">
        <f t="shared" si="362"/>
        <v>745.18411065777684</v>
      </c>
      <c r="R1333" s="44">
        <f t="shared" si="363"/>
        <v>16394.05043447109</v>
      </c>
      <c r="S1333" s="80">
        <f>Q1333*J1333</f>
        <v>16394.05043447109</v>
      </c>
      <c r="T1333" s="43"/>
      <c r="U1333" s="43"/>
      <c r="V1333" s="80">
        <f>R1333*1</f>
        <v>16394.05043447109</v>
      </c>
      <c r="W1333" s="77">
        <f>(L1333-Q1333)*-1</f>
        <v>-2800.6318615643549</v>
      </c>
      <c r="X1333" s="38">
        <f>IF((H1333&gt;0),0,$J$3*H1333)*-1</f>
        <v>0</v>
      </c>
      <c r="Y1333" s="38">
        <f t="shared" si="373"/>
        <v>5107738.2320405273</v>
      </c>
      <c r="Z1333" s="112">
        <f t="shared" si="364"/>
        <v>5107.7382320405277</v>
      </c>
      <c r="AA1333" s="82">
        <f t="shared" si="365"/>
        <v>745.18411065777684</v>
      </c>
      <c r="AB1333" s="80">
        <f t="shared" si="374"/>
        <v>1507344.7031521809</v>
      </c>
      <c r="AG1333" s="125">
        <f t="shared" si="375"/>
        <v>-2324.5244450984146</v>
      </c>
      <c r="AH1333" s="47">
        <f t="shared" si="366"/>
        <v>-2278.0339561964461</v>
      </c>
      <c r="AI1333" s="125">
        <f t="shared" si="366"/>
        <v>-2232.4732770725172</v>
      </c>
      <c r="AJ1333" s="47">
        <f t="shared" si="367"/>
        <v>-2009.2259493652655</v>
      </c>
      <c r="AK1333" s="125">
        <f t="shared" si="367"/>
        <v>-1808.3033544287389</v>
      </c>
      <c r="AL1333" s="47">
        <f t="shared" si="368"/>
        <v>-1735.9712202515893</v>
      </c>
      <c r="AM1333" s="125">
        <f t="shared" si="368"/>
        <v>-1666.5323714415256</v>
      </c>
      <c r="AN1333" s="47">
        <f t="shared" si="376"/>
        <v>-3925.9685839264712</v>
      </c>
      <c r="AO1333" s="125">
        <f t="shared" si="377"/>
        <v>34832634.13845671</v>
      </c>
      <c r="AP1333" s="47">
        <f t="shared" si="369"/>
        <v>978.26671234576543</v>
      </c>
      <c r="AQ1333" s="52">
        <f t="shared" si="370"/>
        <v>4129.4715196947618</v>
      </c>
    </row>
    <row r="1334" spans="4:43" x14ac:dyDescent="0.25">
      <c r="D1334" s="14" t="s">
        <v>11</v>
      </c>
      <c r="E1334" s="21">
        <v>1326</v>
      </c>
      <c r="F1334" s="14">
        <v>304</v>
      </c>
      <c r="G1334" s="28">
        <v>80.3</v>
      </c>
      <c r="H1334" s="31">
        <f t="shared" si="371"/>
        <v>0.22222222222222143</v>
      </c>
      <c r="I1334" s="55"/>
      <c r="J1334" s="39">
        <f t="shared" si="372"/>
        <v>22.305555555555557</v>
      </c>
      <c r="K1334" s="38">
        <f>0.5*$J$3*(J1335)^2</f>
        <v>287391.1358024691</v>
      </c>
      <c r="L1334" s="38">
        <f t="shared" si="360"/>
        <v>1424.4891975309001</v>
      </c>
      <c r="M1334" s="40" t="str">
        <f t="shared" si="361"/>
        <v>NO</v>
      </c>
      <c r="N1334" s="38">
        <f>0.5*$N$3*$L$3*$O$3*((J1334)^2)</f>
        <v>213.94966361732642</v>
      </c>
      <c r="O1334" s="38">
        <f>$M$3*$J$3*$P$3</f>
        <v>125.0281557</v>
      </c>
      <c r="P1334" s="38">
        <f>H1334*$J$3</f>
        <v>253.55555555555466</v>
      </c>
      <c r="Q1334" s="38">
        <f t="shared" si="362"/>
        <v>592.53337487288104</v>
      </c>
      <c r="R1334" s="44">
        <f t="shared" si="363"/>
        <v>13216.786111747875</v>
      </c>
      <c r="S1334" s="80">
        <f>Q1334*J1334</f>
        <v>13216.786111747875</v>
      </c>
      <c r="T1334" s="43"/>
      <c r="U1334" s="43"/>
      <c r="V1334" s="80">
        <f>R1334*1</f>
        <v>13216.786111747875</v>
      </c>
      <c r="W1334" s="77">
        <f>(L1334-Q1334)*-1</f>
        <v>-831.95582265801909</v>
      </c>
      <c r="X1334" s="38">
        <f>IF((H1334&gt;0),0,$J$3*H1334)*-1</f>
        <v>0</v>
      </c>
      <c r="Y1334" s="38">
        <f t="shared" si="373"/>
        <v>5120955.0181522751</v>
      </c>
      <c r="Z1334" s="112">
        <f t="shared" si="364"/>
        <v>5120.9550181522754</v>
      </c>
      <c r="AA1334" s="82">
        <f t="shared" si="365"/>
        <v>592.53337487288104</v>
      </c>
      <c r="AB1334" s="80">
        <f t="shared" si="374"/>
        <v>1507344.7031521809</v>
      </c>
      <c r="AG1334" s="125">
        <f t="shared" si="375"/>
        <v>-690.52333280615585</v>
      </c>
      <c r="AH1334" s="47">
        <f t="shared" si="366"/>
        <v>-676.71286615003271</v>
      </c>
      <c r="AI1334" s="125">
        <f t="shared" si="366"/>
        <v>-663.17860882703201</v>
      </c>
      <c r="AJ1334" s="47">
        <f t="shared" si="367"/>
        <v>-596.86074794432886</v>
      </c>
      <c r="AK1334" s="125">
        <f t="shared" si="367"/>
        <v>-537.17467314989597</v>
      </c>
      <c r="AL1334" s="47">
        <f t="shared" si="368"/>
        <v>-515.68768622390007</v>
      </c>
      <c r="AM1334" s="125">
        <f t="shared" si="368"/>
        <v>-495.06017877494406</v>
      </c>
      <c r="AN1334" s="47">
        <f t="shared" si="376"/>
        <v>-4421.028762701415</v>
      </c>
      <c r="AO1334" s="125">
        <f t="shared" si="377"/>
        <v>34832634.13845671</v>
      </c>
      <c r="AP1334" s="47">
        <f t="shared" si="369"/>
        <v>978.26671234576543</v>
      </c>
      <c r="AQ1334" s="52">
        <f t="shared" si="370"/>
        <v>4142.6883058065105</v>
      </c>
    </row>
    <row r="1335" spans="4:43" x14ac:dyDescent="0.25">
      <c r="D1335" s="14" t="s">
        <v>11</v>
      </c>
      <c r="E1335" s="21">
        <v>1327</v>
      </c>
      <c r="F1335" s="14">
        <v>305</v>
      </c>
      <c r="G1335" s="28">
        <v>80.8</v>
      </c>
      <c r="H1335" s="31">
        <f t="shared" si="371"/>
        <v>9.7222222222222612E-2</v>
      </c>
      <c r="I1335" s="55"/>
      <c r="J1335" s="39">
        <f t="shared" si="372"/>
        <v>22.444444444444443</v>
      </c>
      <c r="K1335" s="38">
        <f>0.5*$J$3*(J1336)^2</f>
        <v>288815.625</v>
      </c>
      <c r="L1335" s="38">
        <f t="shared" si="360"/>
        <v>0</v>
      </c>
      <c r="M1335" s="40" t="str">
        <f t="shared" si="361"/>
        <v>NO</v>
      </c>
      <c r="N1335" s="38">
        <f>0.5*$N$3*$L$3*$O$3*((J1335)^2)</f>
        <v>216.62233806888887</v>
      </c>
      <c r="O1335" s="38">
        <f>$M$3*$J$3*$P$3</f>
        <v>125.0281557</v>
      </c>
      <c r="P1335" s="38">
        <f>H1335*$J$3</f>
        <v>110.930555555556</v>
      </c>
      <c r="Q1335" s="38">
        <f t="shared" si="362"/>
        <v>452.58104932444485</v>
      </c>
      <c r="R1335" s="44">
        <f t="shared" si="363"/>
        <v>10157.930218170872</v>
      </c>
      <c r="S1335" s="80">
        <f>Q1335*J1335</f>
        <v>10157.930218170872</v>
      </c>
      <c r="T1335" s="43"/>
      <c r="U1335" s="43"/>
      <c r="V1335" s="80">
        <f>R1335*1</f>
        <v>10157.930218170872</v>
      </c>
      <c r="W1335" s="77">
        <f>(L1335-Q1335)*-1</f>
        <v>452.58104932444485</v>
      </c>
      <c r="X1335" s="38">
        <f>IF((H1335&gt;0),0,$J$3*H1335)*-1</f>
        <v>0</v>
      </c>
      <c r="Y1335" s="38">
        <f t="shared" si="373"/>
        <v>5131112.9483704465</v>
      </c>
      <c r="Z1335" s="112">
        <f t="shared" si="364"/>
        <v>5131.1129483704462</v>
      </c>
      <c r="AA1335" s="82">
        <f t="shared" si="365"/>
        <v>452.58104932444485</v>
      </c>
      <c r="AB1335" s="80">
        <f t="shared" si="374"/>
        <v>1507344.7031521809</v>
      </c>
      <c r="AG1335" s="125">
        <f t="shared" si="375"/>
        <v>375.64227093928923</v>
      </c>
      <c r="AH1335" s="47">
        <f t="shared" si="366"/>
        <v>368.12942552050345</v>
      </c>
      <c r="AI1335" s="125">
        <f t="shared" si="366"/>
        <v>360.76683701009335</v>
      </c>
      <c r="AJ1335" s="47">
        <f t="shared" si="367"/>
        <v>324.69015330908405</v>
      </c>
      <c r="AK1335" s="125">
        <f t="shared" si="367"/>
        <v>292.22113797817565</v>
      </c>
      <c r="AL1335" s="47">
        <f t="shared" si="368"/>
        <v>280.53229245904862</v>
      </c>
      <c r="AM1335" s="125">
        <f t="shared" si="368"/>
        <v>269.31100076068668</v>
      </c>
      <c r="AN1335" s="47">
        <f t="shared" si="376"/>
        <v>-4151.7177619407285</v>
      </c>
      <c r="AO1335" s="125">
        <f t="shared" si="377"/>
        <v>34832634.13845671</v>
      </c>
      <c r="AP1335" s="47">
        <f t="shared" si="369"/>
        <v>978.26671234576543</v>
      </c>
      <c r="AQ1335" s="52">
        <f t="shared" si="370"/>
        <v>4152.8462360246813</v>
      </c>
    </row>
    <row r="1336" spans="4:43" x14ac:dyDescent="0.25">
      <c r="D1336" s="14" t="s">
        <v>11</v>
      </c>
      <c r="E1336" s="21">
        <v>1328</v>
      </c>
      <c r="F1336" s="14">
        <v>306</v>
      </c>
      <c r="G1336" s="28">
        <v>81</v>
      </c>
      <c r="H1336" s="31">
        <f t="shared" si="371"/>
        <v>2.7777777777778172E-2</v>
      </c>
      <c r="I1336" s="55"/>
      <c r="J1336" s="39">
        <f t="shared" si="372"/>
        <v>22.5</v>
      </c>
      <c r="K1336" s="38">
        <f>0.5*$J$3*(J1337)^2</f>
        <v>288815.625</v>
      </c>
      <c r="L1336" s="38">
        <f t="shared" si="360"/>
        <v>0</v>
      </c>
      <c r="M1336" s="40" t="str">
        <f t="shared" si="361"/>
        <v>NO</v>
      </c>
      <c r="N1336" s="38">
        <f>0.5*$N$3*$L$3*$O$3*((J1336)^2)</f>
        <v>217.69605309375001</v>
      </c>
      <c r="O1336" s="38">
        <f>$M$3*$J$3*$P$3</f>
        <v>125.0281557</v>
      </c>
      <c r="P1336" s="38">
        <f>H1336*$J$3</f>
        <v>31.694444444444894</v>
      </c>
      <c r="Q1336" s="38">
        <f t="shared" si="362"/>
        <v>374.41865323819491</v>
      </c>
      <c r="R1336" s="44">
        <f t="shared" si="363"/>
        <v>8424.4196978593845</v>
      </c>
      <c r="S1336" s="80">
        <f>Q1336*J1336</f>
        <v>8424.4196978593845</v>
      </c>
      <c r="T1336" s="43"/>
      <c r="U1336" s="43"/>
      <c r="V1336" s="80">
        <f>R1336*1</f>
        <v>8424.4196978593845</v>
      </c>
      <c r="W1336" s="77">
        <f>(L1336-Q1336)*-1</f>
        <v>374.41865323819491</v>
      </c>
      <c r="X1336" s="38">
        <f>IF((H1336&gt;0),0,$J$3*H1336)*-1</f>
        <v>0</v>
      </c>
      <c r="Y1336" s="38">
        <f t="shared" si="373"/>
        <v>5139537.3680683058</v>
      </c>
      <c r="Z1336" s="112">
        <f t="shared" si="364"/>
        <v>5139.537368068306</v>
      </c>
      <c r="AA1336" s="82">
        <f t="shared" si="365"/>
        <v>374.41865323819491</v>
      </c>
      <c r="AB1336" s="80">
        <f t="shared" si="374"/>
        <v>1507344.7031521809</v>
      </c>
      <c r="AG1336" s="125">
        <f t="shared" si="375"/>
        <v>310.76748218770177</v>
      </c>
      <c r="AH1336" s="47">
        <f t="shared" si="366"/>
        <v>304.55213254394772</v>
      </c>
      <c r="AI1336" s="125">
        <f t="shared" si="366"/>
        <v>298.46108989306879</v>
      </c>
      <c r="AJ1336" s="47">
        <f t="shared" si="367"/>
        <v>268.61498090376193</v>
      </c>
      <c r="AK1336" s="125">
        <f t="shared" si="367"/>
        <v>241.75348281338574</v>
      </c>
      <c r="AL1336" s="47">
        <f t="shared" si="368"/>
        <v>232.0833435008503</v>
      </c>
      <c r="AM1336" s="125">
        <f t="shared" si="368"/>
        <v>222.80000976081629</v>
      </c>
      <c r="AN1336" s="47">
        <f t="shared" si="376"/>
        <v>-3928.917752179912</v>
      </c>
      <c r="AO1336" s="125">
        <f t="shared" si="377"/>
        <v>34832634.13845671</v>
      </c>
      <c r="AP1336" s="47">
        <f t="shared" si="369"/>
        <v>978.26671234576543</v>
      </c>
      <c r="AQ1336" s="52">
        <f t="shared" si="370"/>
        <v>4161.2706557225411</v>
      </c>
    </row>
    <row r="1337" spans="4:43" x14ac:dyDescent="0.25">
      <c r="D1337" s="14" t="s">
        <v>11</v>
      </c>
      <c r="E1337" s="21">
        <v>1329</v>
      </c>
      <c r="F1337" s="14">
        <v>307</v>
      </c>
      <c r="G1337" s="28">
        <v>81</v>
      </c>
      <c r="H1337" s="31">
        <f t="shared" si="371"/>
        <v>0</v>
      </c>
      <c r="I1337" s="55"/>
      <c r="J1337" s="39">
        <f t="shared" si="372"/>
        <v>22.5</v>
      </c>
      <c r="K1337" s="38">
        <f>0.5*$J$3*(J1338)^2</f>
        <v>288815.625</v>
      </c>
      <c r="L1337" s="38">
        <f t="shared" si="360"/>
        <v>0</v>
      </c>
      <c r="M1337" s="40" t="str">
        <f t="shared" si="361"/>
        <v>NO</v>
      </c>
      <c r="N1337" s="38">
        <f>0.5*$N$3*$L$3*$O$3*((J1337)^2)</f>
        <v>217.69605309375001</v>
      </c>
      <c r="O1337" s="38">
        <f>$M$3*$J$3*$P$3</f>
        <v>125.0281557</v>
      </c>
      <c r="P1337" s="38">
        <f>H1337*$J$3</f>
        <v>0</v>
      </c>
      <c r="Q1337" s="38">
        <f t="shared" si="362"/>
        <v>342.72420879374999</v>
      </c>
      <c r="R1337" s="44">
        <f t="shared" si="363"/>
        <v>7711.2946978593745</v>
      </c>
      <c r="S1337" s="80">
        <f>Q1337*J1337</f>
        <v>7711.2946978593745</v>
      </c>
      <c r="T1337" s="43"/>
      <c r="U1337" s="43"/>
      <c r="V1337" s="80">
        <f>R1337*1</f>
        <v>7711.2946978593745</v>
      </c>
      <c r="W1337" s="77">
        <f>(L1337-Q1337)*-1</f>
        <v>342.72420879374999</v>
      </c>
      <c r="X1337" s="38">
        <f>IF((H1337&gt;0),0,$J$3*H1337)*-1</f>
        <v>0</v>
      </c>
      <c r="Y1337" s="38">
        <f t="shared" si="373"/>
        <v>5147248.6627661651</v>
      </c>
      <c r="Z1337" s="112">
        <f t="shared" si="364"/>
        <v>5147.2486627661647</v>
      </c>
      <c r="AA1337" s="82">
        <f t="shared" si="365"/>
        <v>342.72420879374999</v>
      </c>
      <c r="AB1337" s="80">
        <f t="shared" si="374"/>
        <v>1507344.7031521809</v>
      </c>
      <c r="AG1337" s="125">
        <f t="shared" si="375"/>
        <v>284.4610932988125</v>
      </c>
      <c r="AH1337" s="47">
        <f t="shared" si="366"/>
        <v>278.77187143283624</v>
      </c>
      <c r="AI1337" s="125">
        <f t="shared" si="366"/>
        <v>273.19643400417948</v>
      </c>
      <c r="AJ1337" s="47">
        <f t="shared" si="367"/>
        <v>245.87679060376155</v>
      </c>
      <c r="AK1337" s="125">
        <f t="shared" si="367"/>
        <v>221.28911154338539</v>
      </c>
      <c r="AL1337" s="47">
        <f t="shared" si="368"/>
        <v>212.43754708164997</v>
      </c>
      <c r="AM1337" s="125">
        <f t="shared" si="368"/>
        <v>203.94004519838396</v>
      </c>
      <c r="AN1337" s="47">
        <f t="shared" si="376"/>
        <v>-3724.9777069815282</v>
      </c>
      <c r="AO1337" s="125">
        <f t="shared" si="377"/>
        <v>34832634.13845671</v>
      </c>
      <c r="AP1337" s="47">
        <f t="shared" si="369"/>
        <v>978.26671234576543</v>
      </c>
      <c r="AQ1337" s="52">
        <f t="shared" si="370"/>
        <v>4168.9819504203988</v>
      </c>
    </row>
    <row r="1338" spans="4:43" x14ac:dyDescent="0.25">
      <c r="D1338" s="14" t="s">
        <v>11</v>
      </c>
      <c r="E1338" s="21">
        <v>1330</v>
      </c>
      <c r="F1338" s="14">
        <v>308</v>
      </c>
      <c r="G1338" s="28">
        <v>81</v>
      </c>
      <c r="H1338" s="31">
        <f t="shared" si="371"/>
        <v>0</v>
      </c>
      <c r="I1338" s="55"/>
      <c r="J1338" s="39">
        <f t="shared" si="372"/>
        <v>22.5</v>
      </c>
      <c r="K1338" s="38">
        <f>0.5*$J$3*(J1339)^2</f>
        <v>288815.625</v>
      </c>
      <c r="L1338" s="38">
        <f t="shared" si="360"/>
        <v>0</v>
      </c>
      <c r="M1338" s="40" t="str">
        <f t="shared" si="361"/>
        <v>NO</v>
      </c>
      <c r="N1338" s="38">
        <f>0.5*$N$3*$L$3*$O$3*((J1338)^2)</f>
        <v>217.69605309375001</v>
      </c>
      <c r="O1338" s="38">
        <f>$M$3*$J$3*$P$3</f>
        <v>125.0281557</v>
      </c>
      <c r="P1338" s="38">
        <f>H1338*$J$3</f>
        <v>0</v>
      </c>
      <c r="Q1338" s="38">
        <f t="shared" si="362"/>
        <v>342.72420879374999</v>
      </c>
      <c r="R1338" s="44">
        <f t="shared" si="363"/>
        <v>7711.2946978593745</v>
      </c>
      <c r="S1338" s="80">
        <f>Q1338*J1338</f>
        <v>7711.2946978593745</v>
      </c>
      <c r="T1338" s="43"/>
      <c r="U1338" s="43"/>
      <c r="V1338" s="80">
        <f>R1338*1</f>
        <v>7711.2946978593745</v>
      </c>
      <c r="W1338" s="77">
        <f>(L1338-Q1338)*-1</f>
        <v>342.72420879374999</v>
      </c>
      <c r="X1338" s="38">
        <f>IF((H1338&gt;0),0,$J$3*H1338)*-1</f>
        <v>0</v>
      </c>
      <c r="Y1338" s="38">
        <f t="shared" si="373"/>
        <v>5154959.9574640244</v>
      </c>
      <c r="Z1338" s="112">
        <f t="shared" si="364"/>
        <v>5154.9599574640242</v>
      </c>
      <c r="AA1338" s="82">
        <f t="shared" si="365"/>
        <v>342.72420879374999</v>
      </c>
      <c r="AB1338" s="80">
        <f t="shared" si="374"/>
        <v>1507344.7031521809</v>
      </c>
      <c r="AG1338" s="125">
        <f t="shared" si="375"/>
        <v>284.4610932988125</v>
      </c>
      <c r="AH1338" s="47">
        <f t="shared" si="366"/>
        <v>278.77187143283624</v>
      </c>
      <c r="AI1338" s="125">
        <f t="shared" si="366"/>
        <v>273.19643400417948</v>
      </c>
      <c r="AJ1338" s="47">
        <f t="shared" si="367"/>
        <v>245.87679060376155</v>
      </c>
      <c r="AK1338" s="125">
        <f t="shared" si="367"/>
        <v>221.28911154338539</v>
      </c>
      <c r="AL1338" s="47">
        <f t="shared" si="368"/>
        <v>212.43754708164997</v>
      </c>
      <c r="AM1338" s="125">
        <f t="shared" si="368"/>
        <v>203.94004519838396</v>
      </c>
      <c r="AN1338" s="47">
        <f t="shared" si="376"/>
        <v>-3521.0376617831444</v>
      </c>
      <c r="AO1338" s="125">
        <f t="shared" si="377"/>
        <v>34832634.13845671</v>
      </c>
      <c r="AP1338" s="47">
        <f t="shared" si="369"/>
        <v>978.26671234576543</v>
      </c>
      <c r="AQ1338" s="52">
        <f t="shared" si="370"/>
        <v>4176.6932451182583</v>
      </c>
    </row>
    <row r="1339" spans="4:43" x14ac:dyDescent="0.25">
      <c r="D1339" s="14" t="s">
        <v>11</v>
      </c>
      <c r="E1339" s="21">
        <v>1331</v>
      </c>
      <c r="F1339" s="14">
        <v>309</v>
      </c>
      <c r="G1339" s="28">
        <v>81</v>
      </c>
      <c r="H1339" s="31">
        <f t="shared" si="371"/>
        <v>0</v>
      </c>
      <c r="I1339" s="55"/>
      <c r="J1339" s="39">
        <f t="shared" si="372"/>
        <v>22.5</v>
      </c>
      <c r="K1339" s="38">
        <f>0.5*$J$3*(J1340)^2</f>
        <v>288815.625</v>
      </c>
      <c r="L1339" s="38">
        <f t="shared" si="360"/>
        <v>-712.68479938275414</v>
      </c>
      <c r="M1339" s="40" t="str">
        <f t="shared" si="361"/>
        <v>NO</v>
      </c>
      <c r="N1339" s="38">
        <f>0.5*$N$3*$L$3*$O$3*((J1339)^2)</f>
        <v>217.69605309375001</v>
      </c>
      <c r="O1339" s="38">
        <f>$M$3*$J$3*$P$3</f>
        <v>125.0281557</v>
      </c>
      <c r="P1339" s="38">
        <f>H1339*$J$3</f>
        <v>0</v>
      </c>
      <c r="Q1339" s="38">
        <f t="shared" si="362"/>
        <v>342.72420879374999</v>
      </c>
      <c r="R1339" s="44">
        <f t="shared" si="363"/>
        <v>7711.2946978593745</v>
      </c>
      <c r="S1339" s="80">
        <f>Q1339*J1339</f>
        <v>7711.2946978593745</v>
      </c>
      <c r="T1339" s="43"/>
      <c r="U1339" s="43"/>
      <c r="V1339" s="80">
        <f>R1339*1</f>
        <v>7711.2946978593745</v>
      </c>
      <c r="W1339" s="77">
        <f>(L1339-Q1339)*-1</f>
        <v>1055.4090081765041</v>
      </c>
      <c r="X1339" s="38">
        <f>IF((H1339&gt;0),0,$J$3*H1339)*-1</f>
        <v>0</v>
      </c>
      <c r="Y1339" s="38">
        <f t="shared" si="373"/>
        <v>5162671.2521618837</v>
      </c>
      <c r="Z1339" s="112">
        <f t="shared" si="364"/>
        <v>5162.6712521618838</v>
      </c>
      <c r="AA1339" s="82">
        <f t="shared" si="365"/>
        <v>342.72420879374999</v>
      </c>
      <c r="AB1339" s="80">
        <f t="shared" si="374"/>
        <v>1507344.7031521809</v>
      </c>
      <c r="AG1339" s="125">
        <f t="shared" si="375"/>
        <v>875.98947678649836</v>
      </c>
      <c r="AH1339" s="47">
        <f t="shared" si="366"/>
        <v>858.4696872507684</v>
      </c>
      <c r="AI1339" s="125">
        <f t="shared" si="366"/>
        <v>841.30029350575307</v>
      </c>
      <c r="AJ1339" s="47">
        <f t="shared" si="367"/>
        <v>757.17026415517773</v>
      </c>
      <c r="AK1339" s="125">
        <f t="shared" si="367"/>
        <v>681.45323773965993</v>
      </c>
      <c r="AL1339" s="47">
        <f t="shared" si="368"/>
        <v>654.19510823007352</v>
      </c>
      <c r="AM1339" s="125">
        <f t="shared" si="368"/>
        <v>628.02730390087061</v>
      </c>
      <c r="AN1339" s="47">
        <f t="shared" si="376"/>
        <v>-2893.0103578822736</v>
      </c>
      <c r="AO1339" s="125">
        <f t="shared" si="377"/>
        <v>34832634.13845671</v>
      </c>
      <c r="AP1339" s="47">
        <f t="shared" si="369"/>
        <v>978.26671234576543</v>
      </c>
      <c r="AQ1339" s="52">
        <f t="shared" si="370"/>
        <v>4184.4045398161179</v>
      </c>
    </row>
    <row r="1340" spans="4:43" x14ac:dyDescent="0.25">
      <c r="D1340" s="14" t="s">
        <v>11</v>
      </c>
      <c r="E1340" s="21">
        <v>1332</v>
      </c>
      <c r="F1340" s="14">
        <v>310</v>
      </c>
      <c r="G1340" s="28">
        <v>81</v>
      </c>
      <c r="H1340" s="31">
        <f t="shared" si="371"/>
        <v>-1.3888888888888099E-2</v>
      </c>
      <c r="I1340" s="55"/>
      <c r="J1340" s="39">
        <f t="shared" si="372"/>
        <v>22.5</v>
      </c>
      <c r="K1340" s="38">
        <f>0.5*$J$3*(J1341)^2</f>
        <v>288102.94020061725</v>
      </c>
      <c r="L1340" s="38">
        <f t="shared" si="360"/>
        <v>-2132.7719907406718</v>
      </c>
      <c r="M1340" s="40" t="str">
        <f t="shared" si="361"/>
        <v>YES</v>
      </c>
      <c r="N1340" s="38">
        <f>0.5*$N$3*$L$3*$O$3*((J1340)^2)</f>
        <v>217.69605309375001</v>
      </c>
      <c r="O1340" s="38">
        <f>$M$3*$J$3*$P$3</f>
        <v>125.0281557</v>
      </c>
      <c r="P1340" s="38">
        <f>H1340*$J$3</f>
        <v>-15.847222222221321</v>
      </c>
      <c r="Q1340" s="38">
        <f t="shared" si="362"/>
        <v>326.87698657152868</v>
      </c>
      <c r="R1340" s="44">
        <f t="shared" si="363"/>
        <v>7354.7321978593955</v>
      </c>
      <c r="S1340" s="80">
        <f>Q1340*J1340</f>
        <v>7354.7321978593955</v>
      </c>
      <c r="T1340" s="43"/>
      <c r="U1340" s="43"/>
      <c r="V1340" s="80">
        <f>R1340*1</f>
        <v>7354.7321978593955</v>
      </c>
      <c r="W1340" s="77">
        <f>(L1340-Q1340)*-1</f>
        <v>2459.6489773122003</v>
      </c>
      <c r="X1340" s="38">
        <f>IF((H1340&gt;0),0,$J$3*H1340)*-1</f>
        <v>15.847222222221321</v>
      </c>
      <c r="Y1340" s="38">
        <f t="shared" si="373"/>
        <v>5170025.9843597431</v>
      </c>
      <c r="Z1340" s="112">
        <f t="shared" si="364"/>
        <v>5170.0259843597432</v>
      </c>
      <c r="AA1340" s="82">
        <f t="shared" si="365"/>
        <v>326.87698657152868</v>
      </c>
      <c r="AB1340" s="80">
        <f t="shared" si="374"/>
        <v>1507344.7031521809</v>
      </c>
      <c r="AG1340" s="125">
        <f t="shared" si="375"/>
        <v>2041.5086511691261</v>
      </c>
      <c r="AH1340" s="47">
        <f t="shared" si="366"/>
        <v>2000.6784781457436</v>
      </c>
      <c r="AI1340" s="125">
        <f t="shared" si="366"/>
        <v>1960.6649085828287</v>
      </c>
      <c r="AJ1340" s="47">
        <f t="shared" si="367"/>
        <v>1764.5984177245459</v>
      </c>
      <c r="AK1340" s="125">
        <f t="shared" si="367"/>
        <v>1588.1385759520913</v>
      </c>
      <c r="AL1340" s="47">
        <f t="shared" si="368"/>
        <v>1524.6130329140076</v>
      </c>
      <c r="AM1340" s="125">
        <f t="shared" si="368"/>
        <v>1463.6285115974472</v>
      </c>
      <c r="AN1340" s="47">
        <f t="shared" si="376"/>
        <v>-1429.3818462848265</v>
      </c>
      <c r="AO1340" s="125">
        <f t="shared" si="377"/>
        <v>34832634.13845671</v>
      </c>
      <c r="AP1340" s="47">
        <f t="shared" si="369"/>
        <v>978.26671234576543</v>
      </c>
      <c r="AQ1340" s="52">
        <f t="shared" si="370"/>
        <v>4191.7592720139783</v>
      </c>
    </row>
    <row r="1341" spans="4:43" x14ac:dyDescent="0.25">
      <c r="D1341" s="14" t="s">
        <v>11</v>
      </c>
      <c r="E1341" s="21">
        <v>1333</v>
      </c>
      <c r="F1341" s="14">
        <v>311</v>
      </c>
      <c r="G1341" s="28">
        <v>80.900000000000006</v>
      </c>
      <c r="H1341" s="31">
        <f t="shared" si="371"/>
        <v>-5.5555555555556344E-2</v>
      </c>
      <c r="I1341" s="55"/>
      <c r="J1341" s="39">
        <f t="shared" si="372"/>
        <v>22.472222222222221</v>
      </c>
      <c r="K1341" s="38">
        <f>0.5*$J$3*(J1342)^2</f>
        <v>285970.16820987657</v>
      </c>
      <c r="L1341" s="38">
        <f t="shared" si="360"/>
        <v>-2124.8483796296059</v>
      </c>
      <c r="M1341" s="40" t="str">
        <f t="shared" si="361"/>
        <v>YES</v>
      </c>
      <c r="N1341" s="38">
        <f>0.5*$N$3*$L$3*$O$3*((J1341)^2)</f>
        <v>217.15886377815971</v>
      </c>
      <c r="O1341" s="38">
        <f>$M$3*$J$3*$P$3</f>
        <v>125.0281557</v>
      </c>
      <c r="P1341" s="38">
        <f>H1341*$J$3</f>
        <v>-63.388888888889788</v>
      </c>
      <c r="Q1341" s="38">
        <f t="shared" si="362"/>
        <v>278.79813058926993</v>
      </c>
      <c r="R1341" s="44">
        <f t="shared" si="363"/>
        <v>6265.2135457422046</v>
      </c>
      <c r="S1341" s="80">
        <f>Q1341*J1341</f>
        <v>6265.2135457422046</v>
      </c>
      <c r="T1341" s="43"/>
      <c r="U1341" s="43"/>
      <c r="V1341" s="80">
        <f>R1341*1</f>
        <v>6265.2135457422046</v>
      </c>
      <c r="W1341" s="77">
        <f>(L1341-Q1341)*-1</f>
        <v>2403.6465102188758</v>
      </c>
      <c r="X1341" s="38">
        <f>IF((H1341&gt;0),0,$J$3*H1341)*-1</f>
        <v>63.388888888889788</v>
      </c>
      <c r="Y1341" s="38">
        <f t="shared" si="373"/>
        <v>5176291.1979054855</v>
      </c>
      <c r="Z1341" s="112">
        <f t="shared" si="364"/>
        <v>5176.2911979054852</v>
      </c>
      <c r="AA1341" s="82">
        <f t="shared" si="365"/>
        <v>278.79813058926993</v>
      </c>
      <c r="AB1341" s="80">
        <f t="shared" si="374"/>
        <v>1507344.7031521809</v>
      </c>
      <c r="AG1341" s="125">
        <f t="shared" si="375"/>
        <v>1995.0266034816668</v>
      </c>
      <c r="AH1341" s="47">
        <f t="shared" si="366"/>
        <v>1955.1260714120335</v>
      </c>
      <c r="AI1341" s="125">
        <f t="shared" si="366"/>
        <v>1916.0235499837929</v>
      </c>
      <c r="AJ1341" s="47">
        <f t="shared" si="367"/>
        <v>1724.4211949854136</v>
      </c>
      <c r="AK1341" s="125">
        <f t="shared" si="367"/>
        <v>1551.9790754868723</v>
      </c>
      <c r="AL1341" s="47">
        <f t="shared" si="368"/>
        <v>1489.8999124673974</v>
      </c>
      <c r="AM1341" s="125">
        <f t="shared" si="368"/>
        <v>1430.3039159687014</v>
      </c>
      <c r="AN1341" s="47">
        <f t="shared" si="376"/>
        <v>0.92206968387495181</v>
      </c>
      <c r="AO1341" s="125">
        <f t="shared" si="377"/>
        <v>34832635.060526393</v>
      </c>
      <c r="AP1341" s="47">
        <f t="shared" si="369"/>
        <v>978.26671234576543</v>
      </c>
      <c r="AQ1341" s="52">
        <f t="shared" si="370"/>
        <v>4198.0244855597193</v>
      </c>
    </row>
    <row r="1342" spans="4:43" x14ac:dyDescent="0.25">
      <c r="D1342" s="14" t="s">
        <v>11</v>
      </c>
      <c r="E1342" s="21">
        <v>1334</v>
      </c>
      <c r="F1342" s="14">
        <v>312</v>
      </c>
      <c r="G1342" s="28">
        <v>80.599999999999994</v>
      </c>
      <c r="H1342" s="31">
        <f t="shared" si="371"/>
        <v>-8.3333333333334522E-2</v>
      </c>
      <c r="I1342" s="55"/>
      <c r="J1342" s="39">
        <f t="shared" si="372"/>
        <v>22.388888888888889</v>
      </c>
      <c r="K1342" s="38">
        <f>0.5*$J$3*(J1343)^2</f>
        <v>283845.31983024697</v>
      </c>
      <c r="L1342" s="38">
        <f t="shared" si="360"/>
        <v>-2116.9247685185983</v>
      </c>
      <c r="M1342" s="40" t="str">
        <f t="shared" si="361"/>
        <v>YES</v>
      </c>
      <c r="N1342" s="38">
        <f>0.5*$N$3*$L$3*$O$3*((J1342)^2)</f>
        <v>215.55127746930557</v>
      </c>
      <c r="O1342" s="38">
        <f>$M$3*$J$3*$P$3</f>
        <v>125.0281557</v>
      </c>
      <c r="P1342" s="38">
        <f>H1342*$J$3</f>
        <v>-95.083333333334693</v>
      </c>
      <c r="Q1342" s="38">
        <f t="shared" si="362"/>
        <v>245.49609983597088</v>
      </c>
      <c r="R1342" s="44">
        <f t="shared" si="363"/>
        <v>5496.3849018831261</v>
      </c>
      <c r="S1342" s="80">
        <f>Q1342*J1342</f>
        <v>5496.3849018831261</v>
      </c>
      <c r="T1342" s="43"/>
      <c r="U1342" s="43"/>
      <c r="V1342" s="80">
        <f>R1342*1</f>
        <v>5496.3849018831261</v>
      </c>
      <c r="W1342" s="77">
        <f>(L1342-Q1342)*-1</f>
        <v>2362.4208683545694</v>
      </c>
      <c r="X1342" s="38">
        <f>IF((H1342&gt;0),0,$J$3*H1342)*-1</f>
        <v>95.083333333334693</v>
      </c>
      <c r="Y1342" s="38">
        <f t="shared" si="373"/>
        <v>5181787.5828073686</v>
      </c>
      <c r="Z1342" s="112">
        <f t="shared" si="364"/>
        <v>5181.7875828073684</v>
      </c>
      <c r="AA1342" s="82">
        <f t="shared" si="365"/>
        <v>245.49609983597088</v>
      </c>
      <c r="AB1342" s="80">
        <f t="shared" si="374"/>
        <v>1507344.7031521809</v>
      </c>
      <c r="AG1342" s="125">
        <f t="shared" si="375"/>
        <v>1960.8093207342924</v>
      </c>
      <c r="AH1342" s="47">
        <f t="shared" si="366"/>
        <v>1921.5931343196066</v>
      </c>
      <c r="AI1342" s="125">
        <f t="shared" si="366"/>
        <v>1883.1612716332145</v>
      </c>
      <c r="AJ1342" s="47">
        <f t="shared" si="367"/>
        <v>1694.8451444698931</v>
      </c>
      <c r="AK1342" s="125">
        <f t="shared" si="367"/>
        <v>1525.3606300229037</v>
      </c>
      <c r="AL1342" s="47">
        <f t="shared" si="368"/>
        <v>1464.3462048219876</v>
      </c>
      <c r="AM1342" s="125">
        <f t="shared" si="368"/>
        <v>1405.7723566291081</v>
      </c>
      <c r="AN1342" s="47">
        <f t="shared" si="376"/>
        <v>1406.6944263129831</v>
      </c>
      <c r="AO1342" s="125">
        <f t="shared" si="377"/>
        <v>34834041.754952706</v>
      </c>
      <c r="AP1342" s="47">
        <f t="shared" si="369"/>
        <v>978.26671234576543</v>
      </c>
      <c r="AQ1342" s="52">
        <f t="shared" si="370"/>
        <v>4203.5208704616034</v>
      </c>
    </row>
    <row r="1343" spans="4:43" x14ac:dyDescent="0.25">
      <c r="D1343" s="14" t="s">
        <v>11</v>
      </c>
      <c r="E1343" s="21">
        <v>1335</v>
      </c>
      <c r="F1343" s="14">
        <v>313</v>
      </c>
      <c r="G1343" s="28">
        <v>80.3</v>
      </c>
      <c r="H1343" s="31">
        <f t="shared" si="371"/>
        <v>-8.3333333333332538E-2</v>
      </c>
      <c r="I1343" s="55"/>
      <c r="J1343" s="39">
        <f t="shared" si="372"/>
        <v>22.305555555555557</v>
      </c>
      <c r="K1343" s="38">
        <f>0.5*$J$3*(J1344)^2</f>
        <v>281728.39506172837</v>
      </c>
      <c r="L1343" s="38">
        <f t="shared" si="360"/>
        <v>-703.88078703708015</v>
      </c>
      <c r="M1343" s="40" t="str">
        <f t="shared" si="361"/>
        <v>YES</v>
      </c>
      <c r="N1343" s="38">
        <f>0.5*$N$3*$L$3*$O$3*((J1343)^2)</f>
        <v>213.94966361732642</v>
      </c>
      <c r="O1343" s="38">
        <f>$M$3*$J$3*$P$3</f>
        <v>125.0281557</v>
      </c>
      <c r="P1343" s="38">
        <f>H1343*$J$3</f>
        <v>-95.083333333332419</v>
      </c>
      <c r="Q1343" s="38">
        <f t="shared" si="362"/>
        <v>243.894485983994</v>
      </c>
      <c r="R1343" s="44">
        <f t="shared" si="363"/>
        <v>5440.2020068096444</v>
      </c>
      <c r="S1343" s="80">
        <f>Q1343*J1343</f>
        <v>5440.2020068096444</v>
      </c>
      <c r="T1343" s="43"/>
      <c r="U1343" s="43"/>
      <c r="V1343" s="80">
        <f>R1343*1</f>
        <v>5440.2020068096444</v>
      </c>
      <c r="W1343" s="77">
        <f>(L1343-Q1343)*-1</f>
        <v>947.7752730210741</v>
      </c>
      <c r="X1343" s="38">
        <f>IF((H1343&gt;0),0,$J$3*H1343)*-1</f>
        <v>95.083333333332419</v>
      </c>
      <c r="Y1343" s="38">
        <f t="shared" si="373"/>
        <v>5187227.784814178</v>
      </c>
      <c r="Z1343" s="112">
        <f t="shared" si="364"/>
        <v>5187.2277848141784</v>
      </c>
      <c r="AA1343" s="82">
        <f t="shared" si="365"/>
        <v>243.894485983994</v>
      </c>
      <c r="AB1343" s="80">
        <f t="shared" si="374"/>
        <v>1507344.7031521809</v>
      </c>
      <c r="AG1343" s="125">
        <f t="shared" si="375"/>
        <v>786.65347660749148</v>
      </c>
      <c r="AH1343" s="47">
        <f t="shared" si="366"/>
        <v>770.92040707534159</v>
      </c>
      <c r="AI1343" s="125">
        <f t="shared" si="366"/>
        <v>755.50199893383478</v>
      </c>
      <c r="AJ1343" s="47">
        <f t="shared" si="367"/>
        <v>679.95179904045131</v>
      </c>
      <c r="AK1343" s="125">
        <f t="shared" si="367"/>
        <v>611.95661913640618</v>
      </c>
      <c r="AL1343" s="47">
        <f t="shared" si="368"/>
        <v>587.47835437094989</v>
      </c>
      <c r="AM1343" s="125">
        <f t="shared" si="368"/>
        <v>563.9792201961119</v>
      </c>
      <c r="AN1343" s="47">
        <f t="shared" si="376"/>
        <v>1970.6736465090949</v>
      </c>
      <c r="AO1343" s="125">
        <f t="shared" si="377"/>
        <v>34836012.428599216</v>
      </c>
      <c r="AP1343" s="47">
        <f t="shared" si="369"/>
        <v>978.26671234576543</v>
      </c>
      <c r="AQ1343" s="52">
        <f t="shared" si="370"/>
        <v>4208.9610724684135</v>
      </c>
    </row>
    <row r="1344" spans="4:43" x14ac:dyDescent="0.25">
      <c r="D1344" s="14" t="s">
        <v>11</v>
      </c>
      <c r="E1344" s="21">
        <v>1336</v>
      </c>
      <c r="F1344" s="14">
        <v>314</v>
      </c>
      <c r="G1344" s="28">
        <v>80</v>
      </c>
      <c r="H1344" s="31">
        <f t="shared" si="371"/>
        <v>-5.5555555555554373E-2</v>
      </c>
      <c r="I1344" s="55"/>
      <c r="J1344" s="39">
        <f t="shared" si="372"/>
        <v>22.222222222222221</v>
      </c>
      <c r="K1344" s="38">
        <f>0.5*$J$3*(J1345)^2</f>
        <v>281024.51427469129</v>
      </c>
      <c r="L1344" s="38">
        <f t="shared" si="360"/>
        <v>-703.00038580235559</v>
      </c>
      <c r="M1344" s="40" t="str">
        <f t="shared" si="361"/>
        <v>YES</v>
      </c>
      <c r="N1344" s="38">
        <f>0.5*$N$3*$L$3*$O$3*((J1344)^2)</f>
        <v>212.35402222222223</v>
      </c>
      <c r="O1344" s="38">
        <f>$M$3*$J$3*$P$3</f>
        <v>125.0281557</v>
      </c>
      <c r="P1344" s="38">
        <f>H1344*$J$3</f>
        <v>-63.388888888887543</v>
      </c>
      <c r="Q1344" s="38">
        <f t="shared" si="362"/>
        <v>273.99328903333469</v>
      </c>
      <c r="R1344" s="44">
        <f t="shared" si="363"/>
        <v>6088.739756296326</v>
      </c>
      <c r="S1344" s="80">
        <f>Q1344*J1344</f>
        <v>6088.739756296326</v>
      </c>
      <c r="T1344" s="43"/>
      <c r="U1344" s="43"/>
      <c r="V1344" s="80">
        <f>R1344*1</f>
        <v>6088.739756296326</v>
      </c>
      <c r="W1344" s="77">
        <f>(L1344-Q1344)*-1</f>
        <v>976.99367483569029</v>
      </c>
      <c r="X1344" s="38">
        <f>IF((H1344&gt;0),0,$J$3*H1344)*-1</f>
        <v>63.388888888887543</v>
      </c>
      <c r="Y1344" s="38">
        <f t="shared" si="373"/>
        <v>5193316.5245704744</v>
      </c>
      <c r="Z1344" s="112">
        <f t="shared" si="364"/>
        <v>5193.316524570474</v>
      </c>
      <c r="AA1344" s="82">
        <f t="shared" si="365"/>
        <v>273.99328903333469</v>
      </c>
      <c r="AB1344" s="80">
        <f t="shared" si="374"/>
        <v>1507344.7031521809</v>
      </c>
      <c r="AG1344" s="125">
        <f t="shared" si="375"/>
        <v>810.90475011362287</v>
      </c>
      <c r="AH1344" s="47">
        <f t="shared" si="366"/>
        <v>794.68665511135043</v>
      </c>
      <c r="AI1344" s="125">
        <f t="shared" si="366"/>
        <v>778.79292200912346</v>
      </c>
      <c r="AJ1344" s="47">
        <f t="shared" si="367"/>
        <v>700.91362980821111</v>
      </c>
      <c r="AK1344" s="125">
        <f t="shared" si="367"/>
        <v>630.82226682738997</v>
      </c>
      <c r="AL1344" s="47">
        <f t="shared" si="368"/>
        <v>605.58937615429431</v>
      </c>
      <c r="AM1344" s="125">
        <f t="shared" si="368"/>
        <v>581.36580110812247</v>
      </c>
      <c r="AN1344" s="47">
        <f t="shared" si="376"/>
        <v>2552.0394476172173</v>
      </c>
      <c r="AO1344" s="125">
        <f t="shared" si="377"/>
        <v>34838564.468046837</v>
      </c>
      <c r="AP1344" s="47">
        <f t="shared" si="369"/>
        <v>978.26671234576543</v>
      </c>
      <c r="AQ1344" s="52">
        <f t="shared" si="370"/>
        <v>4215.0498122247081</v>
      </c>
    </row>
    <row r="1345" spans="4:43" x14ac:dyDescent="0.25">
      <c r="D1345" s="14" t="s">
        <v>11</v>
      </c>
      <c r="E1345" s="21">
        <v>1337</v>
      </c>
      <c r="F1345" s="14">
        <v>315</v>
      </c>
      <c r="G1345" s="28">
        <v>79.900000000000006</v>
      </c>
      <c r="H1345" s="31">
        <f t="shared" si="371"/>
        <v>-2.7777777777778172E-2</v>
      </c>
      <c r="I1345" s="55"/>
      <c r="J1345" s="39">
        <f t="shared" si="372"/>
        <v>22.194444444444443</v>
      </c>
      <c r="K1345" s="38">
        <f>0.5*$J$3*(J1346)^2</f>
        <v>280321.51388888893</v>
      </c>
      <c r="L1345" s="38">
        <f t="shared" si="360"/>
        <v>0</v>
      </c>
      <c r="M1345" s="40" t="str">
        <f t="shared" si="361"/>
        <v>YES</v>
      </c>
      <c r="N1345" s="38">
        <f>0.5*$N$3*$L$3*$O$3*((J1345)^2)</f>
        <v>211.82346896982637</v>
      </c>
      <c r="O1345" s="38">
        <f>$M$3*$J$3*$P$3</f>
        <v>125.0281557</v>
      </c>
      <c r="P1345" s="38">
        <f>H1345*$J$3</f>
        <v>-31.694444444444894</v>
      </c>
      <c r="Q1345" s="38">
        <f t="shared" si="362"/>
        <v>305.15718022538147</v>
      </c>
      <c r="R1345" s="44">
        <f t="shared" si="363"/>
        <v>6772.7940833355497</v>
      </c>
      <c r="S1345" s="80">
        <f>Q1345*J1345</f>
        <v>6772.7940833355497</v>
      </c>
      <c r="T1345" s="43"/>
      <c r="U1345" s="43"/>
      <c r="V1345" s="80">
        <f>R1345*1</f>
        <v>6772.7940833355497</v>
      </c>
      <c r="W1345" s="77">
        <f>(L1345-Q1345)*-1</f>
        <v>305.15718022538147</v>
      </c>
      <c r="X1345" s="38">
        <f>IF((H1345&gt;0),0,$J$3*H1345)*-1</f>
        <v>31.694444444444894</v>
      </c>
      <c r="Y1345" s="38">
        <f t="shared" si="373"/>
        <v>5200089.3186538098</v>
      </c>
      <c r="Z1345" s="112">
        <f t="shared" si="364"/>
        <v>5200.0893186538096</v>
      </c>
      <c r="AA1345" s="82">
        <f t="shared" si="365"/>
        <v>305.15718022538147</v>
      </c>
      <c r="AB1345" s="80">
        <f t="shared" si="374"/>
        <v>1507344.7031521809</v>
      </c>
      <c r="AG1345" s="125">
        <f t="shared" si="375"/>
        <v>253.28045958706662</v>
      </c>
      <c r="AH1345" s="47">
        <f t="shared" si="366"/>
        <v>248.21485039532527</v>
      </c>
      <c r="AI1345" s="125">
        <f t="shared" si="366"/>
        <v>243.25055338741876</v>
      </c>
      <c r="AJ1345" s="47">
        <f t="shared" si="367"/>
        <v>218.9254980486769</v>
      </c>
      <c r="AK1345" s="125">
        <f t="shared" si="367"/>
        <v>197.03294824380922</v>
      </c>
      <c r="AL1345" s="47">
        <f t="shared" si="368"/>
        <v>189.15163031405683</v>
      </c>
      <c r="AM1345" s="125">
        <f t="shared" si="368"/>
        <v>181.58556510149455</v>
      </c>
      <c r="AN1345" s="47">
        <f t="shared" si="376"/>
        <v>2733.6250127187118</v>
      </c>
      <c r="AO1345" s="125">
        <f t="shared" si="377"/>
        <v>34841298.093059555</v>
      </c>
      <c r="AP1345" s="47">
        <f t="shared" si="369"/>
        <v>978.26671234576543</v>
      </c>
      <c r="AQ1345" s="52">
        <f t="shared" si="370"/>
        <v>4221.8226063080438</v>
      </c>
    </row>
    <row r="1346" spans="4:43" x14ac:dyDescent="0.25">
      <c r="D1346" s="14" t="s">
        <v>11</v>
      </c>
      <c r="E1346" s="21">
        <v>1338</v>
      </c>
      <c r="F1346" s="14">
        <v>316</v>
      </c>
      <c r="G1346" s="28">
        <v>79.8</v>
      </c>
      <c r="H1346" s="31">
        <f t="shared" si="371"/>
        <v>-1.3888888888890073E-2</v>
      </c>
      <c r="I1346" s="55"/>
      <c r="J1346" s="39">
        <f t="shared" si="372"/>
        <v>22.166666666666668</v>
      </c>
      <c r="K1346" s="38">
        <f>0.5*$J$3*(J1347)^2</f>
        <v>280321.51388888893</v>
      </c>
      <c r="L1346" s="38">
        <f t="shared" si="360"/>
        <v>0</v>
      </c>
      <c r="M1346" s="40" t="str">
        <f t="shared" si="361"/>
        <v>YES</v>
      </c>
      <c r="N1346" s="38">
        <f>0.5*$N$3*$L$3*$O$3*((J1346)^2)</f>
        <v>211.29357932375001</v>
      </c>
      <c r="O1346" s="38">
        <f>$M$3*$J$3*$P$3</f>
        <v>125.0281557</v>
      </c>
      <c r="P1346" s="38">
        <f>H1346*$J$3</f>
        <v>-15.847222222223573</v>
      </c>
      <c r="Q1346" s="38">
        <f t="shared" si="362"/>
        <v>320.47451280152643</v>
      </c>
      <c r="R1346" s="44">
        <f t="shared" si="363"/>
        <v>7103.8517004338364</v>
      </c>
      <c r="S1346" s="80">
        <f>Q1346*J1346</f>
        <v>7103.8517004338364</v>
      </c>
      <c r="T1346" s="43"/>
      <c r="U1346" s="43"/>
      <c r="V1346" s="80">
        <f>R1346*1</f>
        <v>7103.8517004338364</v>
      </c>
      <c r="W1346" s="77">
        <f>(L1346-Q1346)*-1</f>
        <v>320.47451280152643</v>
      </c>
      <c r="X1346" s="38">
        <f>IF((H1346&gt;0),0,$J$3*H1346)*-1</f>
        <v>15.847222222223573</v>
      </c>
      <c r="Y1346" s="38">
        <f t="shared" si="373"/>
        <v>5207193.1703542434</v>
      </c>
      <c r="Z1346" s="112">
        <f t="shared" si="364"/>
        <v>5207.1931703542432</v>
      </c>
      <c r="AA1346" s="82">
        <f t="shared" si="365"/>
        <v>320.47451280152643</v>
      </c>
      <c r="AB1346" s="80">
        <f t="shared" si="374"/>
        <v>1507344.7031521809</v>
      </c>
      <c r="AG1346" s="125">
        <f t="shared" si="375"/>
        <v>265.99384562526694</v>
      </c>
      <c r="AH1346" s="47">
        <f t="shared" si="366"/>
        <v>260.67396871276162</v>
      </c>
      <c r="AI1346" s="125">
        <f t="shared" si="366"/>
        <v>255.46048933850639</v>
      </c>
      <c r="AJ1346" s="47">
        <f t="shared" si="367"/>
        <v>229.91444040465575</v>
      </c>
      <c r="AK1346" s="125">
        <f t="shared" si="367"/>
        <v>206.92299636419017</v>
      </c>
      <c r="AL1346" s="47">
        <f t="shared" si="368"/>
        <v>198.64607650962256</v>
      </c>
      <c r="AM1346" s="125">
        <f t="shared" si="368"/>
        <v>190.70023344923766</v>
      </c>
      <c r="AN1346" s="47">
        <f t="shared" si="376"/>
        <v>2924.3252461679494</v>
      </c>
      <c r="AO1346" s="125">
        <f t="shared" si="377"/>
        <v>34844222.418305725</v>
      </c>
      <c r="AP1346" s="47">
        <f t="shared" si="369"/>
        <v>978.26671234576543</v>
      </c>
      <c r="AQ1346" s="52">
        <f t="shared" si="370"/>
        <v>4228.9264580084782</v>
      </c>
    </row>
    <row r="1347" spans="4:43" x14ac:dyDescent="0.25">
      <c r="D1347" s="14" t="s">
        <v>11</v>
      </c>
      <c r="E1347" s="21">
        <v>1339</v>
      </c>
      <c r="F1347" s="14">
        <v>317</v>
      </c>
      <c r="G1347" s="28">
        <v>79.8</v>
      </c>
      <c r="H1347" s="31">
        <f t="shared" si="371"/>
        <v>0</v>
      </c>
      <c r="I1347" s="55"/>
      <c r="J1347" s="39">
        <f t="shared" si="372"/>
        <v>22.166666666666668</v>
      </c>
      <c r="K1347" s="38">
        <f>0.5*$J$3*(J1348)^2</f>
        <v>280321.51388888893</v>
      </c>
      <c r="L1347" s="38">
        <f t="shared" si="360"/>
        <v>703.00038580235559</v>
      </c>
      <c r="M1347" s="40" t="str">
        <f t="shared" si="361"/>
        <v>NO</v>
      </c>
      <c r="N1347" s="38">
        <f>0.5*$N$3*$L$3*$O$3*((J1347)^2)</f>
        <v>211.29357932375001</v>
      </c>
      <c r="O1347" s="38">
        <f>$M$3*$J$3*$P$3</f>
        <v>125.0281557</v>
      </c>
      <c r="P1347" s="38">
        <f>H1347*$J$3</f>
        <v>0</v>
      </c>
      <c r="Q1347" s="38">
        <f t="shared" si="362"/>
        <v>336.32173502375002</v>
      </c>
      <c r="R1347" s="44">
        <f t="shared" si="363"/>
        <v>7455.1317930264595</v>
      </c>
      <c r="S1347" s="80">
        <f>Q1347*J1347</f>
        <v>7455.1317930264595</v>
      </c>
      <c r="T1347" s="43"/>
      <c r="U1347" s="43"/>
      <c r="V1347" s="80">
        <f>R1347*1</f>
        <v>7455.1317930264595</v>
      </c>
      <c r="W1347" s="77">
        <f>(L1347-Q1347)*-1</f>
        <v>-366.67865077860557</v>
      </c>
      <c r="X1347" s="38">
        <f>IF((H1347&gt;0),0,$J$3*H1347)*-1</f>
        <v>0</v>
      </c>
      <c r="Y1347" s="38">
        <f t="shared" si="373"/>
        <v>5214648.3021472702</v>
      </c>
      <c r="Z1347" s="112">
        <f t="shared" si="364"/>
        <v>5214.6483021472704</v>
      </c>
      <c r="AA1347" s="82">
        <f t="shared" si="365"/>
        <v>336.32173502375002</v>
      </c>
      <c r="AB1347" s="80">
        <f t="shared" si="374"/>
        <v>1507344.7031521809</v>
      </c>
      <c r="AG1347" s="125">
        <f t="shared" si="375"/>
        <v>-304.34328014624259</v>
      </c>
      <c r="AH1347" s="47">
        <f t="shared" si="366"/>
        <v>-298.25641454331776</v>
      </c>
      <c r="AI1347" s="125">
        <f t="shared" si="366"/>
        <v>-292.29128625245141</v>
      </c>
      <c r="AJ1347" s="47">
        <f t="shared" si="367"/>
        <v>-263.06215762720626</v>
      </c>
      <c r="AK1347" s="125">
        <f t="shared" si="367"/>
        <v>-236.75594186448564</v>
      </c>
      <c r="AL1347" s="47">
        <f t="shared" si="368"/>
        <v>-227.2857041899062</v>
      </c>
      <c r="AM1347" s="125">
        <f t="shared" si="368"/>
        <v>-218.19427602230994</v>
      </c>
      <c r="AN1347" s="47">
        <f t="shared" si="376"/>
        <v>2706.1309701456394</v>
      </c>
      <c r="AO1347" s="125">
        <f t="shared" si="377"/>
        <v>34846928.549275868</v>
      </c>
      <c r="AP1347" s="47">
        <f t="shared" si="369"/>
        <v>978.26671234576543</v>
      </c>
      <c r="AQ1347" s="52">
        <f t="shared" si="370"/>
        <v>4236.3815898015055</v>
      </c>
    </row>
    <row r="1348" spans="4:43" x14ac:dyDescent="0.25">
      <c r="D1348" s="14" t="s">
        <v>11</v>
      </c>
      <c r="E1348" s="21">
        <v>1340</v>
      </c>
      <c r="F1348" s="14">
        <v>318</v>
      </c>
      <c r="G1348" s="28">
        <v>79.8</v>
      </c>
      <c r="H1348" s="31">
        <f t="shared" si="371"/>
        <v>1.3888888888890073E-2</v>
      </c>
      <c r="I1348" s="55"/>
      <c r="J1348" s="39">
        <f t="shared" si="372"/>
        <v>22.166666666666668</v>
      </c>
      <c r="K1348" s="38">
        <f>0.5*$J$3*(J1349)^2</f>
        <v>281024.51427469129</v>
      </c>
      <c r="L1348" s="38">
        <f t="shared" si="360"/>
        <v>703.88078703708015</v>
      </c>
      <c r="M1348" s="40" t="str">
        <f t="shared" si="361"/>
        <v>NO</v>
      </c>
      <c r="N1348" s="38">
        <f>0.5*$N$3*$L$3*$O$3*((J1348)^2)</f>
        <v>211.29357932375001</v>
      </c>
      <c r="O1348" s="38">
        <f>$M$3*$J$3*$P$3</f>
        <v>125.0281557</v>
      </c>
      <c r="P1348" s="38">
        <f>H1348*$J$3</f>
        <v>15.847222222223573</v>
      </c>
      <c r="Q1348" s="38">
        <f t="shared" si="362"/>
        <v>352.16895724597362</v>
      </c>
      <c r="R1348" s="44">
        <f t="shared" si="363"/>
        <v>7806.4118856190826</v>
      </c>
      <c r="S1348" s="80">
        <f>Q1348*J1348</f>
        <v>7806.4118856190826</v>
      </c>
      <c r="T1348" s="43"/>
      <c r="U1348" s="43"/>
      <c r="V1348" s="80">
        <f>R1348*1</f>
        <v>7806.4118856190826</v>
      </c>
      <c r="W1348" s="77">
        <f>(L1348-Q1348)*-1</f>
        <v>-351.71182979110654</v>
      </c>
      <c r="X1348" s="38">
        <f>IF((H1348&gt;0),0,$J$3*H1348)*-1</f>
        <v>0</v>
      </c>
      <c r="Y1348" s="38">
        <f t="shared" si="373"/>
        <v>5222454.7140328893</v>
      </c>
      <c r="Z1348" s="112">
        <f t="shared" si="364"/>
        <v>5222.4547140328896</v>
      </c>
      <c r="AA1348" s="82">
        <f t="shared" si="365"/>
        <v>352.16895724597362</v>
      </c>
      <c r="AB1348" s="80">
        <f t="shared" si="374"/>
        <v>1507344.7031521809</v>
      </c>
      <c r="AG1348" s="125">
        <f t="shared" si="375"/>
        <v>-291.92081872661839</v>
      </c>
      <c r="AH1348" s="47">
        <f t="shared" si="366"/>
        <v>-286.08240235208604</v>
      </c>
      <c r="AI1348" s="125">
        <f t="shared" si="366"/>
        <v>-280.36075430504428</v>
      </c>
      <c r="AJ1348" s="47">
        <f t="shared" si="367"/>
        <v>-252.32467887453987</v>
      </c>
      <c r="AK1348" s="125">
        <f t="shared" si="367"/>
        <v>-227.09221098708588</v>
      </c>
      <c r="AL1348" s="47">
        <f t="shared" si="368"/>
        <v>-218.00852254760244</v>
      </c>
      <c r="AM1348" s="125">
        <f t="shared" si="368"/>
        <v>-209.28818164569833</v>
      </c>
      <c r="AN1348" s="47">
        <f t="shared" si="376"/>
        <v>2496.842788499941</v>
      </c>
      <c r="AO1348" s="125">
        <f t="shared" si="377"/>
        <v>34849425.39206437</v>
      </c>
      <c r="AP1348" s="47">
        <f t="shared" si="369"/>
        <v>978.26671234576543</v>
      </c>
      <c r="AQ1348" s="52">
        <f t="shared" si="370"/>
        <v>4244.1880016871237</v>
      </c>
    </row>
    <row r="1349" spans="4:43" x14ac:dyDescent="0.25">
      <c r="D1349" s="14" t="s">
        <v>11</v>
      </c>
      <c r="E1349" s="21">
        <v>1341</v>
      </c>
      <c r="F1349" s="14">
        <v>319</v>
      </c>
      <c r="G1349" s="28">
        <v>79.900000000000006</v>
      </c>
      <c r="H1349" s="31">
        <f t="shared" si="371"/>
        <v>2.7777777777778172E-2</v>
      </c>
      <c r="I1349" s="55"/>
      <c r="J1349" s="39">
        <f t="shared" si="372"/>
        <v>22.194444444444443</v>
      </c>
      <c r="K1349" s="38">
        <f>0.5*$J$3*(J1350)^2</f>
        <v>281728.39506172837</v>
      </c>
      <c r="L1349" s="38">
        <f t="shared" si="360"/>
        <v>2824.32716049382</v>
      </c>
      <c r="M1349" s="40" t="str">
        <f t="shared" si="361"/>
        <v>NO</v>
      </c>
      <c r="N1349" s="38">
        <f>0.5*$N$3*$L$3*$O$3*((J1349)^2)</f>
        <v>211.82346896982637</v>
      </c>
      <c r="O1349" s="38">
        <f>$M$3*$J$3*$P$3</f>
        <v>125.0281557</v>
      </c>
      <c r="P1349" s="38">
        <f>H1349*$J$3</f>
        <v>31.694444444444894</v>
      </c>
      <c r="Q1349" s="38">
        <f t="shared" si="362"/>
        <v>368.54606911427129</v>
      </c>
      <c r="R1349" s="44">
        <f t="shared" si="363"/>
        <v>8179.6752561750764</v>
      </c>
      <c r="S1349" s="80">
        <f>Q1349*J1349</f>
        <v>8179.6752561750764</v>
      </c>
      <c r="T1349" s="43"/>
      <c r="U1349" s="43"/>
      <c r="V1349" s="80">
        <f>R1349*1</f>
        <v>8179.6752561750764</v>
      </c>
      <c r="W1349" s="77">
        <f>(L1349-Q1349)*-1</f>
        <v>-2455.7810913795488</v>
      </c>
      <c r="X1349" s="38">
        <f>IF((H1349&gt;0),0,$J$3*H1349)*-1</f>
        <v>0</v>
      </c>
      <c r="Y1349" s="38">
        <f t="shared" si="373"/>
        <v>5230634.3892890643</v>
      </c>
      <c r="Z1349" s="112">
        <f t="shared" si="364"/>
        <v>5230.6343892890645</v>
      </c>
      <c r="AA1349" s="82">
        <f t="shared" si="365"/>
        <v>368.54606911427129</v>
      </c>
      <c r="AB1349" s="80">
        <f t="shared" si="374"/>
        <v>1507344.7031521809</v>
      </c>
      <c r="AG1349" s="125">
        <f t="shared" si="375"/>
        <v>-2038.2983058450254</v>
      </c>
      <c r="AH1349" s="47">
        <f t="shared" si="366"/>
        <v>-1997.532339728125</v>
      </c>
      <c r="AI1349" s="125">
        <f t="shared" si="366"/>
        <v>-1957.5816929335624</v>
      </c>
      <c r="AJ1349" s="47">
        <f t="shared" si="367"/>
        <v>-1761.8235236402063</v>
      </c>
      <c r="AK1349" s="125">
        <f t="shared" si="367"/>
        <v>-1585.6411712761858</v>
      </c>
      <c r="AL1349" s="47">
        <f t="shared" si="368"/>
        <v>-1522.2155244251383</v>
      </c>
      <c r="AM1349" s="125">
        <f t="shared" si="368"/>
        <v>-1461.3269034481327</v>
      </c>
      <c r="AN1349" s="47">
        <f t="shared" si="376"/>
        <v>1035.5158850518083</v>
      </c>
      <c r="AO1349" s="125">
        <f t="shared" si="377"/>
        <v>34850460.907949425</v>
      </c>
      <c r="AP1349" s="47">
        <f t="shared" si="369"/>
        <v>978.26671234576543</v>
      </c>
      <c r="AQ1349" s="52">
        <f t="shared" si="370"/>
        <v>4252.3676769432986</v>
      </c>
    </row>
    <row r="1350" spans="4:43" x14ac:dyDescent="0.25">
      <c r="D1350" s="14" t="s">
        <v>11</v>
      </c>
      <c r="E1350" s="21">
        <v>1342</v>
      </c>
      <c r="F1350" s="14">
        <v>320</v>
      </c>
      <c r="G1350" s="28">
        <v>80</v>
      </c>
      <c r="H1350" s="31">
        <f t="shared" si="371"/>
        <v>6.9444444444444448E-2</v>
      </c>
      <c r="I1350" s="55"/>
      <c r="J1350" s="39">
        <f t="shared" si="372"/>
        <v>22.222222222222221</v>
      </c>
      <c r="K1350" s="38">
        <f>0.5*$J$3*(J1351)^2</f>
        <v>284552.72222222219</v>
      </c>
      <c r="L1350" s="38">
        <f t="shared" si="360"/>
        <v>2838.41358024691</v>
      </c>
      <c r="M1350" s="40" t="str">
        <f t="shared" si="361"/>
        <v>NO</v>
      </c>
      <c r="N1350" s="38">
        <f>0.5*$N$3*$L$3*$O$3*((J1350)^2)</f>
        <v>212.35402222222223</v>
      </c>
      <c r="O1350" s="38">
        <f>$M$3*$J$3*$P$3</f>
        <v>125.0281557</v>
      </c>
      <c r="P1350" s="38">
        <f>H1350*$J$3</f>
        <v>79.236111111111114</v>
      </c>
      <c r="Q1350" s="38">
        <f t="shared" si="362"/>
        <v>416.61828903333333</v>
      </c>
      <c r="R1350" s="44">
        <f t="shared" si="363"/>
        <v>9258.1842007407395</v>
      </c>
      <c r="S1350" s="80">
        <f>Q1350*J1350</f>
        <v>9258.1842007407395</v>
      </c>
      <c r="T1350" s="43"/>
      <c r="U1350" s="43"/>
      <c r="V1350" s="80">
        <f>R1350*1</f>
        <v>9258.1842007407395</v>
      </c>
      <c r="W1350" s="77">
        <f>(L1350-Q1350)*-1</f>
        <v>-2421.7952912135765</v>
      </c>
      <c r="X1350" s="38">
        <f>IF((H1350&gt;0),0,$J$3*H1350)*-1</f>
        <v>0</v>
      </c>
      <c r="Y1350" s="38">
        <f t="shared" si="373"/>
        <v>5239892.5734898048</v>
      </c>
      <c r="Z1350" s="112">
        <f t="shared" si="364"/>
        <v>5239.8925734898048</v>
      </c>
      <c r="AA1350" s="82">
        <f t="shared" si="365"/>
        <v>416.61828903333333</v>
      </c>
      <c r="AB1350" s="80">
        <f t="shared" si="374"/>
        <v>1507344.7031521809</v>
      </c>
      <c r="AG1350" s="125">
        <f t="shared" si="375"/>
        <v>-2010.0900917072684</v>
      </c>
      <c r="AH1350" s="47">
        <f t="shared" si="366"/>
        <v>-1969.8882898731229</v>
      </c>
      <c r="AI1350" s="125">
        <f t="shared" si="366"/>
        <v>-1930.4905240756605</v>
      </c>
      <c r="AJ1350" s="47">
        <f t="shared" si="367"/>
        <v>-1737.4414716680944</v>
      </c>
      <c r="AK1350" s="125">
        <f t="shared" si="367"/>
        <v>-1563.697324501285</v>
      </c>
      <c r="AL1350" s="47">
        <f t="shared" si="368"/>
        <v>-1501.1494315212335</v>
      </c>
      <c r="AM1350" s="125">
        <f t="shared" si="368"/>
        <v>-1441.1034542603841</v>
      </c>
      <c r="AN1350" s="47">
        <f t="shared" si="376"/>
        <v>-405.58756920857581</v>
      </c>
      <c r="AO1350" s="125">
        <f t="shared" si="377"/>
        <v>34850460.907949425</v>
      </c>
      <c r="AP1350" s="47">
        <f t="shared" si="369"/>
        <v>978.26671234576543</v>
      </c>
      <c r="AQ1350" s="52">
        <f t="shared" si="370"/>
        <v>4261.6258611440389</v>
      </c>
    </row>
    <row r="1351" spans="4:43" x14ac:dyDescent="0.25">
      <c r="D1351" s="14" t="s">
        <v>11</v>
      </c>
      <c r="E1351" s="21">
        <v>1343</v>
      </c>
      <c r="F1351" s="14">
        <v>321</v>
      </c>
      <c r="G1351" s="28">
        <v>80.400000000000006</v>
      </c>
      <c r="H1351" s="31">
        <f t="shared" si="371"/>
        <v>0.11111111111111072</v>
      </c>
      <c r="I1351" s="55"/>
      <c r="J1351" s="39">
        <f t="shared" si="372"/>
        <v>22.333333333333332</v>
      </c>
      <c r="K1351" s="38">
        <f>0.5*$J$3*(J1352)^2</f>
        <v>287391.1358024691</v>
      </c>
      <c r="L1351" s="38">
        <f t="shared" si="360"/>
        <v>2852.5000000000582</v>
      </c>
      <c r="M1351" s="40" t="str">
        <f t="shared" si="361"/>
        <v>NO</v>
      </c>
      <c r="N1351" s="38">
        <f>0.5*$N$3*$L$3*$O$3*((J1351)^2)</f>
        <v>214.48287129499997</v>
      </c>
      <c r="O1351" s="38">
        <f>$M$3*$J$3*$P$3</f>
        <v>125.0281557</v>
      </c>
      <c r="P1351" s="38">
        <f>H1351*$J$3</f>
        <v>126.77777777777733</v>
      </c>
      <c r="Q1351" s="38">
        <f t="shared" si="362"/>
        <v>466.28880477277733</v>
      </c>
      <c r="R1351" s="44">
        <f t="shared" si="363"/>
        <v>10413.783306592026</v>
      </c>
      <c r="S1351" s="80">
        <f>Q1351*J1351</f>
        <v>10413.783306592026</v>
      </c>
      <c r="T1351" s="43"/>
      <c r="U1351" s="43"/>
      <c r="V1351" s="80">
        <f>R1351*1</f>
        <v>10413.783306592026</v>
      </c>
      <c r="W1351" s="77">
        <f>(L1351-Q1351)*-1</f>
        <v>-2386.2111952272808</v>
      </c>
      <c r="X1351" s="38">
        <f>IF((H1351&gt;0),0,$J$3*H1351)*-1</f>
        <v>0</v>
      </c>
      <c r="Y1351" s="38">
        <f t="shared" si="373"/>
        <v>5250306.3567963969</v>
      </c>
      <c r="Z1351" s="112">
        <f t="shared" si="364"/>
        <v>5250.3063567963973</v>
      </c>
      <c r="AA1351" s="82">
        <f t="shared" si="365"/>
        <v>466.28880477277733</v>
      </c>
      <c r="AB1351" s="80">
        <f t="shared" si="374"/>
        <v>1507344.7031521809</v>
      </c>
      <c r="AG1351" s="125">
        <f t="shared" si="375"/>
        <v>-1980.5552920386428</v>
      </c>
      <c r="AH1351" s="47">
        <f t="shared" si="366"/>
        <v>-1940.9441861978701</v>
      </c>
      <c r="AI1351" s="125">
        <f t="shared" si="366"/>
        <v>-1902.1253024739126</v>
      </c>
      <c r="AJ1351" s="47">
        <f t="shared" si="367"/>
        <v>-1711.9127722265214</v>
      </c>
      <c r="AK1351" s="125">
        <f t="shared" si="367"/>
        <v>-1540.7214950038692</v>
      </c>
      <c r="AL1351" s="47">
        <f t="shared" si="368"/>
        <v>-1479.0926352037145</v>
      </c>
      <c r="AM1351" s="125">
        <f t="shared" si="368"/>
        <v>-1419.9289297955659</v>
      </c>
      <c r="AN1351" s="47">
        <f t="shared" si="376"/>
        <v>-1825.5164990041417</v>
      </c>
      <c r="AO1351" s="125">
        <f t="shared" si="377"/>
        <v>34850460.907949425</v>
      </c>
      <c r="AP1351" s="47">
        <f t="shared" si="369"/>
        <v>978.26671234576543</v>
      </c>
      <c r="AQ1351" s="52">
        <f t="shared" si="370"/>
        <v>4272.0396444506314</v>
      </c>
    </row>
    <row r="1352" spans="4:43" x14ac:dyDescent="0.25">
      <c r="D1352" s="14" t="s">
        <v>11</v>
      </c>
      <c r="E1352" s="21">
        <v>1344</v>
      </c>
      <c r="F1352" s="14">
        <v>322</v>
      </c>
      <c r="G1352" s="28">
        <v>80.8</v>
      </c>
      <c r="H1352" s="31">
        <f t="shared" si="371"/>
        <v>0.11111111111111072</v>
      </c>
      <c r="I1352" s="55"/>
      <c r="J1352" s="39">
        <f t="shared" si="372"/>
        <v>22.444444444444443</v>
      </c>
      <c r="K1352" s="38">
        <f>0.5*$J$3*(J1353)^2</f>
        <v>290243.63580246916</v>
      </c>
      <c r="L1352" s="38">
        <f t="shared" si="360"/>
        <v>2148.6192129629781</v>
      </c>
      <c r="M1352" s="40" t="str">
        <f t="shared" si="361"/>
        <v>NO</v>
      </c>
      <c r="N1352" s="38">
        <f>0.5*$N$3*$L$3*$O$3*((J1352)^2)</f>
        <v>216.62233806888887</v>
      </c>
      <c r="O1352" s="38">
        <f>$M$3*$J$3*$P$3</f>
        <v>125.0281557</v>
      </c>
      <c r="P1352" s="38">
        <f>H1352*$J$3</f>
        <v>126.77777777777733</v>
      </c>
      <c r="Q1352" s="38">
        <f t="shared" si="362"/>
        <v>468.42827154666622</v>
      </c>
      <c r="R1352" s="44">
        <f t="shared" si="363"/>
        <v>10513.612316936285</v>
      </c>
      <c r="S1352" s="80">
        <f>Q1352*J1352</f>
        <v>10513.612316936285</v>
      </c>
      <c r="T1352" s="43"/>
      <c r="U1352" s="43"/>
      <c r="V1352" s="80">
        <f>R1352*1</f>
        <v>10513.612316936285</v>
      </c>
      <c r="W1352" s="77">
        <f>(L1352-Q1352)*-1</f>
        <v>-1680.1909414163119</v>
      </c>
      <c r="X1352" s="38">
        <f>IF((H1352&gt;0),0,$J$3*H1352)*-1</f>
        <v>0</v>
      </c>
      <c r="Y1352" s="38">
        <f t="shared" si="373"/>
        <v>5260819.9691133332</v>
      </c>
      <c r="Z1352" s="112">
        <f t="shared" si="364"/>
        <v>5260.8199691133332</v>
      </c>
      <c r="AA1352" s="82">
        <f t="shared" si="365"/>
        <v>468.42827154666622</v>
      </c>
      <c r="AB1352" s="80">
        <f t="shared" si="374"/>
        <v>1507344.7031521809</v>
      </c>
      <c r="AG1352" s="125">
        <f t="shared" si="375"/>
        <v>-1394.5584813755388</v>
      </c>
      <c r="AH1352" s="47">
        <f t="shared" si="366"/>
        <v>-1366.6673117480279</v>
      </c>
      <c r="AI1352" s="125">
        <f t="shared" si="366"/>
        <v>-1339.3339655130674</v>
      </c>
      <c r="AJ1352" s="47">
        <f t="shared" si="367"/>
        <v>-1205.4005689617607</v>
      </c>
      <c r="AK1352" s="125">
        <f t="shared" si="367"/>
        <v>-1084.8605120655845</v>
      </c>
      <c r="AL1352" s="47">
        <f t="shared" si="368"/>
        <v>-1041.4660915829611</v>
      </c>
      <c r="AM1352" s="125">
        <f t="shared" si="368"/>
        <v>-999.80744791964264</v>
      </c>
      <c r="AN1352" s="47">
        <f t="shared" si="376"/>
        <v>-2825.3239469237842</v>
      </c>
      <c r="AO1352" s="125">
        <f t="shared" si="377"/>
        <v>34850460.907949425</v>
      </c>
      <c r="AP1352" s="47">
        <f t="shared" si="369"/>
        <v>978.26671234576543</v>
      </c>
      <c r="AQ1352" s="52">
        <f t="shared" si="370"/>
        <v>4282.5532567675673</v>
      </c>
    </row>
    <row r="1353" spans="4:43" x14ac:dyDescent="0.25">
      <c r="D1353" s="14" t="s">
        <v>11</v>
      </c>
      <c r="E1353" s="21">
        <v>1345</v>
      </c>
      <c r="F1353" s="14">
        <v>323</v>
      </c>
      <c r="G1353" s="28">
        <v>81.2</v>
      </c>
      <c r="H1353" s="31">
        <f t="shared" si="371"/>
        <v>9.7222222222222612E-2</v>
      </c>
      <c r="I1353" s="55"/>
      <c r="J1353" s="39">
        <f t="shared" si="372"/>
        <v>22.555555555555557</v>
      </c>
      <c r="K1353" s="38">
        <f>0.5*$J$3*(J1354)^2</f>
        <v>292392.25501543214</v>
      </c>
      <c r="L1353" s="38">
        <f t="shared" ref="L1353:L1416" si="378">K1354-K1353</f>
        <v>717.96720679011196</v>
      </c>
      <c r="M1353" s="40" t="str">
        <f t="shared" ref="M1353:M1416" si="379">IF((H1353)&lt;0,"YES","NO")</f>
        <v>NO</v>
      </c>
      <c r="N1353" s="38">
        <f>0.5*$N$3*$L$3*$O$3*((J1353)^2)</f>
        <v>218.77242254388892</v>
      </c>
      <c r="O1353" s="38">
        <f>$M$3*$J$3*$P$3</f>
        <v>125.0281557</v>
      </c>
      <c r="P1353" s="38">
        <f>H1353*$J$3</f>
        <v>110.930555555556</v>
      </c>
      <c r="Q1353" s="38">
        <f t="shared" ref="Q1353:Q1416" si="380">P1353+O1353+N1353</f>
        <v>454.73113379944493</v>
      </c>
      <c r="R1353" s="44">
        <f t="shared" ref="R1353:R1416" si="381">Q1353*J1353</f>
        <v>10256.713351254148</v>
      </c>
      <c r="S1353" s="80">
        <f>Q1353*J1353</f>
        <v>10256.713351254148</v>
      </c>
      <c r="T1353" s="43"/>
      <c r="U1353" s="43"/>
      <c r="V1353" s="80">
        <f>R1353*1</f>
        <v>10256.713351254148</v>
      </c>
      <c r="W1353" s="77">
        <f>(L1353-Q1353)*-1</f>
        <v>-263.23607299066703</v>
      </c>
      <c r="X1353" s="38">
        <f>IF((H1353&gt;0),0,$J$3*H1353)*-1</f>
        <v>0</v>
      </c>
      <c r="Y1353" s="38">
        <f t="shared" si="373"/>
        <v>5271076.6824645875</v>
      </c>
      <c r="Z1353" s="112">
        <f t="shared" ref="Z1353:Z1416" si="382">Y1353/1000</f>
        <v>5271.0766824645871</v>
      </c>
      <c r="AA1353" s="82">
        <f t="shared" ref="AA1353:AA1416" si="383">Q1353</f>
        <v>454.73113379944493</v>
      </c>
      <c r="AB1353" s="80">
        <f t="shared" si="374"/>
        <v>1507344.7031521809</v>
      </c>
      <c r="AG1353" s="125">
        <f t="shared" si="375"/>
        <v>-218.48594058225362</v>
      </c>
      <c r="AH1353" s="47">
        <f t="shared" ref="AH1353:AI1416" si="384">AG1353*0.98</f>
        <v>-214.11622177060855</v>
      </c>
      <c r="AI1353" s="125">
        <f t="shared" si="384"/>
        <v>-209.83389733519638</v>
      </c>
      <c r="AJ1353" s="47">
        <f t="shared" ref="AJ1353:AK1416" si="385">AI1353*0.9</f>
        <v>-188.85050760167675</v>
      </c>
      <c r="AK1353" s="125">
        <f t="shared" si="385"/>
        <v>-169.96545684150908</v>
      </c>
      <c r="AL1353" s="47">
        <f t="shared" ref="AL1353:AM1416" si="386">AK1353*0.96</f>
        <v>-163.16683856784871</v>
      </c>
      <c r="AM1353" s="125">
        <f t="shared" si="386"/>
        <v>-156.64016502513476</v>
      </c>
      <c r="AN1353" s="47">
        <f t="shared" si="376"/>
        <v>-2981.9641119489188</v>
      </c>
      <c r="AO1353" s="125">
        <f t="shared" si="377"/>
        <v>34850460.907949425</v>
      </c>
      <c r="AP1353" s="47">
        <f t="shared" ref="AP1353:AP1416" si="387">0.649*AB1353/1000</f>
        <v>978.26671234576543</v>
      </c>
      <c r="AQ1353" s="52">
        <f t="shared" ref="AQ1353:AQ1416" si="388">Z1353-AP1353</f>
        <v>4292.8099701188221</v>
      </c>
    </row>
    <row r="1354" spans="4:43" x14ac:dyDescent="0.25">
      <c r="D1354" s="14" t="s">
        <v>11</v>
      </c>
      <c r="E1354" s="21">
        <v>1346</v>
      </c>
      <c r="F1354" s="14">
        <v>324</v>
      </c>
      <c r="G1354" s="28">
        <v>81.5</v>
      </c>
      <c r="H1354" s="31">
        <f t="shared" ref="H1354:H1417" si="389">($G1355-$G1353)/2/3.6</f>
        <v>5.5555555555554373E-2</v>
      </c>
      <c r="I1354" s="55"/>
      <c r="J1354" s="39">
        <f t="shared" ref="J1354:J1417" si="390">G1354*1000/3600</f>
        <v>22.638888888888889</v>
      </c>
      <c r="K1354" s="38">
        <f>0.5*$J$3*(J1355)^2</f>
        <v>293110.22222222225</v>
      </c>
      <c r="L1354" s="38">
        <f t="shared" si="378"/>
        <v>0</v>
      </c>
      <c r="M1354" s="40" t="str">
        <f t="shared" si="379"/>
        <v>NO</v>
      </c>
      <c r="N1354" s="38">
        <f>0.5*$N$3*$L$3*$O$3*((J1354)^2)</f>
        <v>220.39195376649306</v>
      </c>
      <c r="O1354" s="38">
        <f>$M$3*$J$3*$P$3</f>
        <v>125.0281557</v>
      </c>
      <c r="P1354" s="38">
        <f>H1354*$J$3</f>
        <v>63.388888888887543</v>
      </c>
      <c r="Q1354" s="38">
        <f t="shared" si="380"/>
        <v>408.8089983553806</v>
      </c>
      <c r="R1354" s="44">
        <f t="shared" si="381"/>
        <v>9254.9814905454223</v>
      </c>
      <c r="S1354" s="80">
        <f>Q1354*J1354</f>
        <v>9254.9814905454223</v>
      </c>
      <c r="T1354" s="43"/>
      <c r="U1354" s="43"/>
      <c r="V1354" s="80">
        <f>R1354*1</f>
        <v>9254.9814905454223</v>
      </c>
      <c r="W1354" s="77">
        <f>(L1354-Q1354)*-1</f>
        <v>408.8089983553806</v>
      </c>
      <c r="X1354" s="38">
        <f>IF((H1354&gt;0),0,$J$3*H1354)*-1</f>
        <v>0</v>
      </c>
      <c r="Y1354" s="38">
        <f t="shared" ref="Y1354:Y1417" si="391">Y1353+ IF(S1354&gt;0, S1354, 0)</f>
        <v>5280331.6639551325</v>
      </c>
      <c r="Z1354" s="112">
        <f t="shared" si="382"/>
        <v>5280.3316639551322</v>
      </c>
      <c r="AA1354" s="82">
        <f t="shared" si="383"/>
        <v>408.8089983553806</v>
      </c>
      <c r="AB1354" s="80">
        <f t="shared" ref="AB1354:AB1417" si="392">AB1353 + IF(S1354&lt;0, ABS(S1354), 0)</f>
        <v>1507344.7031521809</v>
      </c>
      <c r="AG1354" s="125">
        <f t="shared" ref="AG1354:AG1417" si="393">W1354*0.83</f>
        <v>339.31146863496588</v>
      </c>
      <c r="AH1354" s="47">
        <f t="shared" si="384"/>
        <v>332.52523926226655</v>
      </c>
      <c r="AI1354" s="125">
        <f t="shared" si="384"/>
        <v>325.87473447702121</v>
      </c>
      <c r="AJ1354" s="47">
        <f t="shared" si="385"/>
        <v>293.2872610293191</v>
      </c>
      <c r="AK1354" s="125">
        <f t="shared" si="385"/>
        <v>263.95853492638719</v>
      </c>
      <c r="AL1354" s="47">
        <f t="shared" si="386"/>
        <v>253.40019352933169</v>
      </c>
      <c r="AM1354" s="125">
        <f t="shared" si="386"/>
        <v>243.26418578815841</v>
      </c>
      <c r="AN1354" s="47">
        <f t="shared" ref="AN1354:AN1417" si="394">AM1354+AN1353</f>
        <v>-2738.6999261607602</v>
      </c>
      <c r="AO1354" s="125">
        <f t="shared" ref="AO1354:AO1417" si="395">IF((AN1354)&lt;0,AO1353,AN1354+AO1353)</f>
        <v>34850460.907949425</v>
      </c>
      <c r="AP1354" s="47">
        <f t="shared" si="387"/>
        <v>978.26671234576543</v>
      </c>
      <c r="AQ1354" s="52">
        <f t="shared" si="388"/>
        <v>4302.0649516093672</v>
      </c>
    </row>
    <row r="1355" spans="4:43" x14ac:dyDescent="0.25">
      <c r="D1355" s="14" t="s">
        <v>11</v>
      </c>
      <c r="E1355" s="21">
        <v>1347</v>
      </c>
      <c r="F1355" s="14">
        <v>325</v>
      </c>
      <c r="G1355" s="28">
        <v>81.599999999999994</v>
      </c>
      <c r="H1355" s="31">
        <f t="shared" si="389"/>
        <v>1.3888888888888099E-2</v>
      </c>
      <c r="I1355" s="55"/>
      <c r="J1355" s="39">
        <f t="shared" si="390"/>
        <v>22.666666666666668</v>
      </c>
      <c r="K1355" s="38">
        <f>0.5*$J$3*(J1356)^2</f>
        <v>293110.22222222225</v>
      </c>
      <c r="L1355" s="38">
        <f t="shared" si="378"/>
        <v>-1435.054012345674</v>
      </c>
      <c r="M1355" s="40" t="str">
        <f t="shared" si="379"/>
        <v>NO</v>
      </c>
      <c r="N1355" s="38">
        <f>0.5*$N$3*$L$3*$O$3*((J1355)^2)</f>
        <v>220.93312472000002</v>
      </c>
      <c r="O1355" s="38">
        <f>$M$3*$J$3*$P$3</f>
        <v>125.0281557</v>
      </c>
      <c r="P1355" s="38">
        <f>H1355*$J$3</f>
        <v>15.847222222221321</v>
      </c>
      <c r="Q1355" s="38">
        <f t="shared" si="380"/>
        <v>361.80850264222136</v>
      </c>
      <c r="R1355" s="44">
        <f t="shared" si="381"/>
        <v>8200.9927265570186</v>
      </c>
      <c r="S1355" s="80">
        <f>Q1355*J1355</f>
        <v>8200.9927265570186</v>
      </c>
      <c r="T1355" s="43"/>
      <c r="U1355" s="43"/>
      <c r="V1355" s="80">
        <f>R1355*1</f>
        <v>8200.9927265570186</v>
      </c>
      <c r="W1355" s="77">
        <f>(L1355-Q1355)*-1</f>
        <v>1796.8625149878953</v>
      </c>
      <c r="X1355" s="38">
        <f>IF((H1355&gt;0),0,$J$3*H1355)*-1</f>
        <v>0</v>
      </c>
      <c r="Y1355" s="38">
        <f t="shared" si="391"/>
        <v>5288532.6566816894</v>
      </c>
      <c r="Z1355" s="112">
        <f t="shared" si="382"/>
        <v>5288.5326566816893</v>
      </c>
      <c r="AA1355" s="82">
        <f t="shared" si="383"/>
        <v>361.80850264222136</v>
      </c>
      <c r="AB1355" s="80">
        <f t="shared" si="392"/>
        <v>1507344.7031521809</v>
      </c>
      <c r="AG1355" s="125">
        <f t="shared" si="393"/>
        <v>1491.395887439953</v>
      </c>
      <c r="AH1355" s="47">
        <f t="shared" si="384"/>
        <v>1461.5679696911538</v>
      </c>
      <c r="AI1355" s="125">
        <f t="shared" si="384"/>
        <v>1432.3366102973307</v>
      </c>
      <c r="AJ1355" s="47">
        <f t="shared" si="385"/>
        <v>1289.1029492675978</v>
      </c>
      <c r="AK1355" s="125">
        <f t="shared" si="385"/>
        <v>1160.1926543408381</v>
      </c>
      <c r="AL1355" s="47">
        <f t="shared" si="386"/>
        <v>1113.7849481672044</v>
      </c>
      <c r="AM1355" s="125">
        <f t="shared" si="386"/>
        <v>1069.2335502405163</v>
      </c>
      <c r="AN1355" s="47">
        <f t="shared" si="394"/>
        <v>-1669.466375920244</v>
      </c>
      <c r="AO1355" s="125">
        <f t="shared" si="395"/>
        <v>34850460.907949425</v>
      </c>
      <c r="AP1355" s="47">
        <f t="shared" si="387"/>
        <v>978.26671234576543</v>
      </c>
      <c r="AQ1355" s="52">
        <f t="shared" si="388"/>
        <v>4310.2659443359244</v>
      </c>
    </row>
    <row r="1356" spans="4:43" x14ac:dyDescent="0.25">
      <c r="D1356" s="14" t="s">
        <v>11</v>
      </c>
      <c r="E1356" s="21">
        <v>1348</v>
      </c>
      <c r="F1356" s="14">
        <v>326</v>
      </c>
      <c r="G1356" s="28">
        <v>81.599999999999994</v>
      </c>
      <c r="H1356" s="31">
        <f t="shared" si="389"/>
        <v>-2.7777777777776198E-2</v>
      </c>
      <c r="I1356" s="55"/>
      <c r="J1356" s="39">
        <f t="shared" si="390"/>
        <v>22.666666666666668</v>
      </c>
      <c r="K1356" s="38">
        <f>0.5*$J$3*(J1357)^2</f>
        <v>291675.16820987657</v>
      </c>
      <c r="L1356" s="38">
        <f t="shared" si="378"/>
        <v>-4994.9564043209539</v>
      </c>
      <c r="M1356" s="40" t="str">
        <f t="shared" si="379"/>
        <v>YES</v>
      </c>
      <c r="N1356" s="38">
        <f>0.5*$N$3*$L$3*$O$3*((J1356)^2)</f>
        <v>220.93312472000002</v>
      </c>
      <c r="O1356" s="38">
        <f>$M$3*$J$3*$P$3</f>
        <v>125.0281557</v>
      </c>
      <c r="P1356" s="38">
        <f>H1356*$J$3</f>
        <v>-31.694444444442642</v>
      </c>
      <c r="Q1356" s="38">
        <f t="shared" si="380"/>
        <v>314.2668359755574</v>
      </c>
      <c r="R1356" s="44">
        <f t="shared" si="381"/>
        <v>7123.3816154459682</v>
      </c>
      <c r="S1356" s="80">
        <f>Q1356*J1356</f>
        <v>7123.3816154459682</v>
      </c>
      <c r="T1356" s="43"/>
      <c r="U1356" s="43"/>
      <c r="V1356" s="80">
        <f>R1356*1</f>
        <v>7123.3816154459682</v>
      </c>
      <c r="W1356" s="77">
        <f>(L1356-Q1356)*-1</f>
        <v>5309.223240296511</v>
      </c>
      <c r="X1356" s="38">
        <f>IF((H1356&gt;0),0,$J$3*H1356)*-1</f>
        <v>31.694444444442642</v>
      </c>
      <c r="Y1356" s="38">
        <f t="shared" si="391"/>
        <v>5295656.0382971354</v>
      </c>
      <c r="Z1356" s="112">
        <f t="shared" si="382"/>
        <v>5295.6560382971356</v>
      </c>
      <c r="AA1356" s="82">
        <f t="shared" si="383"/>
        <v>314.2668359755574</v>
      </c>
      <c r="AB1356" s="80">
        <f t="shared" si="392"/>
        <v>1507344.7031521809</v>
      </c>
      <c r="AG1356" s="125">
        <f t="shared" si="393"/>
        <v>4406.6552894461038</v>
      </c>
      <c r="AH1356" s="47">
        <f t="shared" si="384"/>
        <v>4318.5221836571818</v>
      </c>
      <c r="AI1356" s="125">
        <f t="shared" si="384"/>
        <v>4232.1517399840377</v>
      </c>
      <c r="AJ1356" s="47">
        <f t="shared" si="385"/>
        <v>3808.9365659856339</v>
      </c>
      <c r="AK1356" s="125">
        <f t="shared" si="385"/>
        <v>3428.0429093870707</v>
      </c>
      <c r="AL1356" s="47">
        <f t="shared" si="386"/>
        <v>3290.9211930115875</v>
      </c>
      <c r="AM1356" s="125">
        <f t="shared" si="386"/>
        <v>3159.2843452911238</v>
      </c>
      <c r="AN1356" s="47">
        <f t="shared" si="394"/>
        <v>1489.8179693708798</v>
      </c>
      <c r="AO1356" s="125">
        <f t="shared" si="395"/>
        <v>34851950.7259188</v>
      </c>
      <c r="AP1356" s="47">
        <f t="shared" si="387"/>
        <v>978.26671234576543</v>
      </c>
      <c r="AQ1356" s="52">
        <f t="shared" si="388"/>
        <v>4317.3893259513698</v>
      </c>
    </row>
    <row r="1357" spans="4:43" x14ac:dyDescent="0.25">
      <c r="D1357" s="14" t="s">
        <v>11</v>
      </c>
      <c r="E1357" s="21">
        <v>1349</v>
      </c>
      <c r="F1357" s="14">
        <v>327</v>
      </c>
      <c r="G1357" s="28">
        <v>81.400000000000006</v>
      </c>
      <c r="H1357" s="31">
        <f t="shared" si="389"/>
        <v>-0.12499999999999881</v>
      </c>
      <c r="I1357" s="55"/>
      <c r="J1357" s="39">
        <f t="shared" si="390"/>
        <v>22.611111111111111</v>
      </c>
      <c r="K1357" s="38">
        <f>0.5*$J$3*(J1358)^2</f>
        <v>286680.21180555562</v>
      </c>
      <c r="L1357" s="38">
        <f t="shared" si="378"/>
        <v>-7762.0574845679803</v>
      </c>
      <c r="M1357" s="40" t="str">
        <f t="shared" si="379"/>
        <v>YES</v>
      </c>
      <c r="N1357" s="38">
        <f>0.5*$N$3*$L$3*$O$3*((J1357)^2)</f>
        <v>219.85144641930557</v>
      </c>
      <c r="O1357" s="38">
        <f>$M$3*$J$3*$P$3</f>
        <v>125.0281557</v>
      </c>
      <c r="P1357" s="38">
        <f>H1357*$J$3</f>
        <v>-142.62499999999864</v>
      </c>
      <c r="Q1357" s="38">
        <f t="shared" si="380"/>
        <v>202.25460211930692</v>
      </c>
      <c r="R1357" s="44">
        <f t="shared" si="381"/>
        <v>4573.2012812532175</v>
      </c>
      <c r="S1357" s="80">
        <f>Q1357*J1357</f>
        <v>4573.2012812532175</v>
      </c>
      <c r="T1357" s="43"/>
      <c r="U1357" s="43"/>
      <c r="V1357" s="80">
        <f>R1357*1</f>
        <v>4573.2012812532175</v>
      </c>
      <c r="W1357" s="77">
        <f>(L1357-Q1357)*-1</f>
        <v>7964.3120866872869</v>
      </c>
      <c r="X1357" s="38">
        <f>IF((H1357&gt;0),0,$J$3*H1357)*-1</f>
        <v>142.62499999999864</v>
      </c>
      <c r="Y1357" s="38">
        <f t="shared" si="391"/>
        <v>5300229.2395783886</v>
      </c>
      <c r="Z1357" s="112">
        <f t="shared" si="382"/>
        <v>5300.2292395783888</v>
      </c>
      <c r="AA1357" s="82">
        <f t="shared" si="383"/>
        <v>202.25460211930692</v>
      </c>
      <c r="AB1357" s="80">
        <f t="shared" si="392"/>
        <v>1507344.7031521809</v>
      </c>
      <c r="AG1357" s="125">
        <f t="shared" si="393"/>
        <v>6610.3790319504478</v>
      </c>
      <c r="AH1357" s="47">
        <f t="shared" si="384"/>
        <v>6478.1714513114384</v>
      </c>
      <c r="AI1357" s="125">
        <f t="shared" si="384"/>
        <v>6348.6080222852097</v>
      </c>
      <c r="AJ1357" s="47">
        <f t="shared" si="385"/>
        <v>5713.747220056689</v>
      </c>
      <c r="AK1357" s="125">
        <f t="shared" si="385"/>
        <v>5142.3724980510206</v>
      </c>
      <c r="AL1357" s="47">
        <f t="shared" si="386"/>
        <v>4936.6775981289793</v>
      </c>
      <c r="AM1357" s="125">
        <f t="shared" si="386"/>
        <v>4739.2104942038195</v>
      </c>
      <c r="AN1357" s="47">
        <f t="shared" si="394"/>
        <v>6229.0284635746993</v>
      </c>
      <c r="AO1357" s="125">
        <f t="shared" si="395"/>
        <v>34858179.754382372</v>
      </c>
      <c r="AP1357" s="47">
        <f t="shared" si="387"/>
        <v>978.26671234576543</v>
      </c>
      <c r="AQ1357" s="52">
        <f t="shared" si="388"/>
        <v>4321.962527232623</v>
      </c>
    </row>
    <row r="1358" spans="4:43" x14ac:dyDescent="0.25">
      <c r="D1358" s="14" t="s">
        <v>11</v>
      </c>
      <c r="E1358" s="21">
        <v>1350</v>
      </c>
      <c r="F1358" s="14">
        <v>328</v>
      </c>
      <c r="G1358" s="28">
        <v>80.7</v>
      </c>
      <c r="H1358" s="31">
        <f t="shared" si="389"/>
        <v>-0.25000000000000155</v>
      </c>
      <c r="I1358" s="55"/>
      <c r="J1358" s="39">
        <f t="shared" si="390"/>
        <v>22.416666666666668</v>
      </c>
      <c r="K1358" s="38">
        <f>0.5*$J$3*(J1359)^2</f>
        <v>278918.15432098764</v>
      </c>
      <c r="L1358" s="38">
        <f t="shared" si="378"/>
        <v>-9724.9120370370219</v>
      </c>
      <c r="M1358" s="40" t="str">
        <f t="shared" si="379"/>
        <v>YES</v>
      </c>
      <c r="N1358" s="38">
        <f>0.5*$N$3*$L$3*$O$3*((J1358)^2)</f>
        <v>216.08647596593752</v>
      </c>
      <c r="O1358" s="38">
        <f>$M$3*$J$3*$P$3</f>
        <v>125.0281557</v>
      </c>
      <c r="P1358" s="38">
        <f>H1358*$J$3</f>
        <v>-285.25000000000176</v>
      </c>
      <c r="Q1358" s="38">
        <f t="shared" si="380"/>
        <v>55.864631665935775</v>
      </c>
      <c r="R1358" s="44">
        <f t="shared" si="381"/>
        <v>1252.2988265113936</v>
      </c>
      <c r="S1358" s="80">
        <f>Q1358*J1358</f>
        <v>1252.2988265113936</v>
      </c>
      <c r="T1358" s="43"/>
      <c r="U1358" s="43"/>
      <c r="V1358" s="80">
        <f>R1358*1</f>
        <v>1252.2988265113936</v>
      </c>
      <c r="W1358" s="77">
        <f>(L1358-Q1358)*-1</f>
        <v>9780.776668702958</v>
      </c>
      <c r="X1358" s="38">
        <f>IF((H1358&gt;0),0,$J$3*H1358)*-1</f>
        <v>285.25000000000176</v>
      </c>
      <c r="Y1358" s="38">
        <f t="shared" si="391"/>
        <v>5301481.5384048996</v>
      </c>
      <c r="Z1358" s="112">
        <f t="shared" si="382"/>
        <v>5301.4815384048998</v>
      </c>
      <c r="AA1358" s="82">
        <f t="shared" si="383"/>
        <v>55.864631665935775</v>
      </c>
      <c r="AB1358" s="80">
        <f t="shared" si="392"/>
        <v>1507344.7031521809</v>
      </c>
      <c r="AG1358" s="125">
        <f t="shared" si="393"/>
        <v>8118.0446350234552</v>
      </c>
      <c r="AH1358" s="47">
        <f t="shared" si="384"/>
        <v>7955.6837423229863</v>
      </c>
      <c r="AI1358" s="125">
        <f t="shared" si="384"/>
        <v>7796.5700674765267</v>
      </c>
      <c r="AJ1358" s="47">
        <f t="shared" si="385"/>
        <v>7016.9130607288744</v>
      </c>
      <c r="AK1358" s="125">
        <f t="shared" si="385"/>
        <v>6315.2217546559868</v>
      </c>
      <c r="AL1358" s="47">
        <f t="shared" si="386"/>
        <v>6062.6128844697469</v>
      </c>
      <c r="AM1358" s="125">
        <f t="shared" si="386"/>
        <v>5820.1083690909563</v>
      </c>
      <c r="AN1358" s="47">
        <f t="shared" si="394"/>
        <v>12049.136832665656</v>
      </c>
      <c r="AO1358" s="125">
        <f t="shared" si="395"/>
        <v>34870228.891215041</v>
      </c>
      <c r="AP1358" s="47">
        <f t="shared" si="387"/>
        <v>978.26671234576543</v>
      </c>
      <c r="AQ1358" s="52">
        <f t="shared" si="388"/>
        <v>4323.2148260591348</v>
      </c>
    </row>
    <row r="1359" spans="4:43" x14ac:dyDescent="0.25">
      <c r="D1359" s="14" t="s">
        <v>11</v>
      </c>
      <c r="E1359" s="21">
        <v>1351</v>
      </c>
      <c r="F1359" s="14">
        <v>329</v>
      </c>
      <c r="G1359" s="28">
        <v>79.599999999999994</v>
      </c>
      <c r="H1359" s="31">
        <f t="shared" si="389"/>
        <v>-0.34722222222222221</v>
      </c>
      <c r="I1359" s="55"/>
      <c r="J1359" s="39">
        <f t="shared" si="390"/>
        <v>22.111111111111111</v>
      </c>
      <c r="K1359" s="38">
        <f>0.5*$J$3*(J1360)^2</f>
        <v>269193.24228395062</v>
      </c>
      <c r="L1359" s="38">
        <f t="shared" si="378"/>
        <v>-9552.353395061742</v>
      </c>
      <c r="M1359" s="40" t="str">
        <f t="shared" si="379"/>
        <v>YES</v>
      </c>
      <c r="N1359" s="38">
        <f>0.5*$N$3*$L$3*$O$3*((J1359)^2)</f>
        <v>210.23579085055556</v>
      </c>
      <c r="O1359" s="38">
        <f>$M$3*$J$3*$P$3</f>
        <v>125.0281557</v>
      </c>
      <c r="P1359" s="38">
        <f>H1359*$J$3</f>
        <v>-396.18055555555554</v>
      </c>
      <c r="Q1359" s="38">
        <f t="shared" si="380"/>
        <v>-60.91660900499997</v>
      </c>
      <c r="R1359" s="44">
        <f t="shared" si="381"/>
        <v>-1346.9339102216659</v>
      </c>
      <c r="S1359" s="80">
        <f>Q1359*J1359</f>
        <v>-1346.9339102216659</v>
      </c>
      <c r="T1359" s="43"/>
      <c r="U1359" s="43"/>
      <c r="V1359" s="80">
        <f>R1359*1</f>
        <v>-1346.9339102216659</v>
      </c>
      <c r="W1359" s="77">
        <f>(L1359-Q1359)*-1</f>
        <v>9491.4367860567418</v>
      </c>
      <c r="X1359" s="38">
        <f>IF((H1359&gt;0),0,$J$3*H1359)*-1</f>
        <v>396.18055555555554</v>
      </c>
      <c r="Y1359" s="38">
        <f t="shared" si="391"/>
        <v>5301481.5384048996</v>
      </c>
      <c r="Z1359" s="112">
        <f t="shared" si="382"/>
        <v>5301.4815384048998</v>
      </c>
      <c r="AA1359" s="82">
        <f t="shared" si="383"/>
        <v>-60.91660900499997</v>
      </c>
      <c r="AB1359" s="80">
        <f t="shared" si="392"/>
        <v>1508691.6370624024</v>
      </c>
      <c r="AG1359" s="125">
        <f t="shared" si="393"/>
        <v>7877.8925324270949</v>
      </c>
      <c r="AH1359" s="47">
        <f t="shared" si="384"/>
        <v>7720.3346817785532</v>
      </c>
      <c r="AI1359" s="125">
        <f t="shared" si="384"/>
        <v>7565.927988142982</v>
      </c>
      <c r="AJ1359" s="47">
        <f t="shared" si="385"/>
        <v>6809.3351893286836</v>
      </c>
      <c r="AK1359" s="125">
        <f t="shared" si="385"/>
        <v>6128.401670395815</v>
      </c>
      <c r="AL1359" s="47">
        <f t="shared" si="386"/>
        <v>5883.2656035799819</v>
      </c>
      <c r="AM1359" s="125">
        <f t="shared" si="386"/>
        <v>5647.9349794367827</v>
      </c>
      <c r="AN1359" s="47">
        <f t="shared" si="394"/>
        <v>17697.07181210244</v>
      </c>
      <c r="AO1359" s="125">
        <f t="shared" si="395"/>
        <v>34887925.963027142</v>
      </c>
      <c r="AP1359" s="47">
        <f t="shared" si="387"/>
        <v>979.14087245349924</v>
      </c>
      <c r="AQ1359" s="52">
        <f t="shared" si="388"/>
        <v>4322.3406659514003</v>
      </c>
    </row>
    <row r="1360" spans="4:43" x14ac:dyDescent="0.25">
      <c r="D1360" s="14" t="s">
        <v>11</v>
      </c>
      <c r="E1360" s="21">
        <v>1352</v>
      </c>
      <c r="F1360" s="14">
        <v>330</v>
      </c>
      <c r="G1360" s="28">
        <v>78.2</v>
      </c>
      <c r="H1360" s="31">
        <f t="shared" si="389"/>
        <v>-0.38888888888888851</v>
      </c>
      <c r="I1360" s="55"/>
      <c r="J1360" s="39">
        <f t="shared" si="390"/>
        <v>21.722222222222221</v>
      </c>
      <c r="K1360" s="38">
        <f>0.5*$J$3*(J1361)^2</f>
        <v>259640.88888888888</v>
      </c>
      <c r="L1360" s="38">
        <f t="shared" si="378"/>
        <v>-10043.177083333285</v>
      </c>
      <c r="M1360" s="40" t="str">
        <f t="shared" si="379"/>
        <v>YES</v>
      </c>
      <c r="N1360" s="38">
        <f>0.5*$N$3*$L$3*$O$3*((J1360)^2)</f>
        <v>202.90559544597221</v>
      </c>
      <c r="O1360" s="38">
        <f>$M$3*$J$3*$P$3</f>
        <v>125.0281557</v>
      </c>
      <c r="P1360" s="38">
        <f>H1360*$J$3</f>
        <v>-443.72222222222177</v>
      </c>
      <c r="Q1360" s="38">
        <f t="shared" si="380"/>
        <v>-115.78847107624955</v>
      </c>
      <c r="R1360" s="44">
        <f t="shared" si="381"/>
        <v>-2515.1828994896428</v>
      </c>
      <c r="S1360" s="80">
        <f>Q1360*J1360</f>
        <v>-2515.1828994896428</v>
      </c>
      <c r="T1360" s="43"/>
      <c r="U1360" s="43"/>
      <c r="V1360" s="80">
        <f>R1360*1</f>
        <v>-2515.1828994896428</v>
      </c>
      <c r="W1360" s="77">
        <f>(L1360-Q1360)*-1</f>
        <v>9927.3886122570348</v>
      </c>
      <c r="X1360" s="38">
        <f>IF((H1360&gt;0),0,$J$3*H1360)*-1</f>
        <v>443.72222222222177</v>
      </c>
      <c r="Y1360" s="38">
        <f t="shared" si="391"/>
        <v>5301481.5384048996</v>
      </c>
      <c r="Z1360" s="112">
        <f t="shared" si="382"/>
        <v>5301.4815384048998</v>
      </c>
      <c r="AA1360" s="82">
        <f t="shared" si="383"/>
        <v>-115.78847107624955</v>
      </c>
      <c r="AB1360" s="80">
        <f t="shared" si="392"/>
        <v>1511206.819961892</v>
      </c>
      <c r="AG1360" s="125">
        <f t="shared" si="393"/>
        <v>8239.7325481733387</v>
      </c>
      <c r="AH1360" s="47">
        <f t="shared" si="384"/>
        <v>8074.9378972098721</v>
      </c>
      <c r="AI1360" s="125">
        <f t="shared" si="384"/>
        <v>7913.4391392656744</v>
      </c>
      <c r="AJ1360" s="47">
        <f t="shared" si="385"/>
        <v>7122.0952253391069</v>
      </c>
      <c r="AK1360" s="125">
        <f t="shared" si="385"/>
        <v>6409.8857028051962</v>
      </c>
      <c r="AL1360" s="47">
        <f t="shared" si="386"/>
        <v>6153.4902746929884</v>
      </c>
      <c r="AM1360" s="125">
        <f t="shared" si="386"/>
        <v>5907.3506637052687</v>
      </c>
      <c r="AN1360" s="47">
        <f t="shared" si="394"/>
        <v>23604.422475807711</v>
      </c>
      <c r="AO1360" s="125">
        <f t="shared" si="395"/>
        <v>34911530.385502949</v>
      </c>
      <c r="AP1360" s="47">
        <f t="shared" si="387"/>
        <v>980.77322615526793</v>
      </c>
      <c r="AQ1360" s="52">
        <f t="shared" si="388"/>
        <v>4320.7083122496315</v>
      </c>
    </row>
    <row r="1361" spans="4:43" x14ac:dyDescent="0.25">
      <c r="D1361" s="14" t="s">
        <v>11</v>
      </c>
      <c r="E1361" s="21">
        <v>1353</v>
      </c>
      <c r="F1361" s="14">
        <v>331</v>
      </c>
      <c r="G1361" s="28">
        <v>76.8</v>
      </c>
      <c r="H1361" s="31">
        <f t="shared" si="389"/>
        <v>-0.40277777777777857</v>
      </c>
      <c r="I1361" s="55"/>
      <c r="J1361" s="39">
        <f t="shared" si="390"/>
        <v>21.333333333333332</v>
      </c>
      <c r="K1361" s="38">
        <f>0.5*$J$3*(J1362)^2</f>
        <v>249597.71180555559</v>
      </c>
      <c r="L1361" s="38">
        <f t="shared" si="378"/>
        <v>-9845.0868055555911</v>
      </c>
      <c r="M1361" s="40" t="str">
        <f t="shared" si="379"/>
        <v>YES</v>
      </c>
      <c r="N1361" s="38">
        <f>0.5*$N$3*$L$3*$O$3*((J1361)^2)</f>
        <v>195.70546687999999</v>
      </c>
      <c r="O1361" s="38">
        <f>$M$3*$J$3*$P$3</f>
        <v>125.0281557</v>
      </c>
      <c r="P1361" s="38">
        <f>H1361*$J$3</f>
        <v>-459.56944444444537</v>
      </c>
      <c r="Q1361" s="38">
        <f t="shared" si="380"/>
        <v>-138.83582186444536</v>
      </c>
      <c r="R1361" s="44">
        <f t="shared" si="381"/>
        <v>-2961.8308664415008</v>
      </c>
      <c r="S1361" s="80">
        <f>Q1361*J1361</f>
        <v>-2961.8308664415008</v>
      </c>
      <c r="T1361" s="43"/>
      <c r="U1361" s="43"/>
      <c r="V1361" s="80">
        <f>R1361*1</f>
        <v>-2961.8308664415008</v>
      </c>
      <c r="W1361" s="77">
        <f>(L1361-Q1361)*-1</f>
        <v>9706.2509836911449</v>
      </c>
      <c r="X1361" s="38">
        <f>IF((H1361&gt;0),0,$J$3*H1361)*-1</f>
        <v>459.56944444444537</v>
      </c>
      <c r="Y1361" s="38">
        <f t="shared" si="391"/>
        <v>5301481.5384048996</v>
      </c>
      <c r="Z1361" s="112">
        <f t="shared" si="382"/>
        <v>5301.4815384048998</v>
      </c>
      <c r="AA1361" s="82">
        <f t="shared" si="383"/>
        <v>-138.83582186444536</v>
      </c>
      <c r="AB1361" s="80">
        <f t="shared" si="392"/>
        <v>1514168.6508283336</v>
      </c>
      <c r="AG1361" s="125">
        <f t="shared" si="393"/>
        <v>8056.1883164636502</v>
      </c>
      <c r="AH1361" s="47">
        <f t="shared" si="384"/>
        <v>7895.064550134377</v>
      </c>
      <c r="AI1361" s="125">
        <f t="shared" si="384"/>
        <v>7737.1632591316893</v>
      </c>
      <c r="AJ1361" s="47">
        <f t="shared" si="385"/>
        <v>6963.4469332185208</v>
      </c>
      <c r="AK1361" s="125">
        <f t="shared" si="385"/>
        <v>6267.1022398966688</v>
      </c>
      <c r="AL1361" s="47">
        <f t="shared" si="386"/>
        <v>6016.4181503008022</v>
      </c>
      <c r="AM1361" s="125">
        <f t="shared" si="386"/>
        <v>5775.7614242887703</v>
      </c>
      <c r="AN1361" s="47">
        <f t="shared" si="394"/>
        <v>29380.183900096483</v>
      </c>
      <c r="AO1361" s="125">
        <f t="shared" si="395"/>
        <v>34940910.569403045</v>
      </c>
      <c r="AP1361" s="47">
        <f t="shared" si="387"/>
        <v>982.6954543875886</v>
      </c>
      <c r="AQ1361" s="52">
        <f t="shared" si="388"/>
        <v>4318.7860840173107</v>
      </c>
    </row>
    <row r="1362" spans="4:43" x14ac:dyDescent="0.25">
      <c r="D1362" s="14" t="s">
        <v>11</v>
      </c>
      <c r="E1362" s="21">
        <v>1354</v>
      </c>
      <c r="F1362" s="14">
        <v>332</v>
      </c>
      <c r="G1362" s="28">
        <v>75.3</v>
      </c>
      <c r="H1362" s="31">
        <f t="shared" si="389"/>
        <v>-0.41666666666666663</v>
      </c>
      <c r="I1362" s="55"/>
      <c r="J1362" s="39">
        <f t="shared" si="390"/>
        <v>20.916666666666668</v>
      </c>
      <c r="K1362" s="38">
        <f>0.5*$J$3*(J1363)^2</f>
        <v>239752.625</v>
      </c>
      <c r="L1362" s="38">
        <f t="shared" si="378"/>
        <v>-10918.295910493791</v>
      </c>
      <c r="M1362" s="40" t="str">
        <f t="shared" si="379"/>
        <v>YES</v>
      </c>
      <c r="N1362" s="38">
        <f>0.5*$N$3*$L$3*$O$3*((J1362)^2)</f>
        <v>188.13537779093753</v>
      </c>
      <c r="O1362" s="38">
        <f>$M$3*$J$3*$P$3</f>
        <v>125.0281557</v>
      </c>
      <c r="P1362" s="38">
        <f>H1362*$J$3</f>
        <v>-475.41666666666663</v>
      </c>
      <c r="Q1362" s="38">
        <f t="shared" si="380"/>
        <v>-162.25313317572909</v>
      </c>
      <c r="R1362" s="44">
        <f t="shared" si="381"/>
        <v>-3393.7947022590001</v>
      </c>
      <c r="S1362" s="80">
        <f>Q1362*J1362</f>
        <v>-3393.7947022590001</v>
      </c>
      <c r="T1362" s="43"/>
      <c r="U1362" s="43"/>
      <c r="V1362" s="80">
        <f>R1362*1</f>
        <v>-3393.7947022590001</v>
      </c>
      <c r="W1362" s="77">
        <f>(L1362-Q1362)*-1</f>
        <v>10756.042777318062</v>
      </c>
      <c r="X1362" s="38">
        <f>IF((H1362&gt;0),0,$J$3*H1362)*-1</f>
        <v>475.41666666666663</v>
      </c>
      <c r="Y1362" s="38">
        <f t="shared" si="391"/>
        <v>5301481.5384048996</v>
      </c>
      <c r="Z1362" s="112">
        <f t="shared" si="382"/>
        <v>5301.4815384048998</v>
      </c>
      <c r="AA1362" s="82">
        <f t="shared" si="383"/>
        <v>-162.25313317572909</v>
      </c>
      <c r="AB1362" s="80">
        <f t="shared" si="392"/>
        <v>1517562.4455305925</v>
      </c>
      <c r="AG1362" s="125">
        <f t="shared" si="393"/>
        <v>8927.5155051739912</v>
      </c>
      <c r="AH1362" s="47">
        <f t="shared" si="384"/>
        <v>8748.965195070512</v>
      </c>
      <c r="AI1362" s="125">
        <f t="shared" si="384"/>
        <v>8573.9858911691008</v>
      </c>
      <c r="AJ1362" s="47">
        <f t="shared" si="385"/>
        <v>7716.5873020521913</v>
      </c>
      <c r="AK1362" s="125">
        <f t="shared" si="385"/>
        <v>6944.9285718469719</v>
      </c>
      <c r="AL1362" s="47">
        <f t="shared" si="386"/>
        <v>6667.1314289730926</v>
      </c>
      <c r="AM1362" s="125">
        <f t="shared" si="386"/>
        <v>6400.4461718141683</v>
      </c>
      <c r="AN1362" s="47">
        <f t="shared" si="394"/>
        <v>35780.630071910651</v>
      </c>
      <c r="AO1362" s="125">
        <f t="shared" si="395"/>
        <v>34976691.199474953</v>
      </c>
      <c r="AP1362" s="47">
        <f t="shared" si="387"/>
        <v>984.89802714935456</v>
      </c>
      <c r="AQ1362" s="52">
        <f t="shared" si="388"/>
        <v>4316.5835112555451</v>
      </c>
    </row>
    <row r="1363" spans="4:43" x14ac:dyDescent="0.25">
      <c r="D1363" s="14" t="s">
        <v>11</v>
      </c>
      <c r="E1363" s="21">
        <v>1355</v>
      </c>
      <c r="F1363" s="14">
        <v>333</v>
      </c>
      <c r="G1363" s="28">
        <v>73.8</v>
      </c>
      <c r="H1363" s="31">
        <f t="shared" si="389"/>
        <v>-0.44444444444444481</v>
      </c>
      <c r="I1363" s="55"/>
      <c r="J1363" s="39">
        <f t="shared" si="390"/>
        <v>20.5</v>
      </c>
      <c r="K1363" s="38">
        <f>0.5*$J$3*(J1364)^2</f>
        <v>228834.32908950621</v>
      </c>
      <c r="L1363" s="38">
        <f t="shared" si="378"/>
        <v>-11901.704089506209</v>
      </c>
      <c r="M1363" s="40" t="str">
        <f t="shared" si="379"/>
        <v>YES</v>
      </c>
      <c r="N1363" s="38">
        <f>0.5*$N$3*$L$3*$O$3*((J1363)^2)</f>
        <v>180.71460012375002</v>
      </c>
      <c r="O1363" s="38">
        <f>$M$3*$J$3*$P$3</f>
        <v>125.0281557</v>
      </c>
      <c r="P1363" s="38">
        <f>H1363*$J$3</f>
        <v>-507.11111111111154</v>
      </c>
      <c r="Q1363" s="38">
        <f t="shared" si="380"/>
        <v>-201.36835528736151</v>
      </c>
      <c r="R1363" s="44">
        <f t="shared" si="381"/>
        <v>-4128.0512833909106</v>
      </c>
      <c r="S1363" s="80">
        <f>Q1363*J1363</f>
        <v>-4128.0512833909106</v>
      </c>
      <c r="T1363" s="43"/>
      <c r="U1363" s="43"/>
      <c r="V1363" s="80">
        <f>R1363*1</f>
        <v>-4128.0512833909106</v>
      </c>
      <c r="W1363" s="77">
        <f>(L1363-Q1363)*-1</f>
        <v>11700.335734218848</v>
      </c>
      <c r="X1363" s="38">
        <f>IF((H1363&gt;0),0,$J$3*H1363)*-1</f>
        <v>507.11111111111154</v>
      </c>
      <c r="Y1363" s="38">
        <f t="shared" si="391"/>
        <v>5301481.5384048996</v>
      </c>
      <c r="Z1363" s="112">
        <f t="shared" si="382"/>
        <v>5301.4815384048998</v>
      </c>
      <c r="AA1363" s="82">
        <f t="shared" si="383"/>
        <v>-201.36835528736151</v>
      </c>
      <c r="AB1363" s="80">
        <f t="shared" si="392"/>
        <v>1521690.4968139834</v>
      </c>
      <c r="AG1363" s="125">
        <f t="shared" si="393"/>
        <v>9711.2786594016434</v>
      </c>
      <c r="AH1363" s="47">
        <f t="shared" si="384"/>
        <v>9517.0530862136111</v>
      </c>
      <c r="AI1363" s="125">
        <f t="shared" si="384"/>
        <v>9326.7120244893395</v>
      </c>
      <c r="AJ1363" s="47">
        <f t="shared" si="385"/>
        <v>8394.0408220404061</v>
      </c>
      <c r="AK1363" s="125">
        <f t="shared" si="385"/>
        <v>7554.6367398363655</v>
      </c>
      <c r="AL1363" s="47">
        <f t="shared" si="386"/>
        <v>7252.4512702429101</v>
      </c>
      <c r="AM1363" s="125">
        <f t="shared" si="386"/>
        <v>6962.3532194331938</v>
      </c>
      <c r="AN1363" s="47">
        <f t="shared" si="394"/>
        <v>42742.983291343844</v>
      </c>
      <c r="AO1363" s="125">
        <f t="shared" si="395"/>
        <v>35019434.182766296</v>
      </c>
      <c r="AP1363" s="47">
        <f t="shared" si="387"/>
        <v>987.57713243227522</v>
      </c>
      <c r="AQ1363" s="52">
        <f t="shared" si="388"/>
        <v>4313.9044059726248</v>
      </c>
    </row>
    <row r="1364" spans="4:43" x14ac:dyDescent="0.25">
      <c r="D1364" s="14" t="s">
        <v>11</v>
      </c>
      <c r="E1364" s="21">
        <v>1356</v>
      </c>
      <c r="F1364" s="14">
        <v>334</v>
      </c>
      <c r="G1364" s="28">
        <v>72.099999999999994</v>
      </c>
      <c r="H1364" s="31">
        <f t="shared" si="389"/>
        <v>-0.49999999999999922</v>
      </c>
      <c r="I1364" s="55"/>
      <c r="J1364" s="39">
        <f t="shared" si="390"/>
        <v>20.027777777777779</v>
      </c>
      <c r="K1364" s="38">
        <f>0.5*$J$3*(J1365)^2</f>
        <v>216932.625</v>
      </c>
      <c r="L1364" s="38">
        <f t="shared" si="378"/>
        <v>-12184.753086419776</v>
      </c>
      <c r="M1364" s="40" t="str">
        <f t="shared" si="379"/>
        <v>YES</v>
      </c>
      <c r="N1364" s="38">
        <f>0.5*$N$3*$L$3*$O$3*((J1364)^2)</f>
        <v>172.48488635315974</v>
      </c>
      <c r="O1364" s="38">
        <f>$M$3*$J$3*$P$3</f>
        <v>125.0281557</v>
      </c>
      <c r="P1364" s="38">
        <f>H1364*$J$3</f>
        <v>-570.49999999999909</v>
      </c>
      <c r="Q1364" s="38">
        <f t="shared" si="380"/>
        <v>-272.98695794683931</v>
      </c>
      <c r="R1364" s="44">
        <f t="shared" si="381"/>
        <v>-5467.3221299908655</v>
      </c>
      <c r="S1364" s="80">
        <f>Q1364*J1364</f>
        <v>-5467.3221299908655</v>
      </c>
      <c r="T1364" s="43"/>
      <c r="U1364" s="43"/>
      <c r="V1364" s="80">
        <f>R1364*1</f>
        <v>-5467.3221299908655</v>
      </c>
      <c r="W1364" s="77">
        <f>(L1364-Q1364)*-1</f>
        <v>11911.766128472937</v>
      </c>
      <c r="X1364" s="38">
        <f>IF((H1364&gt;0),0,$J$3*H1364)*-1</f>
        <v>570.49999999999909</v>
      </c>
      <c r="Y1364" s="38">
        <f t="shared" si="391"/>
        <v>5301481.5384048996</v>
      </c>
      <c r="Z1364" s="112">
        <f t="shared" si="382"/>
        <v>5301.4815384048998</v>
      </c>
      <c r="AA1364" s="82">
        <f t="shared" si="383"/>
        <v>-272.98695794683931</v>
      </c>
      <c r="AB1364" s="80">
        <f t="shared" si="392"/>
        <v>1527157.8189439743</v>
      </c>
      <c r="AG1364" s="125">
        <f t="shared" si="393"/>
        <v>9886.7658866325364</v>
      </c>
      <c r="AH1364" s="47">
        <f t="shared" si="384"/>
        <v>9689.0305688998851</v>
      </c>
      <c r="AI1364" s="125">
        <f t="shared" si="384"/>
        <v>9495.2499575218881</v>
      </c>
      <c r="AJ1364" s="47">
        <f t="shared" si="385"/>
        <v>8545.7249617696998</v>
      </c>
      <c r="AK1364" s="125">
        <f t="shared" si="385"/>
        <v>7691.1524655927296</v>
      </c>
      <c r="AL1364" s="47">
        <f t="shared" si="386"/>
        <v>7383.5063669690198</v>
      </c>
      <c r="AM1364" s="125">
        <f t="shared" si="386"/>
        <v>7088.1661122902588</v>
      </c>
      <c r="AN1364" s="47">
        <f t="shared" si="394"/>
        <v>49831.149403634103</v>
      </c>
      <c r="AO1364" s="125">
        <f t="shared" si="395"/>
        <v>35069265.332169928</v>
      </c>
      <c r="AP1364" s="47">
        <f t="shared" si="387"/>
        <v>991.12542449463933</v>
      </c>
      <c r="AQ1364" s="52">
        <f t="shared" si="388"/>
        <v>4310.3561139102603</v>
      </c>
    </row>
    <row r="1365" spans="4:43" x14ac:dyDescent="0.25">
      <c r="D1365" s="14" t="s">
        <v>11</v>
      </c>
      <c r="E1365" s="21">
        <v>1357</v>
      </c>
      <c r="F1365" s="14">
        <v>335</v>
      </c>
      <c r="G1365" s="28">
        <v>70.2</v>
      </c>
      <c r="H1365" s="31">
        <f t="shared" si="389"/>
        <v>-0.54166666666666552</v>
      </c>
      <c r="I1365" s="55"/>
      <c r="J1365" s="39">
        <f t="shared" si="390"/>
        <v>19.5</v>
      </c>
      <c r="K1365" s="38">
        <f>0.5*$J$3*(J1366)^2</f>
        <v>204747.87191358022</v>
      </c>
      <c r="L1365" s="38">
        <f t="shared" si="378"/>
        <v>-12414.978009259241</v>
      </c>
      <c r="M1365" s="40" t="str">
        <f t="shared" si="379"/>
        <v>YES</v>
      </c>
      <c r="N1365" s="38">
        <f>0.5*$N$3*$L$3*$O$3*((J1365)^2)</f>
        <v>163.51392432374999</v>
      </c>
      <c r="O1365" s="38">
        <f>$M$3*$J$3*$P$3</f>
        <v>125.0281557</v>
      </c>
      <c r="P1365" s="38">
        <f>H1365*$J$3</f>
        <v>-618.04166666666538</v>
      </c>
      <c r="Q1365" s="38">
        <f t="shared" si="380"/>
        <v>-329.49958664291535</v>
      </c>
      <c r="R1365" s="44">
        <f t="shared" si="381"/>
        <v>-6425.2419395368488</v>
      </c>
      <c r="S1365" s="80">
        <f>Q1365*J1365</f>
        <v>-6425.2419395368488</v>
      </c>
      <c r="T1365" s="43"/>
      <c r="U1365" s="43"/>
      <c r="V1365" s="80">
        <f>R1365*1</f>
        <v>-6425.2419395368488</v>
      </c>
      <c r="W1365" s="77">
        <f>(L1365-Q1365)*-1</f>
        <v>12085.478422616325</v>
      </c>
      <c r="X1365" s="38">
        <f>IF((H1365&gt;0),0,$J$3*H1365)*-1</f>
        <v>618.04166666666538</v>
      </c>
      <c r="Y1365" s="38">
        <f t="shared" si="391"/>
        <v>5301481.5384048996</v>
      </c>
      <c r="Z1365" s="112">
        <f t="shared" si="382"/>
        <v>5301.4815384048998</v>
      </c>
      <c r="AA1365" s="82">
        <f t="shared" si="383"/>
        <v>-329.49958664291535</v>
      </c>
      <c r="AB1365" s="80">
        <f t="shared" si="392"/>
        <v>1533583.0608835111</v>
      </c>
      <c r="AG1365" s="125">
        <f t="shared" si="393"/>
        <v>10030.947090771549</v>
      </c>
      <c r="AH1365" s="47">
        <f t="shared" si="384"/>
        <v>9830.3281489561177</v>
      </c>
      <c r="AI1365" s="125">
        <f t="shared" si="384"/>
        <v>9633.7215859769949</v>
      </c>
      <c r="AJ1365" s="47">
        <f t="shared" si="385"/>
        <v>8670.3494273792949</v>
      </c>
      <c r="AK1365" s="125">
        <f t="shared" si="385"/>
        <v>7803.3144846413652</v>
      </c>
      <c r="AL1365" s="47">
        <f t="shared" si="386"/>
        <v>7491.1819052557103</v>
      </c>
      <c r="AM1365" s="125">
        <f t="shared" si="386"/>
        <v>7191.5346290454818</v>
      </c>
      <c r="AN1365" s="47">
        <f t="shared" si="394"/>
        <v>57022.684032679586</v>
      </c>
      <c r="AO1365" s="125">
        <f t="shared" si="395"/>
        <v>35126288.016202606</v>
      </c>
      <c r="AP1365" s="47">
        <f t="shared" si="387"/>
        <v>995.2954065133988</v>
      </c>
      <c r="AQ1365" s="52">
        <f t="shared" si="388"/>
        <v>4306.1861318915007</v>
      </c>
    </row>
    <row r="1366" spans="4:43" x14ac:dyDescent="0.25">
      <c r="D1366" s="14" t="s">
        <v>11</v>
      </c>
      <c r="E1366" s="21">
        <v>1358</v>
      </c>
      <c r="F1366" s="14">
        <v>336</v>
      </c>
      <c r="G1366" s="28">
        <v>68.2</v>
      </c>
      <c r="H1366" s="31">
        <f t="shared" si="389"/>
        <v>-0.56944444444444564</v>
      </c>
      <c r="I1366" s="55"/>
      <c r="J1366" s="39">
        <f t="shared" si="390"/>
        <v>18.944444444444443</v>
      </c>
      <c r="K1366" s="38">
        <f>0.5*$J$3*(J1367)^2</f>
        <v>192332.89390432098</v>
      </c>
      <c r="L1366" s="38">
        <f t="shared" si="378"/>
        <v>-13151.873842592613</v>
      </c>
      <c r="M1366" s="40" t="str">
        <f t="shared" si="379"/>
        <v>YES</v>
      </c>
      <c r="N1366" s="38">
        <f>0.5*$N$3*$L$3*$O$3*((J1366)^2)</f>
        <v>154.32961286263887</v>
      </c>
      <c r="O1366" s="38">
        <f>$M$3*$J$3*$P$3</f>
        <v>125.0281557</v>
      </c>
      <c r="P1366" s="38">
        <f>H1366*$J$3</f>
        <v>-649.73611111111245</v>
      </c>
      <c r="Q1366" s="38">
        <f t="shared" si="380"/>
        <v>-370.3783425484736</v>
      </c>
      <c r="R1366" s="44">
        <f t="shared" si="381"/>
        <v>-7016.6119338349718</v>
      </c>
      <c r="S1366" s="80">
        <f>Q1366*J1366</f>
        <v>-7016.6119338349718</v>
      </c>
      <c r="T1366" s="43"/>
      <c r="U1366" s="43"/>
      <c r="V1366" s="80">
        <f>R1366*1</f>
        <v>-7016.6119338349718</v>
      </c>
      <c r="W1366" s="77">
        <f>(L1366-Q1366)*-1</f>
        <v>12781.495500044139</v>
      </c>
      <c r="X1366" s="38">
        <f>IF((H1366&gt;0),0,$J$3*H1366)*-1</f>
        <v>649.73611111111245</v>
      </c>
      <c r="Y1366" s="38">
        <f t="shared" si="391"/>
        <v>5301481.5384048996</v>
      </c>
      <c r="Z1366" s="112">
        <f t="shared" si="382"/>
        <v>5301.4815384048998</v>
      </c>
      <c r="AA1366" s="82">
        <f t="shared" si="383"/>
        <v>-370.3783425484736</v>
      </c>
      <c r="AB1366" s="80">
        <f t="shared" si="392"/>
        <v>1540599.6728173462</v>
      </c>
      <c r="AG1366" s="125">
        <f t="shared" si="393"/>
        <v>10608.641265036635</v>
      </c>
      <c r="AH1366" s="47">
        <f t="shared" si="384"/>
        <v>10396.468439735901</v>
      </c>
      <c r="AI1366" s="125">
        <f t="shared" si="384"/>
        <v>10188.539070941184</v>
      </c>
      <c r="AJ1366" s="47">
        <f t="shared" si="385"/>
        <v>9169.6851638470653</v>
      </c>
      <c r="AK1366" s="125">
        <f t="shared" si="385"/>
        <v>8252.7166474623591</v>
      </c>
      <c r="AL1366" s="47">
        <f t="shared" si="386"/>
        <v>7922.6079815638641</v>
      </c>
      <c r="AM1366" s="125">
        <f t="shared" si="386"/>
        <v>7605.7036623013091</v>
      </c>
      <c r="AN1366" s="47">
        <f t="shared" si="394"/>
        <v>64628.387694980898</v>
      </c>
      <c r="AO1366" s="125">
        <f t="shared" si="395"/>
        <v>35190916.403897583</v>
      </c>
      <c r="AP1366" s="47">
        <f t="shared" si="387"/>
        <v>999.84918765845771</v>
      </c>
      <c r="AQ1366" s="52">
        <f t="shared" si="388"/>
        <v>4301.6323507464422</v>
      </c>
    </row>
    <row r="1367" spans="4:43" x14ac:dyDescent="0.25">
      <c r="D1367" s="14" t="s">
        <v>11</v>
      </c>
      <c r="E1367" s="21">
        <v>1359</v>
      </c>
      <c r="F1367" s="14">
        <v>337</v>
      </c>
      <c r="G1367" s="28">
        <v>66.099999999999994</v>
      </c>
      <c r="H1367" s="31">
        <f t="shared" si="389"/>
        <v>-0.61111111111111194</v>
      </c>
      <c r="I1367" s="55"/>
      <c r="J1367" s="39">
        <f t="shared" si="390"/>
        <v>18.361111111111111</v>
      </c>
      <c r="K1367" s="38">
        <f>0.5*$J$3*(J1368)^2</f>
        <v>179181.02006172837</v>
      </c>
      <c r="L1367" s="38">
        <f t="shared" si="378"/>
        <v>-12144.254629629606</v>
      </c>
      <c r="M1367" s="40" t="str">
        <f t="shared" si="379"/>
        <v>YES</v>
      </c>
      <c r="N1367" s="38">
        <f>0.5*$N$3*$L$3*$O$3*((J1367)^2)</f>
        <v>144.97176834899307</v>
      </c>
      <c r="O1367" s="38">
        <f>$M$3*$J$3*$P$3</f>
        <v>125.0281557</v>
      </c>
      <c r="P1367" s="38">
        <f>H1367*$J$3</f>
        <v>-697.27777777777874</v>
      </c>
      <c r="Q1367" s="38">
        <f t="shared" si="380"/>
        <v>-427.27785372878571</v>
      </c>
      <c r="R1367" s="44">
        <f t="shared" si="381"/>
        <v>-7845.2961476313158</v>
      </c>
      <c r="S1367" s="80">
        <f>Q1367*J1367</f>
        <v>-7845.2961476313158</v>
      </c>
      <c r="T1367" s="43"/>
      <c r="U1367" s="43"/>
      <c r="V1367" s="80">
        <f>R1367*1</f>
        <v>-7845.2961476313158</v>
      </c>
      <c r="W1367" s="77">
        <f>(L1367-Q1367)*-1</f>
        <v>11716.976775900821</v>
      </c>
      <c r="X1367" s="38">
        <f>IF((H1367&gt;0),0,$J$3*H1367)*-1</f>
        <v>697.27777777777874</v>
      </c>
      <c r="Y1367" s="38">
        <f t="shared" si="391"/>
        <v>5301481.5384048996</v>
      </c>
      <c r="Z1367" s="112">
        <f t="shared" si="382"/>
        <v>5301.4815384048998</v>
      </c>
      <c r="AA1367" s="82">
        <f t="shared" si="383"/>
        <v>-427.27785372878571</v>
      </c>
      <c r="AB1367" s="80">
        <f t="shared" si="392"/>
        <v>1548444.9689649774</v>
      </c>
      <c r="AG1367" s="125">
        <f t="shared" si="393"/>
        <v>9725.0907239976805</v>
      </c>
      <c r="AH1367" s="47">
        <f t="shared" si="384"/>
        <v>9530.5889095177263</v>
      </c>
      <c r="AI1367" s="125">
        <f t="shared" si="384"/>
        <v>9339.9771313273723</v>
      </c>
      <c r="AJ1367" s="47">
        <f t="shared" si="385"/>
        <v>8405.9794181946345</v>
      </c>
      <c r="AK1367" s="125">
        <f t="shared" si="385"/>
        <v>7565.3814763751716</v>
      </c>
      <c r="AL1367" s="47">
        <f t="shared" si="386"/>
        <v>7262.7662173201643</v>
      </c>
      <c r="AM1367" s="125">
        <f t="shared" si="386"/>
        <v>6972.2555686273572</v>
      </c>
      <c r="AN1367" s="47">
        <f t="shared" si="394"/>
        <v>71600.643263608261</v>
      </c>
      <c r="AO1367" s="125">
        <f t="shared" si="395"/>
        <v>35262517.047161192</v>
      </c>
      <c r="AP1367" s="47">
        <f t="shared" si="387"/>
        <v>1004.9407848582704</v>
      </c>
      <c r="AQ1367" s="52">
        <f t="shared" si="388"/>
        <v>4296.5407535466293</v>
      </c>
    </row>
    <row r="1368" spans="4:43" x14ac:dyDescent="0.25">
      <c r="D1368" s="14" t="s">
        <v>11</v>
      </c>
      <c r="E1368" s="21">
        <v>1360</v>
      </c>
      <c r="F1368" s="14">
        <v>338</v>
      </c>
      <c r="G1368" s="28">
        <v>63.8</v>
      </c>
      <c r="H1368" s="31">
        <f t="shared" si="389"/>
        <v>-0.624999999999999</v>
      </c>
      <c r="I1368" s="55"/>
      <c r="J1368" s="39">
        <f t="shared" si="390"/>
        <v>17.722222222222221</v>
      </c>
      <c r="K1368" s="38">
        <f>0.5*$J$3*(J1369)^2</f>
        <v>167036.76543209876</v>
      </c>
      <c r="L1368" s="38">
        <f t="shared" si="378"/>
        <v>-7506.3009259259561</v>
      </c>
      <c r="M1368" s="40" t="str">
        <f t="shared" si="379"/>
        <v>YES</v>
      </c>
      <c r="N1368" s="38">
        <f>0.5*$N$3*$L$3*$O$3*((J1368)^2)</f>
        <v>135.0584853459722</v>
      </c>
      <c r="O1368" s="38">
        <f>$M$3*$J$3*$P$3</f>
        <v>125.0281557</v>
      </c>
      <c r="P1368" s="38">
        <f>H1368*$J$3</f>
        <v>-713.12499999999886</v>
      </c>
      <c r="Q1368" s="38">
        <f t="shared" si="380"/>
        <v>-453.03835895402671</v>
      </c>
      <c r="R1368" s="44">
        <f t="shared" si="381"/>
        <v>-8028.8464725741396</v>
      </c>
      <c r="S1368" s="80">
        <f>Q1368*J1368</f>
        <v>-8028.8464725741396</v>
      </c>
      <c r="T1368" s="43"/>
      <c r="U1368" s="43"/>
      <c r="V1368" s="80">
        <f>R1368*1</f>
        <v>-8028.8464725741396</v>
      </c>
      <c r="W1368" s="77">
        <f>(L1368-Q1368)*-1</f>
        <v>7053.2625669719291</v>
      </c>
      <c r="X1368" s="38">
        <f>IF((H1368&gt;0),0,$J$3*H1368)*-1</f>
        <v>713.12499999999886</v>
      </c>
      <c r="Y1368" s="38">
        <f t="shared" si="391"/>
        <v>5301481.5384048996</v>
      </c>
      <c r="Z1368" s="112">
        <f t="shared" si="382"/>
        <v>5301.4815384048998</v>
      </c>
      <c r="AA1368" s="82">
        <f t="shared" si="383"/>
        <v>-453.03835895402671</v>
      </c>
      <c r="AB1368" s="80">
        <f t="shared" si="392"/>
        <v>1556473.8154375516</v>
      </c>
      <c r="AG1368" s="125">
        <f t="shared" si="393"/>
        <v>5854.207930586701</v>
      </c>
      <c r="AH1368" s="47">
        <f t="shared" si="384"/>
        <v>5737.123771974967</v>
      </c>
      <c r="AI1368" s="125">
        <f t="shared" si="384"/>
        <v>5622.3812965354673</v>
      </c>
      <c r="AJ1368" s="47">
        <f t="shared" si="385"/>
        <v>5060.1431668819205</v>
      </c>
      <c r="AK1368" s="125">
        <f t="shared" si="385"/>
        <v>4554.1288501937288</v>
      </c>
      <c r="AL1368" s="47">
        <f t="shared" si="386"/>
        <v>4371.9636961859796</v>
      </c>
      <c r="AM1368" s="125">
        <f t="shared" si="386"/>
        <v>4197.0851483385404</v>
      </c>
      <c r="AN1368" s="47">
        <f t="shared" si="394"/>
        <v>75797.728411946795</v>
      </c>
      <c r="AO1368" s="125">
        <f t="shared" si="395"/>
        <v>35338314.775573142</v>
      </c>
      <c r="AP1368" s="47">
        <f t="shared" si="387"/>
        <v>1010.151506218971</v>
      </c>
      <c r="AQ1368" s="52">
        <f t="shared" si="388"/>
        <v>4291.3300321859288</v>
      </c>
    </row>
    <row r="1369" spans="4:43" x14ac:dyDescent="0.25">
      <c r="D1369" s="14" t="s">
        <v>11</v>
      </c>
      <c r="E1369" s="21">
        <v>1361</v>
      </c>
      <c r="F1369" s="14">
        <v>339</v>
      </c>
      <c r="G1369" s="28">
        <v>61.6</v>
      </c>
      <c r="H1369" s="31">
        <f t="shared" si="389"/>
        <v>-0.49999999999999922</v>
      </c>
      <c r="I1369" s="55"/>
      <c r="J1369" s="39">
        <f t="shared" si="390"/>
        <v>17.111111111111111</v>
      </c>
      <c r="K1369" s="38">
        <f>0.5*$J$3*(J1370)^2</f>
        <v>159530.46450617281</v>
      </c>
      <c r="L1369" s="38">
        <f t="shared" si="378"/>
        <v>-2112.962962962949</v>
      </c>
      <c r="M1369" s="40" t="str">
        <f t="shared" si="379"/>
        <v>YES</v>
      </c>
      <c r="N1369" s="38">
        <f>0.5*$N$3*$L$3*$O$3*((J1369)^2)</f>
        <v>125.90469977555556</v>
      </c>
      <c r="O1369" s="38">
        <f>$M$3*$J$3*$P$3</f>
        <v>125.0281557</v>
      </c>
      <c r="P1369" s="38">
        <f>H1369*$J$3</f>
        <v>-570.49999999999909</v>
      </c>
      <c r="Q1369" s="38">
        <f t="shared" si="380"/>
        <v>-319.56714452444351</v>
      </c>
      <c r="R1369" s="44">
        <f t="shared" si="381"/>
        <v>-5468.1489174182552</v>
      </c>
      <c r="S1369" s="80">
        <f>Q1369*J1369</f>
        <v>-5468.1489174182552</v>
      </c>
      <c r="T1369" s="43"/>
      <c r="U1369" s="43"/>
      <c r="V1369" s="80">
        <f>R1369*1</f>
        <v>-5468.1489174182552</v>
      </c>
      <c r="W1369" s="77">
        <f>(L1369-Q1369)*-1</f>
        <v>1793.3958184385056</v>
      </c>
      <c r="X1369" s="38">
        <f>IF((H1369&gt;0),0,$J$3*H1369)*-1</f>
        <v>570.49999999999909</v>
      </c>
      <c r="Y1369" s="38">
        <f t="shared" si="391"/>
        <v>5301481.5384048996</v>
      </c>
      <c r="Z1369" s="112">
        <f t="shared" si="382"/>
        <v>5301.4815384048998</v>
      </c>
      <c r="AA1369" s="82">
        <f t="shared" si="383"/>
        <v>-319.56714452444351</v>
      </c>
      <c r="AB1369" s="80">
        <f t="shared" si="392"/>
        <v>1561941.9643549698</v>
      </c>
      <c r="AG1369" s="125">
        <f t="shared" si="393"/>
        <v>1488.5185293039594</v>
      </c>
      <c r="AH1369" s="47">
        <f t="shared" si="384"/>
        <v>1458.7481587178802</v>
      </c>
      <c r="AI1369" s="125">
        <f t="shared" si="384"/>
        <v>1429.5731955435226</v>
      </c>
      <c r="AJ1369" s="47">
        <f t="shared" si="385"/>
        <v>1286.6158759891705</v>
      </c>
      <c r="AK1369" s="125">
        <f t="shared" si="385"/>
        <v>1157.9542883902534</v>
      </c>
      <c r="AL1369" s="47">
        <f t="shared" si="386"/>
        <v>1111.6361168546432</v>
      </c>
      <c r="AM1369" s="125">
        <f t="shared" si="386"/>
        <v>1067.1706721804574</v>
      </c>
      <c r="AN1369" s="47">
        <f t="shared" si="394"/>
        <v>76864.899084127246</v>
      </c>
      <c r="AO1369" s="125">
        <f t="shared" si="395"/>
        <v>35415179.67465727</v>
      </c>
      <c r="AP1369" s="47">
        <f t="shared" si="387"/>
        <v>1013.7003348663754</v>
      </c>
      <c r="AQ1369" s="52">
        <f t="shared" si="388"/>
        <v>4287.7812035385241</v>
      </c>
    </row>
    <row r="1370" spans="4:43" x14ac:dyDescent="0.25">
      <c r="D1370" s="14" t="s">
        <v>11</v>
      </c>
      <c r="E1370" s="21">
        <v>1362</v>
      </c>
      <c r="F1370" s="14">
        <v>340</v>
      </c>
      <c r="G1370" s="28">
        <v>60.2</v>
      </c>
      <c r="H1370" s="31">
        <f t="shared" si="389"/>
        <v>-0.25000000000000061</v>
      </c>
      <c r="I1370" s="55"/>
      <c r="J1370" s="39">
        <f t="shared" si="390"/>
        <v>16.722222222222221</v>
      </c>
      <c r="K1370" s="38">
        <f>0.5*$J$3*(J1371)^2</f>
        <v>157417.50154320986</v>
      </c>
      <c r="L1370" s="38">
        <f t="shared" si="378"/>
        <v>3174.7268518519122</v>
      </c>
      <c r="M1370" s="40" t="str">
        <f t="shared" si="379"/>
        <v>YES</v>
      </c>
      <c r="N1370" s="38">
        <f>0.5*$N$3*$L$3*$O$3*((J1370)^2)</f>
        <v>120.24679229597221</v>
      </c>
      <c r="O1370" s="38">
        <f>$M$3*$J$3*$P$3</f>
        <v>125.0281557</v>
      </c>
      <c r="P1370" s="38">
        <f>H1370*$J$3</f>
        <v>-285.25000000000068</v>
      </c>
      <c r="Q1370" s="38">
        <f t="shared" si="380"/>
        <v>-39.975052004028456</v>
      </c>
      <c r="R1370" s="44">
        <f t="shared" si="381"/>
        <v>-668.47170295625358</v>
      </c>
      <c r="S1370" s="80">
        <f>Q1370*J1370</f>
        <v>-668.47170295625358</v>
      </c>
      <c r="T1370" s="43"/>
      <c r="U1370" s="43"/>
      <c r="V1370" s="80">
        <f>R1370*1</f>
        <v>-668.47170295625358</v>
      </c>
      <c r="W1370" s="77">
        <f>(L1370-Q1370)*-1</f>
        <v>-3214.7019038559406</v>
      </c>
      <c r="X1370" s="38">
        <f>IF((H1370&gt;0),0,$J$3*H1370)*-1</f>
        <v>285.25000000000068</v>
      </c>
      <c r="Y1370" s="38">
        <f t="shared" si="391"/>
        <v>5301481.5384048996</v>
      </c>
      <c r="Z1370" s="112">
        <f t="shared" si="382"/>
        <v>5301.4815384048998</v>
      </c>
      <c r="AA1370" s="82">
        <f t="shared" si="383"/>
        <v>-39.975052004028456</v>
      </c>
      <c r="AB1370" s="80">
        <f t="shared" si="392"/>
        <v>1562610.4360579262</v>
      </c>
      <c r="AG1370" s="125">
        <f t="shared" si="393"/>
        <v>-2668.2025802004305</v>
      </c>
      <c r="AH1370" s="47">
        <f t="shared" si="384"/>
        <v>-2614.8385285964218</v>
      </c>
      <c r="AI1370" s="125">
        <f t="shared" si="384"/>
        <v>-2562.5417580244934</v>
      </c>
      <c r="AJ1370" s="47">
        <f t="shared" si="385"/>
        <v>-2306.287582222044</v>
      </c>
      <c r="AK1370" s="125">
        <f t="shared" si="385"/>
        <v>-2075.6588239998396</v>
      </c>
      <c r="AL1370" s="47">
        <f t="shared" si="386"/>
        <v>-1992.632471039846</v>
      </c>
      <c r="AM1370" s="125">
        <f t="shared" si="386"/>
        <v>-1912.927172198252</v>
      </c>
      <c r="AN1370" s="47">
        <f t="shared" si="394"/>
        <v>74951.971911928995</v>
      </c>
      <c r="AO1370" s="125">
        <f t="shared" si="395"/>
        <v>35490131.6465692</v>
      </c>
      <c r="AP1370" s="47">
        <f t="shared" si="387"/>
        <v>1014.1341730015941</v>
      </c>
      <c r="AQ1370" s="52">
        <f t="shared" si="388"/>
        <v>4287.347365403306</v>
      </c>
    </row>
    <row r="1371" spans="4:43" x14ac:dyDescent="0.25">
      <c r="D1371" s="14" t="s">
        <v>11</v>
      </c>
      <c r="E1371" s="21">
        <v>1363</v>
      </c>
      <c r="F1371" s="14">
        <v>341</v>
      </c>
      <c r="G1371" s="28">
        <v>59.8</v>
      </c>
      <c r="H1371" s="31">
        <f t="shared" si="389"/>
        <v>2.7777777777777186E-2</v>
      </c>
      <c r="I1371" s="55"/>
      <c r="J1371" s="39">
        <f t="shared" si="390"/>
        <v>16.611111111111111</v>
      </c>
      <c r="K1371" s="38">
        <f>0.5*$J$3*(J1372)^2</f>
        <v>160592.22839506177</v>
      </c>
      <c r="L1371" s="38">
        <f t="shared" si="378"/>
        <v>7530.9521604937909</v>
      </c>
      <c r="M1371" s="40" t="str">
        <f t="shared" si="379"/>
        <v>NO</v>
      </c>
      <c r="N1371" s="38">
        <f>0.5*$N$3*$L$3*$O$3*((J1371)^2)</f>
        <v>118.65413712930555</v>
      </c>
      <c r="O1371" s="38">
        <f>$M$3*$J$3*$P$3</f>
        <v>125.0281557</v>
      </c>
      <c r="P1371" s="38">
        <f>H1371*$J$3</f>
        <v>31.694444444443771</v>
      </c>
      <c r="Q1371" s="38">
        <f t="shared" si="380"/>
        <v>275.37673727374931</v>
      </c>
      <c r="R1371" s="44">
        <f t="shared" si="381"/>
        <v>4574.3135802695024</v>
      </c>
      <c r="S1371" s="80">
        <f>Q1371*J1371</f>
        <v>4574.3135802695024</v>
      </c>
      <c r="T1371" s="43"/>
      <c r="U1371" s="43"/>
      <c r="V1371" s="80">
        <f>R1371*1</f>
        <v>4574.3135802695024</v>
      </c>
      <c r="W1371" s="77">
        <f>(L1371-Q1371)*-1</f>
        <v>-7255.5754232200416</v>
      </c>
      <c r="X1371" s="38">
        <f>IF((H1371&gt;0),0,$J$3*H1371)*-1</f>
        <v>0</v>
      </c>
      <c r="Y1371" s="38">
        <f t="shared" si="391"/>
        <v>5306055.8519851696</v>
      </c>
      <c r="Z1371" s="112">
        <f t="shared" si="382"/>
        <v>5306.0558519851693</v>
      </c>
      <c r="AA1371" s="82">
        <f t="shared" si="383"/>
        <v>275.37673727374931</v>
      </c>
      <c r="AB1371" s="80">
        <f t="shared" si="392"/>
        <v>1562610.4360579262</v>
      </c>
      <c r="AG1371" s="125">
        <f t="shared" si="393"/>
        <v>-6022.1276012726339</v>
      </c>
      <c r="AH1371" s="47">
        <f t="shared" si="384"/>
        <v>-5901.6850492471813</v>
      </c>
      <c r="AI1371" s="125">
        <f t="shared" si="384"/>
        <v>-5783.6513482622377</v>
      </c>
      <c r="AJ1371" s="47">
        <f t="shared" si="385"/>
        <v>-5205.2862134360139</v>
      </c>
      <c r="AK1371" s="125">
        <f t="shared" si="385"/>
        <v>-4684.7575920924128</v>
      </c>
      <c r="AL1371" s="47">
        <f t="shared" si="386"/>
        <v>-4497.3672884087164</v>
      </c>
      <c r="AM1371" s="125">
        <f t="shared" si="386"/>
        <v>-4317.4725968723678</v>
      </c>
      <c r="AN1371" s="47">
        <f t="shared" si="394"/>
        <v>70634.49931505663</v>
      </c>
      <c r="AO1371" s="125">
        <f t="shared" si="395"/>
        <v>35560766.145884253</v>
      </c>
      <c r="AP1371" s="47">
        <f t="shared" si="387"/>
        <v>1014.1341730015941</v>
      </c>
      <c r="AQ1371" s="52">
        <f t="shared" si="388"/>
        <v>4291.9216789835755</v>
      </c>
    </row>
    <row r="1372" spans="4:43" x14ac:dyDescent="0.25">
      <c r="D1372" s="14" t="s">
        <v>11</v>
      </c>
      <c r="E1372" s="21">
        <v>1364</v>
      </c>
      <c r="F1372" s="14">
        <v>342</v>
      </c>
      <c r="G1372" s="28">
        <v>60.4</v>
      </c>
      <c r="H1372" s="31">
        <f t="shared" si="389"/>
        <v>0.27777777777777779</v>
      </c>
      <c r="I1372" s="55"/>
      <c r="J1372" s="39">
        <f t="shared" si="390"/>
        <v>16.777777777777779</v>
      </c>
      <c r="K1372" s="38">
        <f>0.5*$J$3*(J1373)^2</f>
        <v>168123.18055555556</v>
      </c>
      <c r="L1372" s="38">
        <f t="shared" si="378"/>
        <v>4380.876543209888</v>
      </c>
      <c r="M1372" s="40" t="str">
        <f t="shared" si="379"/>
        <v>NO</v>
      </c>
      <c r="N1372" s="38">
        <f>0.5*$N$3*$L$3*$O$3*((J1372)^2)</f>
        <v>121.04710151722225</v>
      </c>
      <c r="O1372" s="38">
        <f>$M$3*$J$3*$P$3</f>
        <v>125.0281557</v>
      </c>
      <c r="P1372" s="38">
        <f>H1372*$J$3</f>
        <v>316.94444444444446</v>
      </c>
      <c r="Q1372" s="38">
        <f t="shared" si="380"/>
        <v>563.01970166166666</v>
      </c>
      <c r="R1372" s="44">
        <f t="shared" si="381"/>
        <v>9446.2194389901852</v>
      </c>
      <c r="S1372" s="80">
        <f>Q1372*J1372</f>
        <v>9446.2194389901852</v>
      </c>
      <c r="T1372" s="43"/>
      <c r="U1372" s="43"/>
      <c r="V1372" s="80">
        <f>R1372*1</f>
        <v>9446.2194389901852</v>
      </c>
      <c r="W1372" s="77">
        <f>(L1372-Q1372)*-1</f>
        <v>-3817.8568415482214</v>
      </c>
      <c r="X1372" s="38">
        <f>IF((H1372&gt;0),0,$J$3*H1372)*-1</f>
        <v>0</v>
      </c>
      <c r="Y1372" s="38">
        <f t="shared" si="391"/>
        <v>5315502.0714241602</v>
      </c>
      <c r="Z1372" s="112">
        <f t="shared" si="382"/>
        <v>5315.50207142416</v>
      </c>
      <c r="AA1372" s="82">
        <f t="shared" si="383"/>
        <v>563.01970166166666</v>
      </c>
      <c r="AB1372" s="80">
        <f t="shared" si="392"/>
        <v>1562610.4360579262</v>
      </c>
      <c r="AG1372" s="125">
        <f t="shared" si="393"/>
        <v>-3168.8211784850237</v>
      </c>
      <c r="AH1372" s="47">
        <f t="shared" si="384"/>
        <v>-3105.4447549153233</v>
      </c>
      <c r="AI1372" s="125">
        <f t="shared" si="384"/>
        <v>-3043.3358598170166</v>
      </c>
      <c r="AJ1372" s="47">
        <f t="shared" si="385"/>
        <v>-2739.002273835315</v>
      </c>
      <c r="AK1372" s="125">
        <f t="shared" si="385"/>
        <v>-2465.1020464517837</v>
      </c>
      <c r="AL1372" s="47">
        <f t="shared" si="386"/>
        <v>-2366.4979645937124</v>
      </c>
      <c r="AM1372" s="125">
        <f t="shared" si="386"/>
        <v>-2271.8380460099638</v>
      </c>
      <c r="AN1372" s="47">
        <f t="shared" si="394"/>
        <v>68362.661269046672</v>
      </c>
      <c r="AO1372" s="125">
        <f t="shared" si="395"/>
        <v>35629128.807153299</v>
      </c>
      <c r="AP1372" s="47">
        <f t="shared" si="387"/>
        <v>1014.1341730015941</v>
      </c>
      <c r="AQ1372" s="52">
        <f t="shared" si="388"/>
        <v>4301.3678984225662</v>
      </c>
    </row>
    <row r="1373" spans="4:43" x14ac:dyDescent="0.25">
      <c r="D1373" s="14" t="s">
        <v>11</v>
      </c>
      <c r="E1373" s="21">
        <v>1365</v>
      </c>
      <c r="F1373" s="14">
        <v>343</v>
      </c>
      <c r="G1373" s="28">
        <v>61.8</v>
      </c>
      <c r="H1373" s="31">
        <f t="shared" si="389"/>
        <v>0.30555555555555597</v>
      </c>
      <c r="I1373" s="55"/>
      <c r="J1373" s="39">
        <f t="shared" si="390"/>
        <v>17.166666666666668</v>
      </c>
      <c r="K1373" s="38">
        <f>0.5*$J$3*(J1374)^2</f>
        <v>172504.05709876545</v>
      </c>
      <c r="L1373" s="38">
        <f t="shared" si="378"/>
        <v>551.57137345679803</v>
      </c>
      <c r="M1373" s="40" t="str">
        <f t="shared" si="379"/>
        <v>NO</v>
      </c>
      <c r="N1373" s="38">
        <f>0.5*$N$3*$L$3*$O$3*((J1373)^2)</f>
        <v>126.72358997375001</v>
      </c>
      <c r="O1373" s="38">
        <f>$M$3*$J$3*$P$3</f>
        <v>125.0281557</v>
      </c>
      <c r="P1373" s="38">
        <f>H1373*$J$3</f>
        <v>348.63888888888937</v>
      </c>
      <c r="Q1373" s="38">
        <f t="shared" si="380"/>
        <v>600.39063456263943</v>
      </c>
      <c r="R1373" s="44">
        <f t="shared" si="381"/>
        <v>10306.70589332531</v>
      </c>
      <c r="S1373" s="80">
        <f>Q1373*J1373</f>
        <v>10306.70589332531</v>
      </c>
      <c r="T1373" s="43"/>
      <c r="U1373" s="43"/>
      <c r="V1373" s="80">
        <f>R1373*1</f>
        <v>10306.70589332531</v>
      </c>
      <c r="W1373" s="77">
        <f>(L1373-Q1373)*-1</f>
        <v>48.819261105841406</v>
      </c>
      <c r="X1373" s="38">
        <f>IF((H1373&gt;0),0,$J$3*H1373)*-1</f>
        <v>0</v>
      </c>
      <c r="Y1373" s="38">
        <f t="shared" si="391"/>
        <v>5325808.7773174858</v>
      </c>
      <c r="Z1373" s="112">
        <f t="shared" si="382"/>
        <v>5325.8087773174857</v>
      </c>
      <c r="AA1373" s="82">
        <f t="shared" si="383"/>
        <v>600.39063456263943</v>
      </c>
      <c r="AB1373" s="80">
        <f t="shared" si="392"/>
        <v>1562610.4360579262</v>
      </c>
      <c r="AG1373" s="125">
        <f t="shared" si="393"/>
        <v>40.519986717848361</v>
      </c>
      <c r="AH1373" s="47">
        <f t="shared" si="384"/>
        <v>39.709586983491391</v>
      </c>
      <c r="AI1373" s="125">
        <f t="shared" si="384"/>
        <v>38.915395243821564</v>
      </c>
      <c r="AJ1373" s="47">
        <f t="shared" si="385"/>
        <v>35.02385571943941</v>
      </c>
      <c r="AK1373" s="125">
        <f t="shared" si="385"/>
        <v>31.521470147495471</v>
      </c>
      <c r="AL1373" s="47">
        <f t="shared" si="386"/>
        <v>30.260611341595652</v>
      </c>
      <c r="AM1373" s="125">
        <f t="shared" si="386"/>
        <v>29.050186887931826</v>
      </c>
      <c r="AN1373" s="47">
        <f t="shared" si="394"/>
        <v>68391.711455934608</v>
      </c>
      <c r="AO1373" s="125">
        <f t="shared" si="395"/>
        <v>35697520.518609233</v>
      </c>
      <c r="AP1373" s="47">
        <f t="shared" si="387"/>
        <v>1014.1341730015941</v>
      </c>
      <c r="AQ1373" s="52">
        <f t="shared" si="388"/>
        <v>4311.6746043158919</v>
      </c>
    </row>
    <row r="1374" spans="4:43" x14ac:dyDescent="0.25">
      <c r="D1374" s="14" t="s">
        <v>11</v>
      </c>
      <c r="E1374" s="21">
        <v>1366</v>
      </c>
      <c r="F1374" s="14">
        <v>344</v>
      </c>
      <c r="G1374" s="28">
        <v>62.6</v>
      </c>
      <c r="H1374" s="31">
        <f t="shared" si="389"/>
        <v>0.12500000000000078</v>
      </c>
      <c r="I1374" s="55"/>
      <c r="J1374" s="39">
        <f t="shared" si="390"/>
        <v>17.388888888888889</v>
      </c>
      <c r="K1374" s="38">
        <f>0.5*$J$3*(J1375)^2</f>
        <v>173055.62847222225</v>
      </c>
      <c r="L1374" s="38">
        <f t="shared" si="378"/>
        <v>-4387.9197530864622</v>
      </c>
      <c r="M1374" s="40" t="str">
        <f t="shared" si="379"/>
        <v>NO</v>
      </c>
      <c r="N1374" s="38">
        <f>0.5*$N$3*$L$3*$O$3*((J1374)^2)</f>
        <v>130.02569501930557</v>
      </c>
      <c r="O1374" s="38">
        <f>$M$3*$J$3*$P$3</f>
        <v>125.0281557</v>
      </c>
      <c r="P1374" s="38">
        <f>H1374*$J$3</f>
        <v>142.62500000000088</v>
      </c>
      <c r="Q1374" s="38">
        <f t="shared" si="380"/>
        <v>397.67885071930641</v>
      </c>
      <c r="R1374" s="44">
        <f t="shared" si="381"/>
        <v>6915.1933486190501</v>
      </c>
      <c r="S1374" s="80">
        <f>Q1374*J1374</f>
        <v>6915.1933486190501</v>
      </c>
      <c r="T1374" s="43"/>
      <c r="U1374" s="43"/>
      <c r="V1374" s="80">
        <f>R1374*1</f>
        <v>6915.1933486190501</v>
      </c>
      <c r="W1374" s="77">
        <f>(L1374-Q1374)*-1</f>
        <v>4785.598603805769</v>
      </c>
      <c r="X1374" s="38">
        <f>IF((H1374&gt;0),0,$J$3*H1374)*-1</f>
        <v>0</v>
      </c>
      <c r="Y1374" s="38">
        <f t="shared" si="391"/>
        <v>5332723.9706661049</v>
      </c>
      <c r="Z1374" s="112">
        <f t="shared" si="382"/>
        <v>5332.7239706661048</v>
      </c>
      <c r="AA1374" s="82">
        <f t="shared" si="383"/>
        <v>397.67885071930641</v>
      </c>
      <c r="AB1374" s="80">
        <f t="shared" si="392"/>
        <v>1562610.4360579262</v>
      </c>
      <c r="AG1374" s="125">
        <f t="shared" si="393"/>
        <v>3972.0468411587881</v>
      </c>
      <c r="AH1374" s="47">
        <f t="shared" si="384"/>
        <v>3892.6059043356122</v>
      </c>
      <c r="AI1374" s="125">
        <f t="shared" si="384"/>
        <v>3814.7537862488998</v>
      </c>
      <c r="AJ1374" s="47">
        <f t="shared" si="385"/>
        <v>3433.27840762401</v>
      </c>
      <c r="AK1374" s="125">
        <f t="shared" si="385"/>
        <v>3089.9505668616089</v>
      </c>
      <c r="AL1374" s="47">
        <f t="shared" si="386"/>
        <v>2966.3525441871443</v>
      </c>
      <c r="AM1374" s="125">
        <f t="shared" si="386"/>
        <v>2847.6984424196585</v>
      </c>
      <c r="AN1374" s="47">
        <f t="shared" si="394"/>
        <v>71239.409898354264</v>
      </c>
      <c r="AO1374" s="125">
        <f t="shared" si="395"/>
        <v>35768759.928507589</v>
      </c>
      <c r="AP1374" s="47">
        <f t="shared" si="387"/>
        <v>1014.1341730015941</v>
      </c>
      <c r="AQ1374" s="52">
        <f t="shared" si="388"/>
        <v>4318.589797664511</v>
      </c>
    </row>
    <row r="1375" spans="4:43" x14ac:dyDescent="0.25">
      <c r="D1375" s="14" t="s">
        <v>11</v>
      </c>
      <c r="E1375" s="21">
        <v>1367</v>
      </c>
      <c r="F1375" s="14">
        <v>345</v>
      </c>
      <c r="G1375" s="28">
        <v>62.7</v>
      </c>
      <c r="H1375" s="31">
        <f t="shared" si="389"/>
        <v>-9.7222222222222612E-2</v>
      </c>
      <c r="I1375" s="55"/>
      <c r="J1375" s="39">
        <f t="shared" si="390"/>
        <v>17.416666666666668</v>
      </c>
      <c r="K1375" s="38">
        <f>0.5*$J$3*(J1376)^2</f>
        <v>168667.70871913579</v>
      </c>
      <c r="L1375" s="38">
        <f t="shared" si="378"/>
        <v>-10195.486496913538</v>
      </c>
      <c r="M1375" s="40" t="str">
        <f t="shared" si="379"/>
        <v>YES</v>
      </c>
      <c r="N1375" s="38">
        <f>0.5*$N$3*$L$3*$O$3*((J1375)^2)</f>
        <v>130.44144437843752</v>
      </c>
      <c r="O1375" s="38">
        <f>$M$3*$J$3*$P$3</f>
        <v>125.0281557</v>
      </c>
      <c r="P1375" s="38">
        <f>H1375*$J$3</f>
        <v>-110.930555555556</v>
      </c>
      <c r="Q1375" s="38">
        <f t="shared" si="380"/>
        <v>144.53904452288151</v>
      </c>
      <c r="R1375" s="44">
        <f t="shared" si="381"/>
        <v>2517.3883587735199</v>
      </c>
      <c r="S1375" s="80">
        <f>Q1375*J1375</f>
        <v>2517.3883587735199</v>
      </c>
      <c r="T1375" s="43"/>
      <c r="U1375" s="43"/>
      <c r="V1375" s="80">
        <f>R1375*1</f>
        <v>2517.3883587735199</v>
      </c>
      <c r="W1375" s="77">
        <f>(L1375-Q1375)*-1</f>
        <v>10340.02554143642</v>
      </c>
      <c r="X1375" s="38">
        <f>IF((H1375&gt;0),0,$J$3*H1375)*-1</f>
        <v>110.930555555556</v>
      </c>
      <c r="Y1375" s="38">
        <f t="shared" si="391"/>
        <v>5335241.3590248786</v>
      </c>
      <c r="Z1375" s="112">
        <f t="shared" si="382"/>
        <v>5335.2413590248789</v>
      </c>
      <c r="AA1375" s="82">
        <f t="shared" si="383"/>
        <v>144.53904452288151</v>
      </c>
      <c r="AB1375" s="80">
        <f t="shared" si="392"/>
        <v>1562610.4360579262</v>
      </c>
      <c r="AG1375" s="125">
        <f t="shared" si="393"/>
        <v>8582.2211993922283</v>
      </c>
      <c r="AH1375" s="47">
        <f t="shared" si="384"/>
        <v>8410.5767754043827</v>
      </c>
      <c r="AI1375" s="125">
        <f t="shared" si="384"/>
        <v>8242.365239896295</v>
      </c>
      <c r="AJ1375" s="47">
        <f t="shared" si="385"/>
        <v>7418.128715906666</v>
      </c>
      <c r="AK1375" s="125">
        <f t="shared" si="385"/>
        <v>6676.3158443159991</v>
      </c>
      <c r="AL1375" s="47">
        <f t="shared" si="386"/>
        <v>6409.2632105433586</v>
      </c>
      <c r="AM1375" s="125">
        <f t="shared" si="386"/>
        <v>6152.8926821216237</v>
      </c>
      <c r="AN1375" s="47">
        <f t="shared" si="394"/>
        <v>77392.302580475895</v>
      </c>
      <c r="AO1375" s="125">
        <f t="shared" si="395"/>
        <v>35846152.231088065</v>
      </c>
      <c r="AP1375" s="47">
        <f t="shared" si="387"/>
        <v>1014.1341730015941</v>
      </c>
      <c r="AQ1375" s="52">
        <f t="shared" si="388"/>
        <v>4321.1071860232851</v>
      </c>
    </row>
    <row r="1376" spans="4:43" x14ac:dyDescent="0.25">
      <c r="D1376" s="14" t="s">
        <v>11</v>
      </c>
      <c r="E1376" s="21">
        <v>1368</v>
      </c>
      <c r="F1376" s="14">
        <v>346</v>
      </c>
      <c r="G1376" s="28">
        <v>61.9</v>
      </c>
      <c r="H1376" s="31">
        <f t="shared" si="389"/>
        <v>-0.37500000000000039</v>
      </c>
      <c r="I1376" s="55"/>
      <c r="J1376" s="39">
        <f t="shared" si="390"/>
        <v>17.194444444444443</v>
      </c>
      <c r="K1376" s="38">
        <f>0.5*$J$3*(J1377)^2</f>
        <v>158472.22222222225</v>
      </c>
      <c r="L1376" s="38">
        <f t="shared" si="378"/>
        <v>-8339.1604938272212</v>
      </c>
      <c r="M1376" s="40" t="str">
        <f t="shared" si="379"/>
        <v>YES</v>
      </c>
      <c r="N1376" s="38">
        <f>0.5*$N$3*$L$3*$O$3*((J1376)^2)</f>
        <v>127.13403048232637</v>
      </c>
      <c r="O1376" s="38">
        <f>$M$3*$J$3*$P$3</f>
        <v>125.0281557</v>
      </c>
      <c r="P1376" s="38">
        <f>H1376*$J$3</f>
        <v>-427.87500000000045</v>
      </c>
      <c r="Q1376" s="38">
        <f t="shared" si="380"/>
        <v>-175.71281381767409</v>
      </c>
      <c r="R1376" s="44">
        <f t="shared" si="381"/>
        <v>-3021.2842153650072</v>
      </c>
      <c r="S1376" s="80">
        <f>Q1376*J1376</f>
        <v>-3021.2842153650072</v>
      </c>
      <c r="T1376" s="43"/>
      <c r="U1376" s="43"/>
      <c r="V1376" s="80">
        <f>R1376*1</f>
        <v>-3021.2842153650072</v>
      </c>
      <c r="W1376" s="77">
        <f>(L1376-Q1376)*-1</f>
        <v>8163.4476800095472</v>
      </c>
      <c r="X1376" s="38">
        <f>IF((H1376&gt;0),0,$J$3*H1376)*-1</f>
        <v>427.87500000000045</v>
      </c>
      <c r="Y1376" s="38">
        <f t="shared" si="391"/>
        <v>5335241.3590248786</v>
      </c>
      <c r="Z1376" s="112">
        <f t="shared" si="382"/>
        <v>5335.2413590248789</v>
      </c>
      <c r="AA1376" s="82">
        <f t="shared" si="383"/>
        <v>-175.71281381767409</v>
      </c>
      <c r="AB1376" s="80">
        <f t="shared" si="392"/>
        <v>1565631.7202732912</v>
      </c>
      <c r="AG1376" s="125">
        <f t="shared" si="393"/>
        <v>6775.6615744079236</v>
      </c>
      <c r="AH1376" s="47">
        <f t="shared" si="384"/>
        <v>6640.1483429197651</v>
      </c>
      <c r="AI1376" s="125">
        <f t="shared" si="384"/>
        <v>6507.3453760613693</v>
      </c>
      <c r="AJ1376" s="47">
        <f t="shared" si="385"/>
        <v>5856.6108384552326</v>
      </c>
      <c r="AK1376" s="125">
        <f t="shared" si="385"/>
        <v>5270.9497546097091</v>
      </c>
      <c r="AL1376" s="47">
        <f t="shared" si="386"/>
        <v>5060.1117644253209</v>
      </c>
      <c r="AM1376" s="125">
        <f t="shared" si="386"/>
        <v>4857.7072938483079</v>
      </c>
      <c r="AN1376" s="47">
        <f t="shared" si="394"/>
        <v>82250.009874324198</v>
      </c>
      <c r="AO1376" s="125">
        <f t="shared" si="395"/>
        <v>35928402.240962386</v>
      </c>
      <c r="AP1376" s="47">
        <f t="shared" si="387"/>
        <v>1016.0949864573661</v>
      </c>
      <c r="AQ1376" s="52">
        <f t="shared" si="388"/>
        <v>4319.146372567513</v>
      </c>
    </row>
    <row r="1377" spans="4:43" x14ac:dyDescent="0.25">
      <c r="D1377" s="14" t="s">
        <v>11</v>
      </c>
      <c r="E1377" s="21">
        <v>1369</v>
      </c>
      <c r="F1377" s="14">
        <v>347</v>
      </c>
      <c r="G1377" s="28">
        <v>60</v>
      </c>
      <c r="H1377" s="31">
        <f t="shared" si="389"/>
        <v>-0.4861111111111111</v>
      </c>
      <c r="I1377" s="55"/>
      <c r="J1377" s="39">
        <f t="shared" si="390"/>
        <v>16.666666666666668</v>
      </c>
      <c r="K1377" s="38">
        <f>0.5*$J$3*(J1378)^2</f>
        <v>150133.06172839503</v>
      </c>
      <c r="L1377" s="38">
        <f t="shared" si="378"/>
        <v>-3069.0787037036498</v>
      </c>
      <c r="M1377" s="40" t="str">
        <f t="shared" si="379"/>
        <v>YES</v>
      </c>
      <c r="N1377" s="38">
        <f>0.5*$N$3*$L$3*$O$3*((J1377)^2)</f>
        <v>119.44913750000002</v>
      </c>
      <c r="O1377" s="38">
        <f>$M$3*$J$3*$P$3</f>
        <v>125.0281557</v>
      </c>
      <c r="P1377" s="38">
        <f>H1377*$J$3</f>
        <v>-554.65277777777771</v>
      </c>
      <c r="Q1377" s="38">
        <f t="shared" si="380"/>
        <v>-310.17548457777769</v>
      </c>
      <c r="R1377" s="44">
        <f t="shared" si="381"/>
        <v>-5169.5914096296283</v>
      </c>
      <c r="S1377" s="80">
        <f>Q1377*J1377</f>
        <v>-5169.5914096296283</v>
      </c>
      <c r="T1377" s="43"/>
      <c r="U1377" s="43"/>
      <c r="V1377" s="80">
        <f>R1377*1</f>
        <v>-5169.5914096296283</v>
      </c>
      <c r="W1377" s="77">
        <f>(L1377-Q1377)*-1</f>
        <v>2758.9032191258721</v>
      </c>
      <c r="X1377" s="38">
        <f>IF((H1377&gt;0),0,$J$3*H1377)*-1</f>
        <v>554.65277777777771</v>
      </c>
      <c r="Y1377" s="38">
        <f t="shared" si="391"/>
        <v>5335241.3590248786</v>
      </c>
      <c r="Z1377" s="112">
        <f t="shared" si="382"/>
        <v>5335.2413590248789</v>
      </c>
      <c r="AA1377" s="82">
        <f t="shared" si="383"/>
        <v>-310.17548457777769</v>
      </c>
      <c r="AB1377" s="80">
        <f t="shared" si="392"/>
        <v>1570801.3116829209</v>
      </c>
      <c r="AG1377" s="125">
        <f t="shared" si="393"/>
        <v>2289.8896718744736</v>
      </c>
      <c r="AH1377" s="47">
        <f t="shared" si="384"/>
        <v>2244.0918784369842</v>
      </c>
      <c r="AI1377" s="125">
        <f t="shared" si="384"/>
        <v>2199.2100408682445</v>
      </c>
      <c r="AJ1377" s="47">
        <f t="shared" si="385"/>
        <v>1979.28903678142</v>
      </c>
      <c r="AK1377" s="125">
        <f t="shared" si="385"/>
        <v>1781.360133103278</v>
      </c>
      <c r="AL1377" s="47">
        <f t="shared" si="386"/>
        <v>1710.1057277791469</v>
      </c>
      <c r="AM1377" s="125">
        <f t="shared" si="386"/>
        <v>1641.701498667981</v>
      </c>
      <c r="AN1377" s="47">
        <f t="shared" si="394"/>
        <v>83891.711372992184</v>
      </c>
      <c r="AO1377" s="125">
        <f t="shared" si="395"/>
        <v>36012293.95233538</v>
      </c>
      <c r="AP1377" s="47">
        <f t="shared" si="387"/>
        <v>1019.4500512822158</v>
      </c>
      <c r="AQ1377" s="52">
        <f t="shared" si="388"/>
        <v>4315.7913077426629</v>
      </c>
    </row>
    <row r="1378" spans="4:43" x14ac:dyDescent="0.25">
      <c r="D1378" s="14" t="s">
        <v>11</v>
      </c>
      <c r="E1378" s="21">
        <v>1370</v>
      </c>
      <c r="F1378" s="14">
        <v>348</v>
      </c>
      <c r="G1378" s="28">
        <v>58.4</v>
      </c>
      <c r="H1378" s="31">
        <f t="shared" si="389"/>
        <v>-0.30555555555555597</v>
      </c>
      <c r="I1378" s="55"/>
      <c r="J1378" s="39">
        <f t="shared" si="390"/>
        <v>16.222222222222221</v>
      </c>
      <c r="K1378" s="38">
        <f>0.5*$J$3*(J1379)^2</f>
        <v>147063.98302469138</v>
      </c>
      <c r="L1378" s="38">
        <f t="shared" si="378"/>
        <v>0</v>
      </c>
      <c r="M1378" s="40" t="str">
        <f t="shared" si="379"/>
        <v>YES</v>
      </c>
      <c r="N1378" s="38">
        <f>0.5*$N$3*$L$3*$O$3*((J1378)^2)</f>
        <v>113.16345844222221</v>
      </c>
      <c r="O1378" s="38">
        <f>$M$3*$J$3*$P$3</f>
        <v>125.0281557</v>
      </c>
      <c r="P1378" s="38">
        <f>H1378*$J$3</f>
        <v>-348.63888888888937</v>
      </c>
      <c r="Q1378" s="38">
        <f t="shared" si="380"/>
        <v>-110.44727474666715</v>
      </c>
      <c r="R1378" s="44">
        <f t="shared" si="381"/>
        <v>-1791.700234779267</v>
      </c>
      <c r="S1378" s="80">
        <f>Q1378*J1378</f>
        <v>-1791.700234779267</v>
      </c>
      <c r="T1378" s="43"/>
      <c r="U1378" s="43"/>
      <c r="V1378" s="80">
        <f>R1378*1</f>
        <v>-1791.700234779267</v>
      </c>
      <c r="W1378" s="77">
        <f>(L1378-Q1378)*-1</f>
        <v>-110.44727474666715</v>
      </c>
      <c r="X1378" s="38">
        <f>IF((H1378&gt;0),0,$J$3*H1378)*-1</f>
        <v>348.63888888888937</v>
      </c>
      <c r="Y1378" s="38">
        <f t="shared" si="391"/>
        <v>5335241.3590248786</v>
      </c>
      <c r="Z1378" s="112">
        <f t="shared" si="382"/>
        <v>5335.2413590248789</v>
      </c>
      <c r="AA1378" s="82">
        <f t="shared" si="383"/>
        <v>-110.44727474666715</v>
      </c>
      <c r="AB1378" s="80">
        <f t="shared" si="392"/>
        <v>1572593.0119177001</v>
      </c>
      <c r="AG1378" s="125">
        <f t="shared" si="393"/>
        <v>-91.671238039733723</v>
      </c>
      <c r="AH1378" s="47">
        <f t="shared" si="384"/>
        <v>-89.837813278939052</v>
      </c>
      <c r="AI1378" s="125">
        <f t="shared" si="384"/>
        <v>-88.041057013360273</v>
      </c>
      <c r="AJ1378" s="47">
        <f t="shared" si="385"/>
        <v>-79.236951312024246</v>
      </c>
      <c r="AK1378" s="125">
        <f t="shared" si="385"/>
        <v>-71.313256180821824</v>
      </c>
      <c r="AL1378" s="47">
        <f t="shared" si="386"/>
        <v>-68.460725933588947</v>
      </c>
      <c r="AM1378" s="125">
        <f t="shared" si="386"/>
        <v>-65.722296896245382</v>
      </c>
      <c r="AN1378" s="47">
        <f t="shared" si="394"/>
        <v>83825.989076095939</v>
      </c>
      <c r="AO1378" s="125">
        <f t="shared" si="395"/>
        <v>36096119.941411473</v>
      </c>
      <c r="AP1378" s="47">
        <f t="shared" si="387"/>
        <v>1020.6128647345873</v>
      </c>
      <c r="AQ1378" s="52">
        <f t="shared" si="388"/>
        <v>4314.6284942902912</v>
      </c>
    </row>
    <row r="1379" spans="4:43" x14ac:dyDescent="0.25">
      <c r="D1379" s="14" t="s">
        <v>11</v>
      </c>
      <c r="E1379" s="21">
        <v>1371</v>
      </c>
      <c r="F1379" s="14">
        <v>349</v>
      </c>
      <c r="G1379" s="28">
        <v>57.8</v>
      </c>
      <c r="H1379" s="31">
        <f t="shared" si="389"/>
        <v>-8.3333333333333523E-2</v>
      </c>
      <c r="I1379" s="55"/>
      <c r="J1379" s="39">
        <f t="shared" si="390"/>
        <v>16.055555555555557</v>
      </c>
      <c r="K1379" s="38">
        <f>0.5*$J$3*(J1380)^2</f>
        <v>147063.98302469138</v>
      </c>
      <c r="L1379" s="38">
        <f t="shared" si="378"/>
        <v>0</v>
      </c>
      <c r="M1379" s="40" t="str">
        <f t="shared" si="379"/>
        <v>YES</v>
      </c>
      <c r="N1379" s="38">
        <f>0.5*$N$3*$L$3*$O$3*((J1379)^2)</f>
        <v>110.8501268126389</v>
      </c>
      <c r="O1379" s="38">
        <f>$M$3*$J$3*$P$3</f>
        <v>125.0281557</v>
      </c>
      <c r="P1379" s="38">
        <f>H1379*$J$3</f>
        <v>-95.083333333333556</v>
      </c>
      <c r="Q1379" s="38">
        <f t="shared" si="380"/>
        <v>140.79494917930535</v>
      </c>
      <c r="R1379" s="44">
        <f t="shared" si="381"/>
        <v>2260.5411284899583</v>
      </c>
      <c r="S1379" s="80">
        <f>Q1379*J1379</f>
        <v>2260.5411284899583</v>
      </c>
      <c r="T1379" s="43"/>
      <c r="U1379" s="43"/>
      <c r="V1379" s="80">
        <f>R1379*1</f>
        <v>2260.5411284899583</v>
      </c>
      <c r="W1379" s="77">
        <f>(L1379-Q1379)*-1</f>
        <v>140.79494917930535</v>
      </c>
      <c r="X1379" s="38">
        <f>IF((H1379&gt;0),0,$J$3*H1379)*-1</f>
        <v>95.083333333333556</v>
      </c>
      <c r="Y1379" s="38">
        <f t="shared" si="391"/>
        <v>5337501.9001533687</v>
      </c>
      <c r="Z1379" s="112">
        <f t="shared" si="382"/>
        <v>5337.5019001533683</v>
      </c>
      <c r="AA1379" s="82">
        <f t="shared" si="383"/>
        <v>140.79494917930535</v>
      </c>
      <c r="AB1379" s="80">
        <f t="shared" si="392"/>
        <v>1572593.0119177001</v>
      </c>
      <c r="AG1379" s="125">
        <f t="shared" si="393"/>
        <v>116.85980781882343</v>
      </c>
      <c r="AH1379" s="47">
        <f t="shared" si="384"/>
        <v>114.52261166244696</v>
      </c>
      <c r="AI1379" s="125">
        <f t="shared" si="384"/>
        <v>112.23215942919802</v>
      </c>
      <c r="AJ1379" s="47">
        <f t="shared" si="385"/>
        <v>101.00894348627823</v>
      </c>
      <c r="AK1379" s="125">
        <f t="shared" si="385"/>
        <v>90.908049137650409</v>
      </c>
      <c r="AL1379" s="47">
        <f t="shared" si="386"/>
        <v>87.271727172144395</v>
      </c>
      <c r="AM1379" s="125">
        <f t="shared" si="386"/>
        <v>83.780858085258615</v>
      </c>
      <c r="AN1379" s="47">
        <f t="shared" si="394"/>
        <v>83909.769934181197</v>
      </c>
      <c r="AO1379" s="125">
        <f t="shared" si="395"/>
        <v>36180029.711345658</v>
      </c>
      <c r="AP1379" s="47">
        <f t="shared" si="387"/>
        <v>1020.6128647345873</v>
      </c>
      <c r="AQ1379" s="52">
        <f t="shared" si="388"/>
        <v>4316.8890354187806</v>
      </c>
    </row>
    <row r="1380" spans="4:43" x14ac:dyDescent="0.25">
      <c r="D1380" s="14" t="s">
        <v>11</v>
      </c>
      <c r="E1380" s="21">
        <v>1372</v>
      </c>
      <c r="F1380" s="14">
        <v>350</v>
      </c>
      <c r="G1380" s="28">
        <v>57.8</v>
      </c>
      <c r="H1380" s="31">
        <f t="shared" si="389"/>
        <v>0</v>
      </c>
      <c r="I1380" s="55"/>
      <c r="J1380" s="39">
        <f t="shared" si="390"/>
        <v>16.055555555555557</v>
      </c>
      <c r="K1380" s="38">
        <f>0.5*$J$3*(J1381)^2</f>
        <v>147063.98302469138</v>
      </c>
      <c r="L1380" s="38">
        <f t="shared" si="378"/>
        <v>-2533.3545524691581</v>
      </c>
      <c r="M1380" s="40" t="str">
        <f t="shared" si="379"/>
        <v>NO</v>
      </c>
      <c r="N1380" s="38">
        <f>0.5*$N$3*$L$3*$O$3*((J1380)^2)</f>
        <v>110.8501268126389</v>
      </c>
      <c r="O1380" s="38">
        <f>$M$3*$J$3*$P$3</f>
        <v>125.0281557</v>
      </c>
      <c r="P1380" s="38">
        <f>H1380*$J$3</f>
        <v>0</v>
      </c>
      <c r="Q1380" s="38">
        <f t="shared" si="380"/>
        <v>235.87828251263892</v>
      </c>
      <c r="R1380" s="44">
        <f t="shared" si="381"/>
        <v>3787.1568692307028</v>
      </c>
      <c r="S1380" s="80">
        <f>Q1380*J1380</f>
        <v>3787.1568692307028</v>
      </c>
      <c r="T1380" s="43"/>
      <c r="U1380" s="43"/>
      <c r="V1380" s="80">
        <f>R1380*1</f>
        <v>3787.1568692307028</v>
      </c>
      <c r="W1380" s="77">
        <f>(L1380-Q1380)*-1</f>
        <v>2769.2328349817972</v>
      </c>
      <c r="X1380" s="38">
        <f>IF((H1380&gt;0),0,$J$3*H1380)*-1</f>
        <v>0</v>
      </c>
      <c r="Y1380" s="38">
        <f t="shared" si="391"/>
        <v>5341289.0570225995</v>
      </c>
      <c r="Z1380" s="112">
        <f t="shared" si="382"/>
        <v>5341.2890570225991</v>
      </c>
      <c r="AA1380" s="82">
        <f t="shared" si="383"/>
        <v>235.87828251263892</v>
      </c>
      <c r="AB1380" s="80">
        <f t="shared" si="392"/>
        <v>1572593.0119177001</v>
      </c>
      <c r="AG1380" s="125">
        <f t="shared" si="393"/>
        <v>2298.4632530348917</v>
      </c>
      <c r="AH1380" s="47">
        <f t="shared" si="384"/>
        <v>2252.4939879741937</v>
      </c>
      <c r="AI1380" s="125">
        <f t="shared" si="384"/>
        <v>2207.44410821471</v>
      </c>
      <c r="AJ1380" s="47">
        <f t="shared" si="385"/>
        <v>1986.6996973932391</v>
      </c>
      <c r="AK1380" s="125">
        <f t="shared" si="385"/>
        <v>1788.0297276539152</v>
      </c>
      <c r="AL1380" s="47">
        <f t="shared" si="386"/>
        <v>1716.5085385477585</v>
      </c>
      <c r="AM1380" s="125">
        <f t="shared" si="386"/>
        <v>1647.8481970058481</v>
      </c>
      <c r="AN1380" s="47">
        <f t="shared" si="394"/>
        <v>85557.618131187046</v>
      </c>
      <c r="AO1380" s="125">
        <f t="shared" si="395"/>
        <v>36265587.329476848</v>
      </c>
      <c r="AP1380" s="47">
        <f t="shared" si="387"/>
        <v>1020.6128647345873</v>
      </c>
      <c r="AQ1380" s="52">
        <f t="shared" si="388"/>
        <v>4320.6761922880114</v>
      </c>
    </row>
    <row r="1381" spans="4:43" x14ac:dyDescent="0.25">
      <c r="D1381" s="14" t="s">
        <v>11</v>
      </c>
      <c r="E1381" s="21">
        <v>1373</v>
      </c>
      <c r="F1381" s="14">
        <v>351</v>
      </c>
      <c r="G1381" s="28">
        <v>57.8</v>
      </c>
      <c r="H1381" s="31">
        <f t="shared" si="389"/>
        <v>-6.9444444444444448E-2</v>
      </c>
      <c r="I1381" s="55"/>
      <c r="J1381" s="39">
        <f t="shared" si="390"/>
        <v>16.055555555555557</v>
      </c>
      <c r="K1381" s="38">
        <f>0.5*$J$3*(J1382)^2</f>
        <v>144530.62847222222</v>
      </c>
      <c r="L1381" s="38">
        <f t="shared" si="378"/>
        <v>-5495.904706790112</v>
      </c>
      <c r="M1381" s="40" t="str">
        <f t="shared" si="379"/>
        <v>YES</v>
      </c>
      <c r="N1381" s="38">
        <f>0.5*$N$3*$L$3*$O$3*((J1381)^2)</f>
        <v>110.8501268126389</v>
      </c>
      <c r="O1381" s="38">
        <f>$M$3*$J$3*$P$3</f>
        <v>125.0281557</v>
      </c>
      <c r="P1381" s="38">
        <f>H1381*$J$3</f>
        <v>-79.236111111111114</v>
      </c>
      <c r="Q1381" s="38">
        <f t="shared" si="380"/>
        <v>156.64217140152778</v>
      </c>
      <c r="R1381" s="44">
        <f t="shared" si="381"/>
        <v>2514.9770852800852</v>
      </c>
      <c r="S1381" s="80">
        <f>Q1381*J1381</f>
        <v>2514.9770852800852</v>
      </c>
      <c r="T1381" s="43"/>
      <c r="U1381" s="43"/>
      <c r="V1381" s="80">
        <f>R1381*1</f>
        <v>2514.9770852800852</v>
      </c>
      <c r="W1381" s="77">
        <f>(L1381-Q1381)*-1</f>
        <v>5652.5468781916397</v>
      </c>
      <c r="X1381" s="38">
        <f>IF((H1381&gt;0),0,$J$3*H1381)*-1</f>
        <v>79.236111111111114</v>
      </c>
      <c r="Y1381" s="38">
        <f t="shared" si="391"/>
        <v>5343804.0341078797</v>
      </c>
      <c r="Z1381" s="112">
        <f t="shared" si="382"/>
        <v>5343.8040341078795</v>
      </c>
      <c r="AA1381" s="82">
        <f t="shared" si="383"/>
        <v>156.64217140152778</v>
      </c>
      <c r="AB1381" s="80">
        <f t="shared" si="392"/>
        <v>1572593.0119177001</v>
      </c>
      <c r="AG1381" s="125">
        <f t="shared" si="393"/>
        <v>4691.6139088990603</v>
      </c>
      <c r="AH1381" s="47">
        <f t="shared" si="384"/>
        <v>4597.7816307210787</v>
      </c>
      <c r="AI1381" s="125">
        <f t="shared" si="384"/>
        <v>4505.8259981066567</v>
      </c>
      <c r="AJ1381" s="47">
        <f t="shared" si="385"/>
        <v>4055.243398295991</v>
      </c>
      <c r="AK1381" s="125">
        <f t="shared" si="385"/>
        <v>3649.7190584663922</v>
      </c>
      <c r="AL1381" s="47">
        <f t="shared" si="386"/>
        <v>3503.7302961277364</v>
      </c>
      <c r="AM1381" s="125">
        <f t="shared" si="386"/>
        <v>3363.5810842826268</v>
      </c>
      <c r="AN1381" s="47">
        <f t="shared" si="394"/>
        <v>88921.199215469678</v>
      </c>
      <c r="AO1381" s="125">
        <f t="shared" si="395"/>
        <v>36354508.52869232</v>
      </c>
      <c r="AP1381" s="47">
        <f t="shared" si="387"/>
        <v>1020.6128647345873</v>
      </c>
      <c r="AQ1381" s="52">
        <f t="shared" si="388"/>
        <v>4323.1911693732918</v>
      </c>
    </row>
    <row r="1382" spans="4:43" x14ac:dyDescent="0.25">
      <c r="D1382" s="14" t="s">
        <v>11</v>
      </c>
      <c r="E1382" s="21">
        <v>1374</v>
      </c>
      <c r="F1382" s="14">
        <v>352</v>
      </c>
      <c r="G1382" s="28">
        <v>57.3</v>
      </c>
      <c r="H1382" s="31">
        <f t="shared" si="389"/>
        <v>-0.22222222222222143</v>
      </c>
      <c r="I1382" s="55"/>
      <c r="J1382" s="39">
        <f t="shared" si="390"/>
        <v>15.916666666666666</v>
      </c>
      <c r="K1382" s="38">
        <f>0.5*$J$3*(J1383)^2</f>
        <v>139034.72376543211</v>
      </c>
      <c r="L1382" s="38">
        <f t="shared" si="378"/>
        <v>-9242.011959876545</v>
      </c>
      <c r="M1382" s="40" t="str">
        <f t="shared" si="379"/>
        <v>YES</v>
      </c>
      <c r="N1382" s="38">
        <f>0.5*$N$3*$L$3*$O$3*((J1382)^2)</f>
        <v>108.9405996284375</v>
      </c>
      <c r="O1382" s="38">
        <f>$M$3*$J$3*$P$3</f>
        <v>125.0281557</v>
      </c>
      <c r="P1382" s="38">
        <f>H1382*$J$3</f>
        <v>-253.55555555555466</v>
      </c>
      <c r="Q1382" s="38">
        <f t="shared" si="380"/>
        <v>-19.58680022711718</v>
      </c>
      <c r="R1382" s="44">
        <f t="shared" si="381"/>
        <v>-311.7565702816151</v>
      </c>
      <c r="S1382" s="80">
        <f>Q1382*J1382</f>
        <v>-311.7565702816151</v>
      </c>
      <c r="T1382" s="43"/>
      <c r="U1382" s="43"/>
      <c r="V1382" s="80">
        <f>R1382*1</f>
        <v>-311.7565702816151</v>
      </c>
      <c r="W1382" s="77">
        <f>(L1382-Q1382)*-1</f>
        <v>9222.4251596494287</v>
      </c>
      <c r="X1382" s="38">
        <f>IF((H1382&gt;0),0,$J$3*H1382)*-1</f>
        <v>253.55555555555466</v>
      </c>
      <c r="Y1382" s="38">
        <f t="shared" si="391"/>
        <v>5343804.0341078797</v>
      </c>
      <c r="Z1382" s="112">
        <f t="shared" si="382"/>
        <v>5343.8040341078795</v>
      </c>
      <c r="AA1382" s="82">
        <f t="shared" si="383"/>
        <v>-19.58680022711718</v>
      </c>
      <c r="AB1382" s="80">
        <f t="shared" si="392"/>
        <v>1572904.7684879818</v>
      </c>
      <c r="AG1382" s="125">
        <f t="shared" si="393"/>
        <v>7654.6128825090254</v>
      </c>
      <c r="AH1382" s="47">
        <f t="shared" si="384"/>
        <v>7501.5206248588447</v>
      </c>
      <c r="AI1382" s="125">
        <f t="shared" si="384"/>
        <v>7351.4902123616675</v>
      </c>
      <c r="AJ1382" s="47">
        <f t="shared" si="385"/>
        <v>6616.3411911255007</v>
      </c>
      <c r="AK1382" s="125">
        <f t="shared" si="385"/>
        <v>5954.7070720129504</v>
      </c>
      <c r="AL1382" s="47">
        <f t="shared" si="386"/>
        <v>5716.5187891324322</v>
      </c>
      <c r="AM1382" s="125">
        <f t="shared" si="386"/>
        <v>5487.8580375671345</v>
      </c>
      <c r="AN1382" s="47">
        <f t="shared" si="394"/>
        <v>94409.057253036808</v>
      </c>
      <c r="AO1382" s="125">
        <f t="shared" si="395"/>
        <v>36448917.58594536</v>
      </c>
      <c r="AP1382" s="47">
        <f t="shared" si="387"/>
        <v>1020.8151947487003</v>
      </c>
      <c r="AQ1382" s="52">
        <f t="shared" si="388"/>
        <v>4322.9888393591791</v>
      </c>
    </row>
    <row r="1383" spans="4:43" x14ac:dyDescent="0.25">
      <c r="D1383" s="14" t="s">
        <v>11</v>
      </c>
      <c r="E1383" s="21">
        <v>1375</v>
      </c>
      <c r="F1383" s="14">
        <v>353</v>
      </c>
      <c r="G1383" s="28">
        <v>56.2</v>
      </c>
      <c r="H1383" s="31">
        <f t="shared" si="389"/>
        <v>-0.41666666666666663</v>
      </c>
      <c r="I1383" s="55"/>
      <c r="J1383" s="39">
        <f t="shared" si="390"/>
        <v>15.611111111111111</v>
      </c>
      <c r="K1383" s="38">
        <f>0.5*$J$3*(J1384)^2</f>
        <v>129792.71180555556</v>
      </c>
      <c r="L1383" s="38">
        <f t="shared" si="378"/>
        <v>-16192.779706790141</v>
      </c>
      <c r="M1383" s="40" t="str">
        <f t="shared" si="379"/>
        <v>YES</v>
      </c>
      <c r="N1383" s="38">
        <f>0.5*$N$3*$L$3*$O$3*((J1383)^2)</f>
        <v>104.79803717930555</v>
      </c>
      <c r="O1383" s="38">
        <f>$M$3*$J$3*$P$3</f>
        <v>125.0281557</v>
      </c>
      <c r="P1383" s="38">
        <f>H1383*$J$3</f>
        <v>-475.41666666666663</v>
      </c>
      <c r="Q1383" s="38">
        <f t="shared" si="380"/>
        <v>-245.59047378736108</v>
      </c>
      <c r="R1383" s="44">
        <f t="shared" si="381"/>
        <v>-3833.9401741249144</v>
      </c>
      <c r="S1383" s="80">
        <f>Q1383*J1383</f>
        <v>-3833.9401741249144</v>
      </c>
      <c r="T1383" s="43"/>
      <c r="U1383" s="43"/>
      <c r="V1383" s="80">
        <f>R1383*1</f>
        <v>-3833.9401741249144</v>
      </c>
      <c r="W1383" s="77">
        <f>(L1383-Q1383)*-1</f>
        <v>15947.18923300278</v>
      </c>
      <c r="X1383" s="38">
        <f>IF((H1383&gt;0),0,$J$3*H1383)*-1</f>
        <v>475.41666666666663</v>
      </c>
      <c r="Y1383" s="38">
        <f t="shared" si="391"/>
        <v>5343804.0341078797</v>
      </c>
      <c r="Z1383" s="112">
        <f t="shared" si="382"/>
        <v>5343.8040341078795</v>
      </c>
      <c r="AA1383" s="82">
        <f t="shared" si="383"/>
        <v>-245.59047378736108</v>
      </c>
      <c r="AB1383" s="80">
        <f t="shared" si="392"/>
        <v>1576738.7086621067</v>
      </c>
      <c r="AG1383" s="125">
        <f t="shared" si="393"/>
        <v>13236.167063392308</v>
      </c>
      <c r="AH1383" s="47">
        <f t="shared" si="384"/>
        <v>12971.443722124461</v>
      </c>
      <c r="AI1383" s="125">
        <f t="shared" si="384"/>
        <v>12712.01484768197</v>
      </c>
      <c r="AJ1383" s="47">
        <f t="shared" si="385"/>
        <v>11440.813362913774</v>
      </c>
      <c r="AK1383" s="125">
        <f t="shared" si="385"/>
        <v>10296.732026622396</v>
      </c>
      <c r="AL1383" s="47">
        <f t="shared" si="386"/>
        <v>9884.8627455575006</v>
      </c>
      <c r="AM1383" s="125">
        <f t="shared" si="386"/>
        <v>9489.4682357351994</v>
      </c>
      <c r="AN1383" s="47">
        <f t="shared" si="394"/>
        <v>103898.52548877201</v>
      </c>
      <c r="AO1383" s="125">
        <f t="shared" si="395"/>
        <v>36552816.111434132</v>
      </c>
      <c r="AP1383" s="47">
        <f t="shared" si="387"/>
        <v>1023.3034219217072</v>
      </c>
      <c r="AQ1383" s="52">
        <f t="shared" si="388"/>
        <v>4320.5006121861725</v>
      </c>
    </row>
    <row r="1384" spans="4:43" x14ac:dyDescent="0.25">
      <c r="D1384" s="14" t="s">
        <v>11</v>
      </c>
      <c r="E1384" s="21">
        <v>1376</v>
      </c>
      <c r="F1384" s="14">
        <v>354</v>
      </c>
      <c r="G1384" s="28">
        <v>54.3</v>
      </c>
      <c r="H1384" s="31">
        <f t="shared" si="389"/>
        <v>-0.75000000000000078</v>
      </c>
      <c r="I1384" s="55"/>
      <c r="J1384" s="39">
        <f t="shared" si="390"/>
        <v>15.083333333333334</v>
      </c>
      <c r="K1384" s="38">
        <f>0.5*$J$3*(J1385)^2</f>
        <v>113599.93209876542</v>
      </c>
      <c r="L1384" s="38">
        <f t="shared" si="378"/>
        <v>-22467.399305555547</v>
      </c>
      <c r="M1384" s="40" t="str">
        <f t="shared" si="379"/>
        <v>YES</v>
      </c>
      <c r="N1384" s="38">
        <f>0.5*$N$3*$L$3*$O$3*((J1384)^2)</f>
        <v>97.831829840937502</v>
      </c>
      <c r="O1384" s="38">
        <f>$M$3*$J$3*$P$3</f>
        <v>125.0281557</v>
      </c>
      <c r="P1384" s="38">
        <f>H1384*$J$3</f>
        <v>-855.75000000000091</v>
      </c>
      <c r="Q1384" s="38">
        <f t="shared" si="380"/>
        <v>-632.89001445906342</v>
      </c>
      <c r="R1384" s="44">
        <f t="shared" si="381"/>
        <v>-9546.0910514242078</v>
      </c>
      <c r="S1384" s="80">
        <f>Q1384*J1384</f>
        <v>-9546.0910514242078</v>
      </c>
      <c r="T1384" s="43"/>
      <c r="U1384" s="43"/>
      <c r="V1384" s="80">
        <f>R1384*1</f>
        <v>-9546.0910514242078</v>
      </c>
      <c r="W1384" s="77">
        <f>(L1384-Q1384)*-1</f>
        <v>21834.509291096485</v>
      </c>
      <c r="X1384" s="38">
        <f>IF((H1384&gt;0),0,$J$3*H1384)*-1</f>
        <v>855.75000000000091</v>
      </c>
      <c r="Y1384" s="38">
        <f t="shared" si="391"/>
        <v>5343804.0341078797</v>
      </c>
      <c r="Z1384" s="112">
        <f t="shared" si="382"/>
        <v>5343.8040341078795</v>
      </c>
      <c r="AA1384" s="82">
        <f t="shared" si="383"/>
        <v>-632.89001445906342</v>
      </c>
      <c r="AB1384" s="80">
        <f t="shared" si="392"/>
        <v>1586284.7997135308</v>
      </c>
      <c r="AG1384" s="125">
        <f t="shared" si="393"/>
        <v>18122.642711610082</v>
      </c>
      <c r="AH1384" s="47">
        <f t="shared" si="384"/>
        <v>17760.189857377882</v>
      </c>
      <c r="AI1384" s="125">
        <f t="shared" si="384"/>
        <v>17404.986060230323</v>
      </c>
      <c r="AJ1384" s="47">
        <f t="shared" si="385"/>
        <v>15664.487454207292</v>
      </c>
      <c r="AK1384" s="125">
        <f t="shared" si="385"/>
        <v>14098.038708786564</v>
      </c>
      <c r="AL1384" s="47">
        <f t="shared" si="386"/>
        <v>13534.1171604351</v>
      </c>
      <c r="AM1384" s="125">
        <f t="shared" si="386"/>
        <v>12992.752474017696</v>
      </c>
      <c r="AN1384" s="47">
        <f t="shared" si="394"/>
        <v>116891.2779627897</v>
      </c>
      <c r="AO1384" s="125">
        <f t="shared" si="395"/>
        <v>36669707.389396921</v>
      </c>
      <c r="AP1384" s="47">
        <f t="shared" si="387"/>
        <v>1029.4988350140816</v>
      </c>
      <c r="AQ1384" s="52">
        <f t="shared" si="388"/>
        <v>4314.3051990937984</v>
      </c>
    </row>
    <row r="1385" spans="4:43" x14ac:dyDescent="0.25">
      <c r="D1385" s="14" t="s">
        <v>11</v>
      </c>
      <c r="E1385" s="21">
        <v>1377</v>
      </c>
      <c r="F1385" s="14">
        <v>355</v>
      </c>
      <c r="G1385" s="28">
        <v>50.8</v>
      </c>
      <c r="H1385" s="31">
        <f t="shared" si="389"/>
        <v>-1.2222222222222219</v>
      </c>
      <c r="I1385" s="55"/>
      <c r="J1385" s="39">
        <f t="shared" si="390"/>
        <v>14.111111111111111</v>
      </c>
      <c r="K1385" s="38">
        <f>0.5*$J$3*(J1386)^2</f>
        <v>91132.532793209873</v>
      </c>
      <c r="L1385" s="38">
        <f t="shared" si="378"/>
        <v>-19994.352237654326</v>
      </c>
      <c r="M1385" s="40" t="str">
        <f t="shared" si="379"/>
        <v>YES</v>
      </c>
      <c r="N1385" s="38">
        <f>0.5*$N$3*$L$3*$O$3*((J1385)^2)</f>
        <v>85.626450610555551</v>
      </c>
      <c r="O1385" s="38">
        <f>$M$3*$J$3*$P$3</f>
        <v>125.0281557</v>
      </c>
      <c r="P1385" s="38">
        <f>H1385*$J$3</f>
        <v>-1394.5555555555552</v>
      </c>
      <c r="Q1385" s="38">
        <f t="shared" si="380"/>
        <v>-1183.9009492449995</v>
      </c>
      <c r="R1385" s="44">
        <f t="shared" si="381"/>
        <v>-16706.157839346106</v>
      </c>
      <c r="S1385" s="80">
        <f>Q1385*J1385</f>
        <v>-16706.157839346106</v>
      </c>
      <c r="T1385" s="43"/>
      <c r="U1385" s="43"/>
      <c r="V1385" s="80">
        <f>R1385*1</f>
        <v>-16706.157839346106</v>
      </c>
      <c r="W1385" s="77">
        <f>(L1385-Q1385)*-1</f>
        <v>18810.451288409327</v>
      </c>
      <c r="X1385" s="38">
        <f>IF((H1385&gt;0),0,$J$3*H1385)*-1</f>
        <v>1394.5555555555552</v>
      </c>
      <c r="Y1385" s="38">
        <f t="shared" si="391"/>
        <v>5343804.0341078797</v>
      </c>
      <c r="Z1385" s="112">
        <f t="shared" si="382"/>
        <v>5343.8040341078795</v>
      </c>
      <c r="AA1385" s="82">
        <f t="shared" si="383"/>
        <v>-1183.9009492449995</v>
      </c>
      <c r="AB1385" s="80">
        <f t="shared" si="392"/>
        <v>1602990.957552877</v>
      </c>
      <c r="AG1385" s="125">
        <f t="shared" si="393"/>
        <v>15612.67456937974</v>
      </c>
      <c r="AH1385" s="47">
        <f t="shared" si="384"/>
        <v>15300.421077992145</v>
      </c>
      <c r="AI1385" s="125">
        <f t="shared" si="384"/>
        <v>14994.412656432301</v>
      </c>
      <c r="AJ1385" s="47">
        <f t="shared" si="385"/>
        <v>13494.971390789071</v>
      </c>
      <c r="AK1385" s="125">
        <f t="shared" si="385"/>
        <v>12145.474251710164</v>
      </c>
      <c r="AL1385" s="47">
        <f t="shared" si="386"/>
        <v>11659.655281641757</v>
      </c>
      <c r="AM1385" s="125">
        <f t="shared" si="386"/>
        <v>11193.269070376085</v>
      </c>
      <c r="AN1385" s="47">
        <f t="shared" si="394"/>
        <v>128084.54703316579</v>
      </c>
      <c r="AO1385" s="125">
        <f t="shared" si="395"/>
        <v>36797791.936430089</v>
      </c>
      <c r="AP1385" s="47">
        <f t="shared" si="387"/>
        <v>1040.3411314518173</v>
      </c>
      <c r="AQ1385" s="52">
        <f t="shared" si="388"/>
        <v>4303.4629026560624</v>
      </c>
    </row>
    <row r="1386" spans="4:43" x14ac:dyDescent="0.25">
      <c r="D1386" s="14" t="s">
        <v>11</v>
      </c>
      <c r="E1386" s="21">
        <v>1378</v>
      </c>
      <c r="F1386" s="14">
        <v>356</v>
      </c>
      <c r="G1386" s="28">
        <v>45.5</v>
      </c>
      <c r="H1386" s="31">
        <f t="shared" si="389"/>
        <v>-1.4722222222222214</v>
      </c>
      <c r="I1386" s="55"/>
      <c r="J1386" s="39">
        <f t="shared" si="390"/>
        <v>12.638888888888889</v>
      </c>
      <c r="K1386" s="38">
        <f>0.5*$J$3*(J1387)^2</f>
        <v>71138.180555555547</v>
      </c>
      <c r="L1386" s="38">
        <f t="shared" si="378"/>
        <v>-17521.305169753075</v>
      </c>
      <c r="M1386" s="40" t="str">
        <f t="shared" si="379"/>
        <v>YES</v>
      </c>
      <c r="N1386" s="38">
        <f>0.5*$N$3*$L$3*$O$3*((J1386)^2)</f>
        <v>68.691549141493056</v>
      </c>
      <c r="O1386" s="38">
        <f>$M$3*$J$3*$P$3</f>
        <v>125.0281557</v>
      </c>
      <c r="P1386" s="38">
        <f>H1386*$J$3</f>
        <v>-1679.8055555555547</v>
      </c>
      <c r="Q1386" s="38">
        <f t="shared" si="380"/>
        <v>-1486.0858507140615</v>
      </c>
      <c r="R1386" s="44">
        <f t="shared" si="381"/>
        <v>-18782.473946524944</v>
      </c>
      <c r="S1386" s="80">
        <f>Q1386*J1386</f>
        <v>-18782.473946524944</v>
      </c>
      <c r="T1386" s="43"/>
      <c r="U1386" s="43"/>
      <c r="V1386" s="80">
        <f>R1386*1</f>
        <v>-18782.473946524944</v>
      </c>
      <c r="W1386" s="77">
        <f>(L1386-Q1386)*-1</f>
        <v>16035.219319039013</v>
      </c>
      <c r="X1386" s="38">
        <f>IF((H1386&gt;0),0,$J$3*H1386)*-1</f>
        <v>1679.8055555555547</v>
      </c>
      <c r="Y1386" s="38">
        <f t="shared" si="391"/>
        <v>5343804.0341078797</v>
      </c>
      <c r="Z1386" s="112">
        <f t="shared" si="382"/>
        <v>5343.8040341078795</v>
      </c>
      <c r="AA1386" s="82">
        <f t="shared" si="383"/>
        <v>-1486.0858507140615</v>
      </c>
      <c r="AB1386" s="80">
        <f t="shared" si="392"/>
        <v>1621773.431499402</v>
      </c>
      <c r="AG1386" s="125">
        <f t="shared" si="393"/>
        <v>13309.23203480238</v>
      </c>
      <c r="AH1386" s="47">
        <f t="shared" si="384"/>
        <v>13043.047394106332</v>
      </c>
      <c r="AI1386" s="125">
        <f t="shared" si="384"/>
        <v>12782.186446224205</v>
      </c>
      <c r="AJ1386" s="47">
        <f t="shared" si="385"/>
        <v>11503.967801601784</v>
      </c>
      <c r="AK1386" s="125">
        <f t="shared" si="385"/>
        <v>10353.571021441607</v>
      </c>
      <c r="AL1386" s="47">
        <f t="shared" si="386"/>
        <v>9939.4281805839419</v>
      </c>
      <c r="AM1386" s="125">
        <f t="shared" si="386"/>
        <v>9541.851053360584</v>
      </c>
      <c r="AN1386" s="47">
        <f t="shared" si="394"/>
        <v>137626.39808652637</v>
      </c>
      <c r="AO1386" s="125">
        <f t="shared" si="395"/>
        <v>36935418.334516615</v>
      </c>
      <c r="AP1386" s="47">
        <f t="shared" si="387"/>
        <v>1052.530957043112</v>
      </c>
      <c r="AQ1386" s="52">
        <f t="shared" si="388"/>
        <v>4291.2730770647677</v>
      </c>
    </row>
    <row r="1387" spans="4:43" x14ac:dyDescent="0.25">
      <c r="D1387" s="14" t="s">
        <v>11</v>
      </c>
      <c r="E1387" s="21">
        <v>1379</v>
      </c>
      <c r="F1387" s="14">
        <v>357</v>
      </c>
      <c r="G1387" s="28">
        <v>40.200000000000003</v>
      </c>
      <c r="H1387" s="31">
        <f t="shared" si="389"/>
        <v>-1.4722222222222223</v>
      </c>
      <c r="I1387" s="55"/>
      <c r="J1387" s="39">
        <f t="shared" si="390"/>
        <v>11.166666666666666</v>
      </c>
      <c r="K1387" s="38">
        <f>0.5*$J$3*(J1388)^2</f>
        <v>53616.875385802472</v>
      </c>
      <c r="L1387" s="38">
        <f t="shared" si="378"/>
        <v>-15048.258101851861</v>
      </c>
      <c r="M1387" s="40" t="str">
        <f t="shared" si="379"/>
        <v>YES</v>
      </c>
      <c r="N1387" s="38">
        <f>0.5*$N$3*$L$3*$O$3*((J1387)^2)</f>
        <v>53.620717823749992</v>
      </c>
      <c r="O1387" s="38">
        <f>$M$3*$J$3*$P$3</f>
        <v>125.0281557</v>
      </c>
      <c r="P1387" s="38">
        <f>H1387*$J$3</f>
        <v>-1679.8055555555557</v>
      </c>
      <c r="Q1387" s="38">
        <f t="shared" si="380"/>
        <v>-1501.1566820318055</v>
      </c>
      <c r="R1387" s="44">
        <f t="shared" si="381"/>
        <v>-16762.916282688493</v>
      </c>
      <c r="S1387" s="80">
        <f>Q1387*J1387</f>
        <v>-16762.916282688493</v>
      </c>
      <c r="T1387" s="43"/>
      <c r="U1387" s="43"/>
      <c r="V1387" s="80">
        <f>R1387*1</f>
        <v>-16762.916282688493</v>
      </c>
      <c r="W1387" s="77">
        <f>(L1387-Q1387)*-1</f>
        <v>13547.101419820056</v>
      </c>
      <c r="X1387" s="38">
        <f>IF((H1387&gt;0),0,$J$3*H1387)*-1</f>
        <v>1679.8055555555557</v>
      </c>
      <c r="Y1387" s="38">
        <f t="shared" si="391"/>
        <v>5343804.0341078797</v>
      </c>
      <c r="Z1387" s="112">
        <f t="shared" si="382"/>
        <v>5343.8040341078795</v>
      </c>
      <c r="AA1387" s="82">
        <f t="shared" si="383"/>
        <v>-1501.1566820318055</v>
      </c>
      <c r="AB1387" s="80">
        <f t="shared" si="392"/>
        <v>1638536.3477820905</v>
      </c>
      <c r="AG1387" s="125">
        <f t="shared" si="393"/>
        <v>11244.094178450645</v>
      </c>
      <c r="AH1387" s="47">
        <f t="shared" si="384"/>
        <v>11019.212294881632</v>
      </c>
      <c r="AI1387" s="125">
        <f t="shared" si="384"/>
        <v>10798.828048984</v>
      </c>
      <c r="AJ1387" s="47">
        <f t="shared" si="385"/>
        <v>9718.9452440856003</v>
      </c>
      <c r="AK1387" s="125">
        <f t="shared" si="385"/>
        <v>8747.0507196770413</v>
      </c>
      <c r="AL1387" s="47">
        <f t="shared" si="386"/>
        <v>8397.1686908899592</v>
      </c>
      <c r="AM1387" s="125">
        <f t="shared" si="386"/>
        <v>8061.2819432543602</v>
      </c>
      <c r="AN1387" s="47">
        <f t="shared" si="394"/>
        <v>145687.68002978072</v>
      </c>
      <c r="AO1387" s="125">
        <f t="shared" si="395"/>
        <v>37081106.014546394</v>
      </c>
      <c r="AP1387" s="47">
        <f t="shared" si="387"/>
        <v>1063.4100897105766</v>
      </c>
      <c r="AQ1387" s="52">
        <f t="shared" si="388"/>
        <v>4280.3939443973031</v>
      </c>
    </row>
    <row r="1388" spans="4:43" x14ac:dyDescent="0.25">
      <c r="D1388" s="14" t="s">
        <v>11</v>
      </c>
      <c r="E1388" s="21">
        <v>1380</v>
      </c>
      <c r="F1388" s="14">
        <v>358</v>
      </c>
      <c r="G1388" s="28">
        <v>34.9</v>
      </c>
      <c r="H1388" s="31">
        <f t="shared" si="389"/>
        <v>-1.4722222222222223</v>
      </c>
      <c r="I1388" s="55"/>
      <c r="J1388" s="39">
        <f t="shared" si="390"/>
        <v>9.6944444444444446</v>
      </c>
      <c r="K1388" s="38">
        <f>0.5*$J$3*(J1389)^2</f>
        <v>38568.617283950611</v>
      </c>
      <c r="L1388" s="38">
        <f t="shared" si="378"/>
        <v>-5760.905478395056</v>
      </c>
      <c r="M1388" s="40" t="str">
        <f t="shared" si="379"/>
        <v>YES</v>
      </c>
      <c r="N1388" s="38">
        <f>0.5*$N$3*$L$3*$O$3*((J1388)^2)</f>
        <v>40.413956657326395</v>
      </c>
      <c r="O1388" s="38">
        <f>$M$3*$J$3*$P$3</f>
        <v>125.0281557</v>
      </c>
      <c r="P1388" s="38">
        <f>H1388*$J$3</f>
        <v>-1679.8055555555557</v>
      </c>
      <c r="Q1388" s="38">
        <f t="shared" si="380"/>
        <v>-1514.3634431982291</v>
      </c>
      <c r="R1388" s="44">
        <f t="shared" si="381"/>
        <v>-14680.912268782833</v>
      </c>
      <c r="S1388" s="80">
        <f>Q1388*J1388</f>
        <v>-14680.912268782833</v>
      </c>
      <c r="T1388" s="43"/>
      <c r="U1388" s="43"/>
      <c r="V1388" s="80">
        <f>R1388*1</f>
        <v>-14680.912268782833</v>
      </c>
      <c r="W1388" s="77">
        <f>(L1388-Q1388)*-1</f>
        <v>4246.5420351968269</v>
      </c>
      <c r="X1388" s="38">
        <f>IF((H1388&gt;0),0,$J$3*H1388)*-1</f>
        <v>1679.8055555555557</v>
      </c>
      <c r="Y1388" s="38">
        <f t="shared" si="391"/>
        <v>5343804.0341078797</v>
      </c>
      <c r="Z1388" s="112">
        <f t="shared" si="382"/>
        <v>5343.8040341078795</v>
      </c>
      <c r="AA1388" s="82">
        <f t="shared" si="383"/>
        <v>-1514.3634431982291</v>
      </c>
      <c r="AB1388" s="80">
        <f t="shared" si="392"/>
        <v>1653217.2600508733</v>
      </c>
      <c r="AG1388" s="125">
        <f t="shared" si="393"/>
        <v>3524.6298892133659</v>
      </c>
      <c r="AH1388" s="47">
        <f t="shared" si="384"/>
        <v>3454.1372914290987</v>
      </c>
      <c r="AI1388" s="125">
        <f t="shared" si="384"/>
        <v>3385.0545456005166</v>
      </c>
      <c r="AJ1388" s="47">
        <f t="shared" si="385"/>
        <v>3046.5490910404651</v>
      </c>
      <c r="AK1388" s="125">
        <f t="shared" si="385"/>
        <v>2741.8941819364186</v>
      </c>
      <c r="AL1388" s="47">
        <f t="shared" si="386"/>
        <v>2632.2184146589616</v>
      </c>
      <c r="AM1388" s="125">
        <f t="shared" si="386"/>
        <v>2526.9296780726031</v>
      </c>
      <c r="AN1388" s="47">
        <f t="shared" si="394"/>
        <v>148214.60970785332</v>
      </c>
      <c r="AO1388" s="125">
        <f t="shared" si="395"/>
        <v>37229320.624254249</v>
      </c>
      <c r="AP1388" s="47">
        <f t="shared" si="387"/>
        <v>1072.9380017730168</v>
      </c>
      <c r="AQ1388" s="52">
        <f t="shared" si="388"/>
        <v>4270.8660323348631</v>
      </c>
    </row>
    <row r="1389" spans="4:43" x14ac:dyDescent="0.25">
      <c r="D1389" s="14" t="s">
        <v>11</v>
      </c>
      <c r="E1389" s="21">
        <v>1381</v>
      </c>
      <c r="F1389" s="14">
        <v>359</v>
      </c>
      <c r="G1389" s="28">
        <v>29.6</v>
      </c>
      <c r="H1389" s="31">
        <f t="shared" si="389"/>
        <v>-1.0555555555555551</v>
      </c>
      <c r="I1389" s="55"/>
      <c r="J1389" s="39">
        <f t="shared" si="390"/>
        <v>8.2222222222222214</v>
      </c>
      <c r="K1389" s="38">
        <f>0.5*$J$3*(J1390)^2</f>
        <v>32807.711805555555</v>
      </c>
      <c r="L1389" s="38">
        <f t="shared" si="378"/>
        <v>4983.0709876543187</v>
      </c>
      <c r="M1389" s="40" t="str">
        <f t="shared" si="379"/>
        <v>YES</v>
      </c>
      <c r="N1389" s="38">
        <f>0.5*$N$3*$L$3*$O$3*((J1389)^2)</f>
        <v>29.071265642222215</v>
      </c>
      <c r="O1389" s="38">
        <f>$M$3*$J$3*$P$3</f>
        <v>125.0281557</v>
      </c>
      <c r="P1389" s="38">
        <f>H1389*$J$3</f>
        <v>-1204.3888888888885</v>
      </c>
      <c r="Q1389" s="38">
        <f t="shared" si="380"/>
        <v>-1050.2894675466662</v>
      </c>
      <c r="R1389" s="44">
        <f t="shared" si="381"/>
        <v>-8635.7133998281424</v>
      </c>
      <c r="S1389" s="80">
        <f>Q1389*J1389</f>
        <v>-8635.7133998281424</v>
      </c>
      <c r="T1389" s="43"/>
      <c r="U1389" s="43"/>
      <c r="V1389" s="80">
        <f>R1389*1</f>
        <v>-8635.7133998281424</v>
      </c>
      <c r="W1389" s="77">
        <f>(L1389-Q1389)*-1</f>
        <v>-6033.3604552009847</v>
      </c>
      <c r="X1389" s="38">
        <f>IF((H1389&gt;0),0,$J$3*H1389)*-1</f>
        <v>1204.3888888888885</v>
      </c>
      <c r="Y1389" s="38">
        <f t="shared" si="391"/>
        <v>5343804.0341078797</v>
      </c>
      <c r="Z1389" s="112">
        <f t="shared" si="382"/>
        <v>5343.8040341078795</v>
      </c>
      <c r="AA1389" s="82">
        <f t="shared" si="383"/>
        <v>-1050.2894675466662</v>
      </c>
      <c r="AB1389" s="80">
        <f t="shared" si="392"/>
        <v>1661852.9734507015</v>
      </c>
      <c r="AG1389" s="125">
        <f t="shared" si="393"/>
        <v>-5007.6891778168174</v>
      </c>
      <c r="AH1389" s="47">
        <f t="shared" si="384"/>
        <v>-4907.5353942604806</v>
      </c>
      <c r="AI1389" s="125">
        <f t="shared" si="384"/>
        <v>-4809.3846863752706</v>
      </c>
      <c r="AJ1389" s="47">
        <f t="shared" si="385"/>
        <v>-4328.4462177377436</v>
      </c>
      <c r="AK1389" s="125">
        <f t="shared" si="385"/>
        <v>-3895.6015959639694</v>
      </c>
      <c r="AL1389" s="47">
        <f t="shared" si="386"/>
        <v>-3739.7775321254103</v>
      </c>
      <c r="AM1389" s="125">
        <f t="shared" si="386"/>
        <v>-3590.1864308403938</v>
      </c>
      <c r="AN1389" s="47">
        <f t="shared" si="394"/>
        <v>144624.42327701292</v>
      </c>
      <c r="AO1389" s="125">
        <f t="shared" si="395"/>
        <v>37373945.047531262</v>
      </c>
      <c r="AP1389" s="47">
        <f t="shared" si="387"/>
        <v>1078.5425797695052</v>
      </c>
      <c r="AQ1389" s="52">
        <f t="shared" si="388"/>
        <v>4265.2614543383743</v>
      </c>
    </row>
    <row r="1390" spans="4:43" x14ac:dyDescent="0.25">
      <c r="D1390" s="14" t="s">
        <v>11</v>
      </c>
      <c r="E1390" s="21">
        <v>1382</v>
      </c>
      <c r="F1390" s="14">
        <v>360</v>
      </c>
      <c r="G1390" s="28">
        <v>27.3</v>
      </c>
      <c r="H1390" s="31">
        <f t="shared" si="389"/>
        <v>-4.1666666666666761E-2</v>
      </c>
      <c r="I1390" s="55"/>
      <c r="J1390" s="39">
        <f t="shared" si="390"/>
        <v>7.583333333333333</v>
      </c>
      <c r="K1390" s="38">
        <f>0.5*$J$3*(J1391)^2</f>
        <v>37790.782793209873</v>
      </c>
      <c r="L1390" s="38">
        <f t="shared" si="378"/>
        <v>9856.9722222222335</v>
      </c>
      <c r="M1390" s="40" t="str">
        <f t="shared" si="379"/>
        <v>YES</v>
      </c>
      <c r="N1390" s="38">
        <f>0.5*$N$3*$L$3*$O$3*((J1390)^2)</f>
        <v>24.728957690937499</v>
      </c>
      <c r="O1390" s="38">
        <f>$M$3*$J$3*$P$3</f>
        <v>125.0281557</v>
      </c>
      <c r="P1390" s="38">
        <f>H1390*$J$3</f>
        <v>-47.541666666666778</v>
      </c>
      <c r="Q1390" s="38">
        <f t="shared" si="380"/>
        <v>102.21544672427072</v>
      </c>
      <c r="R1390" s="44">
        <f t="shared" si="381"/>
        <v>775.13380432571955</v>
      </c>
      <c r="S1390" s="80">
        <f>Q1390*J1390</f>
        <v>775.13380432571955</v>
      </c>
      <c r="T1390" s="43"/>
      <c r="U1390" s="43"/>
      <c r="V1390" s="80">
        <f>R1390*1</f>
        <v>775.13380432571955</v>
      </c>
      <c r="W1390" s="77">
        <f>(L1390-Q1390)*-1</f>
        <v>-9754.7567754979627</v>
      </c>
      <c r="X1390" s="38">
        <f>IF((H1390&gt;0),0,$J$3*H1390)*-1</f>
        <v>47.541666666666778</v>
      </c>
      <c r="Y1390" s="38">
        <f t="shared" si="391"/>
        <v>5344579.1679122057</v>
      </c>
      <c r="Z1390" s="112">
        <f t="shared" si="382"/>
        <v>5344.5791679122058</v>
      </c>
      <c r="AA1390" s="82">
        <f t="shared" si="383"/>
        <v>102.21544672427072</v>
      </c>
      <c r="AB1390" s="80">
        <f t="shared" si="392"/>
        <v>1661852.9734507015</v>
      </c>
      <c r="AG1390" s="125">
        <f t="shared" si="393"/>
        <v>-8096.4481236633083</v>
      </c>
      <c r="AH1390" s="47">
        <f t="shared" si="384"/>
        <v>-7934.5191611900418</v>
      </c>
      <c r="AI1390" s="125">
        <f t="shared" si="384"/>
        <v>-7775.8287779662405</v>
      </c>
      <c r="AJ1390" s="47">
        <f t="shared" si="385"/>
        <v>-6998.245900169617</v>
      </c>
      <c r="AK1390" s="125">
        <f t="shared" si="385"/>
        <v>-6298.4213101526557</v>
      </c>
      <c r="AL1390" s="47">
        <f t="shared" si="386"/>
        <v>-6046.4844577465492</v>
      </c>
      <c r="AM1390" s="125">
        <f t="shared" si="386"/>
        <v>-5804.625079436687</v>
      </c>
      <c r="AN1390" s="47">
        <f t="shared" si="394"/>
        <v>138819.79819757622</v>
      </c>
      <c r="AO1390" s="125">
        <f t="shared" si="395"/>
        <v>37512764.845728837</v>
      </c>
      <c r="AP1390" s="47">
        <f t="shared" si="387"/>
        <v>1078.5425797695052</v>
      </c>
      <c r="AQ1390" s="52">
        <f t="shared" si="388"/>
        <v>4266.0365881427006</v>
      </c>
    </row>
    <row r="1391" spans="4:43" x14ac:dyDescent="0.25">
      <c r="D1391" s="14" t="s">
        <v>11</v>
      </c>
      <c r="E1391" s="21">
        <v>1383</v>
      </c>
      <c r="F1391" s="14">
        <v>361</v>
      </c>
      <c r="G1391" s="28">
        <v>29.3</v>
      </c>
      <c r="H1391" s="31">
        <f t="shared" si="389"/>
        <v>0.77777777777777746</v>
      </c>
      <c r="I1391" s="55"/>
      <c r="J1391" s="39">
        <f t="shared" si="390"/>
        <v>8.1388888888888893</v>
      </c>
      <c r="K1391" s="38">
        <f>0.5*$J$3*(J1392)^2</f>
        <v>47647.755015432107</v>
      </c>
      <c r="L1391" s="38">
        <f t="shared" si="378"/>
        <v>8141.510416666657</v>
      </c>
      <c r="M1391" s="40" t="str">
        <f t="shared" si="379"/>
        <v>NO</v>
      </c>
      <c r="N1391" s="38">
        <f>0.5*$N$3*$L$3*$O$3*((J1391)^2)</f>
        <v>28.484969458993056</v>
      </c>
      <c r="O1391" s="38">
        <f>$M$3*$J$3*$P$3</f>
        <v>125.0281557</v>
      </c>
      <c r="P1391" s="38">
        <f>H1391*$J$3</f>
        <v>887.44444444444412</v>
      </c>
      <c r="Q1391" s="38">
        <f t="shared" si="380"/>
        <v>1040.9575696034372</v>
      </c>
      <c r="R1391" s="44">
        <f t="shared" si="381"/>
        <v>8472.237997050197</v>
      </c>
      <c r="S1391" s="80">
        <f>Q1391*J1391</f>
        <v>8472.237997050197</v>
      </c>
      <c r="T1391" s="43"/>
      <c r="U1391" s="43"/>
      <c r="V1391" s="80">
        <f>R1391*1</f>
        <v>8472.237997050197</v>
      </c>
      <c r="W1391" s="77">
        <f>(L1391-Q1391)*-1</f>
        <v>-7100.5528470632198</v>
      </c>
      <c r="X1391" s="38">
        <f>IF((H1391&gt;0),0,$J$3*H1391)*-1</f>
        <v>0</v>
      </c>
      <c r="Y1391" s="38">
        <f t="shared" si="391"/>
        <v>5353051.4059092561</v>
      </c>
      <c r="Z1391" s="112">
        <f t="shared" si="382"/>
        <v>5353.0514059092557</v>
      </c>
      <c r="AA1391" s="82">
        <f t="shared" si="383"/>
        <v>1040.9575696034372</v>
      </c>
      <c r="AB1391" s="80">
        <f t="shared" si="392"/>
        <v>1661852.9734507015</v>
      </c>
      <c r="AG1391" s="125">
        <f t="shared" si="393"/>
        <v>-5893.4588630624721</v>
      </c>
      <c r="AH1391" s="47">
        <f t="shared" si="384"/>
        <v>-5775.5896858012229</v>
      </c>
      <c r="AI1391" s="125">
        <f t="shared" si="384"/>
        <v>-5660.0778920851981</v>
      </c>
      <c r="AJ1391" s="47">
        <f t="shared" si="385"/>
        <v>-5094.070102876678</v>
      </c>
      <c r="AK1391" s="125">
        <f t="shared" si="385"/>
        <v>-4584.6630925890104</v>
      </c>
      <c r="AL1391" s="47">
        <f t="shared" si="386"/>
        <v>-4401.2765688854497</v>
      </c>
      <c r="AM1391" s="125">
        <f t="shared" si="386"/>
        <v>-4225.2255061300311</v>
      </c>
      <c r="AN1391" s="47">
        <f t="shared" si="394"/>
        <v>134594.5726914462</v>
      </c>
      <c r="AO1391" s="125">
        <f t="shared" si="395"/>
        <v>37647359.418420285</v>
      </c>
      <c r="AP1391" s="47">
        <f t="shared" si="387"/>
        <v>1078.5425797695052</v>
      </c>
      <c r="AQ1391" s="52">
        <f t="shared" si="388"/>
        <v>4274.5088261397505</v>
      </c>
    </row>
    <row r="1392" spans="4:43" x14ac:dyDescent="0.25">
      <c r="D1392" s="14" t="s">
        <v>11</v>
      </c>
      <c r="E1392" s="21">
        <v>1384</v>
      </c>
      <c r="F1392" s="14">
        <v>362</v>
      </c>
      <c r="G1392" s="28">
        <v>32.9</v>
      </c>
      <c r="H1392" s="31">
        <f t="shared" si="389"/>
        <v>0.87500000000000011</v>
      </c>
      <c r="I1392" s="55"/>
      <c r="J1392" s="39">
        <f t="shared" si="390"/>
        <v>9.1388888888888893</v>
      </c>
      <c r="K1392" s="38">
        <f>0.5*$J$3*(J1393)^2</f>
        <v>55789.265432098764</v>
      </c>
      <c r="L1392" s="38">
        <f t="shared" si="378"/>
        <v>3500.9155092592628</v>
      </c>
      <c r="M1392" s="40" t="str">
        <f t="shared" si="379"/>
        <v>NO</v>
      </c>
      <c r="N1392" s="38">
        <f>0.5*$N$3*$L$3*$O$3*((J1392)^2)</f>
        <v>35.914705811493057</v>
      </c>
      <c r="O1392" s="38">
        <f>$M$3*$J$3*$P$3</f>
        <v>125.0281557</v>
      </c>
      <c r="P1392" s="38">
        <f>H1392*$J$3</f>
        <v>998.37500000000011</v>
      </c>
      <c r="Q1392" s="38">
        <f t="shared" si="380"/>
        <v>1159.3178615114932</v>
      </c>
      <c r="R1392" s="44">
        <f t="shared" si="381"/>
        <v>10594.877123257813</v>
      </c>
      <c r="S1392" s="80">
        <f>Q1392*J1392</f>
        <v>10594.877123257813</v>
      </c>
      <c r="T1392" s="43"/>
      <c r="U1392" s="43"/>
      <c r="V1392" s="80">
        <f>R1392*1</f>
        <v>10594.877123257813</v>
      </c>
      <c r="W1392" s="77">
        <f>(L1392-Q1392)*-1</f>
        <v>-2341.5976477477698</v>
      </c>
      <c r="X1392" s="38">
        <f>IF((H1392&gt;0),0,$J$3*H1392)*-1</f>
        <v>0</v>
      </c>
      <c r="Y1392" s="38">
        <f t="shared" si="391"/>
        <v>5363646.2830325142</v>
      </c>
      <c r="Z1392" s="112">
        <f t="shared" si="382"/>
        <v>5363.6462830325145</v>
      </c>
      <c r="AA1392" s="82">
        <f t="shared" si="383"/>
        <v>1159.3178615114932</v>
      </c>
      <c r="AB1392" s="80">
        <f t="shared" si="392"/>
        <v>1661852.9734507015</v>
      </c>
      <c r="AG1392" s="125">
        <f t="shared" si="393"/>
        <v>-1943.5260476306489</v>
      </c>
      <c r="AH1392" s="47">
        <f t="shared" si="384"/>
        <v>-1904.6555266780358</v>
      </c>
      <c r="AI1392" s="125">
        <f t="shared" si="384"/>
        <v>-1866.562416144475</v>
      </c>
      <c r="AJ1392" s="47">
        <f t="shared" si="385"/>
        <v>-1679.9061745300276</v>
      </c>
      <c r="AK1392" s="125">
        <f t="shared" si="385"/>
        <v>-1511.9155570770249</v>
      </c>
      <c r="AL1392" s="47">
        <f t="shared" si="386"/>
        <v>-1451.4389347939439</v>
      </c>
      <c r="AM1392" s="125">
        <f t="shared" si="386"/>
        <v>-1393.381377402186</v>
      </c>
      <c r="AN1392" s="47">
        <f t="shared" si="394"/>
        <v>133201.191314044</v>
      </c>
      <c r="AO1392" s="125">
        <f t="shared" si="395"/>
        <v>37780560.609734327</v>
      </c>
      <c r="AP1392" s="47">
        <f t="shared" si="387"/>
        <v>1078.5425797695052</v>
      </c>
      <c r="AQ1392" s="52">
        <f t="shared" si="388"/>
        <v>4285.1037032630093</v>
      </c>
    </row>
    <row r="1393" spans="4:43" x14ac:dyDescent="0.25">
      <c r="D1393" s="14" t="s">
        <v>11</v>
      </c>
      <c r="E1393" s="21">
        <v>1385</v>
      </c>
      <c r="F1393" s="14">
        <v>363</v>
      </c>
      <c r="G1393" s="28">
        <v>35.6</v>
      </c>
      <c r="H1393" s="31">
        <f t="shared" si="389"/>
        <v>0.52777777777777835</v>
      </c>
      <c r="I1393" s="55"/>
      <c r="J1393" s="39">
        <f t="shared" si="390"/>
        <v>9.8888888888888893</v>
      </c>
      <c r="K1393" s="38">
        <f>0.5*$J$3*(J1394)^2</f>
        <v>59290.180941358027</v>
      </c>
      <c r="L1393" s="38">
        <f t="shared" si="378"/>
        <v>2943.6215277777737</v>
      </c>
      <c r="M1393" s="40" t="str">
        <f t="shared" si="379"/>
        <v>NO</v>
      </c>
      <c r="N1393" s="38">
        <f>0.5*$N$3*$L$3*$O$3*((J1393)^2)</f>
        <v>42.051405250555561</v>
      </c>
      <c r="O1393" s="38">
        <f>$M$3*$J$3*$P$3</f>
        <v>125.0281557</v>
      </c>
      <c r="P1393" s="38">
        <f>H1393*$J$3</f>
        <v>602.19444444444514</v>
      </c>
      <c r="Q1393" s="38">
        <f t="shared" si="380"/>
        <v>769.2740053950007</v>
      </c>
      <c r="R1393" s="44">
        <f t="shared" si="381"/>
        <v>7607.2651644616735</v>
      </c>
      <c r="S1393" s="80">
        <f>Q1393*J1393</f>
        <v>7607.2651644616735</v>
      </c>
      <c r="T1393" s="43"/>
      <c r="U1393" s="43"/>
      <c r="V1393" s="80">
        <f>R1393*1</f>
        <v>7607.2651644616735</v>
      </c>
      <c r="W1393" s="77">
        <f>(L1393-Q1393)*-1</f>
        <v>-2174.3475223827731</v>
      </c>
      <c r="X1393" s="38">
        <f>IF((H1393&gt;0),0,$J$3*H1393)*-1</f>
        <v>0</v>
      </c>
      <c r="Y1393" s="38">
        <f t="shared" si="391"/>
        <v>5371253.5481969761</v>
      </c>
      <c r="Z1393" s="112">
        <f t="shared" si="382"/>
        <v>5371.2535481969762</v>
      </c>
      <c r="AA1393" s="82">
        <f t="shared" si="383"/>
        <v>769.2740053950007</v>
      </c>
      <c r="AB1393" s="80">
        <f t="shared" si="392"/>
        <v>1661852.9734507015</v>
      </c>
      <c r="AG1393" s="125">
        <f t="shared" si="393"/>
        <v>-1804.7084435777017</v>
      </c>
      <c r="AH1393" s="47">
        <f t="shared" si="384"/>
        <v>-1768.6142747061476</v>
      </c>
      <c r="AI1393" s="125">
        <f t="shared" si="384"/>
        <v>-1733.2419892120247</v>
      </c>
      <c r="AJ1393" s="47">
        <f t="shared" si="385"/>
        <v>-1559.9177902908223</v>
      </c>
      <c r="AK1393" s="125">
        <f t="shared" si="385"/>
        <v>-1403.9260112617401</v>
      </c>
      <c r="AL1393" s="47">
        <f t="shared" si="386"/>
        <v>-1347.7689708112705</v>
      </c>
      <c r="AM1393" s="125">
        <f t="shared" si="386"/>
        <v>-1293.8582119788196</v>
      </c>
      <c r="AN1393" s="47">
        <f t="shared" si="394"/>
        <v>131907.33310206517</v>
      </c>
      <c r="AO1393" s="125">
        <f t="shared" si="395"/>
        <v>37912467.942836389</v>
      </c>
      <c r="AP1393" s="47">
        <f t="shared" si="387"/>
        <v>1078.5425797695052</v>
      </c>
      <c r="AQ1393" s="52">
        <f t="shared" si="388"/>
        <v>4292.710968427471</v>
      </c>
    </row>
    <row r="1394" spans="4:43" x14ac:dyDescent="0.25">
      <c r="D1394" s="14" t="s">
        <v>11</v>
      </c>
      <c r="E1394" s="21">
        <v>1386</v>
      </c>
      <c r="F1394" s="14">
        <v>364</v>
      </c>
      <c r="G1394" s="28">
        <v>36.700000000000003</v>
      </c>
      <c r="H1394" s="31">
        <f t="shared" si="389"/>
        <v>0.27777777777777779</v>
      </c>
      <c r="I1394" s="55"/>
      <c r="J1394" s="39">
        <f t="shared" si="390"/>
        <v>10.194444444444445</v>
      </c>
      <c r="K1394" s="38">
        <f>0.5*$J$3*(J1395)^2</f>
        <v>62233.8024691358</v>
      </c>
      <c r="L1394" s="38">
        <f t="shared" si="378"/>
        <v>6101.180555555562</v>
      </c>
      <c r="M1394" s="40" t="str">
        <f t="shared" si="379"/>
        <v>NO</v>
      </c>
      <c r="N1394" s="38">
        <f>0.5*$N$3*$L$3*$O$3*((J1394)^2)</f>
        <v>44.690235779826395</v>
      </c>
      <c r="O1394" s="38">
        <f>$M$3*$J$3*$P$3</f>
        <v>125.0281557</v>
      </c>
      <c r="P1394" s="38">
        <f>H1394*$J$3</f>
        <v>316.94444444444446</v>
      </c>
      <c r="Q1394" s="38">
        <f t="shared" si="380"/>
        <v>486.66283592427089</v>
      </c>
      <c r="R1394" s="44">
        <f t="shared" si="381"/>
        <v>4961.257244005762</v>
      </c>
      <c r="S1394" s="80">
        <f>Q1394*J1394</f>
        <v>4961.257244005762</v>
      </c>
      <c r="T1394" s="43"/>
      <c r="U1394" s="43"/>
      <c r="V1394" s="80">
        <f>R1394*1</f>
        <v>4961.257244005762</v>
      </c>
      <c r="W1394" s="77">
        <f>(L1394-Q1394)*-1</f>
        <v>-5614.5177196312907</v>
      </c>
      <c r="X1394" s="38">
        <f>IF((H1394&gt;0),0,$J$3*H1394)*-1</f>
        <v>0</v>
      </c>
      <c r="Y1394" s="38">
        <f t="shared" si="391"/>
        <v>5376214.8054409819</v>
      </c>
      <c r="Z1394" s="112">
        <f t="shared" si="382"/>
        <v>5376.2148054409818</v>
      </c>
      <c r="AA1394" s="82">
        <f t="shared" si="383"/>
        <v>486.66283592427089</v>
      </c>
      <c r="AB1394" s="80">
        <f t="shared" si="392"/>
        <v>1661852.9734507015</v>
      </c>
      <c r="AG1394" s="125">
        <f t="shared" si="393"/>
        <v>-4660.0497072939706</v>
      </c>
      <c r="AH1394" s="47">
        <f t="shared" si="384"/>
        <v>-4566.8487131480915</v>
      </c>
      <c r="AI1394" s="125">
        <f t="shared" si="384"/>
        <v>-4475.5117388851295</v>
      </c>
      <c r="AJ1394" s="47">
        <f t="shared" si="385"/>
        <v>-4027.9605649966165</v>
      </c>
      <c r="AK1394" s="125">
        <f t="shared" si="385"/>
        <v>-3625.164508496955</v>
      </c>
      <c r="AL1394" s="47">
        <f t="shared" si="386"/>
        <v>-3480.1579281570766</v>
      </c>
      <c r="AM1394" s="125">
        <f t="shared" si="386"/>
        <v>-3340.9516110307936</v>
      </c>
      <c r="AN1394" s="47">
        <f t="shared" si="394"/>
        <v>128566.38149103438</v>
      </c>
      <c r="AO1394" s="125">
        <f t="shared" si="395"/>
        <v>38041034.324327424</v>
      </c>
      <c r="AP1394" s="47">
        <f t="shared" si="387"/>
        <v>1078.5425797695052</v>
      </c>
      <c r="AQ1394" s="52">
        <f t="shared" si="388"/>
        <v>4297.6722256714766</v>
      </c>
    </row>
    <row r="1395" spans="4:43" x14ac:dyDescent="0.25">
      <c r="D1395" s="14" t="s">
        <v>11</v>
      </c>
      <c r="E1395" s="21">
        <v>1387</v>
      </c>
      <c r="F1395" s="14">
        <v>365</v>
      </c>
      <c r="G1395" s="28">
        <v>37.6</v>
      </c>
      <c r="H1395" s="31">
        <f t="shared" si="389"/>
        <v>0.37499999999999939</v>
      </c>
      <c r="I1395" s="55"/>
      <c r="J1395" s="39">
        <f t="shared" si="390"/>
        <v>10.444444444444445</v>
      </c>
      <c r="K1395" s="38">
        <f>0.5*$J$3*(J1396)^2</f>
        <v>68334.983024691363</v>
      </c>
      <c r="L1395" s="38">
        <f t="shared" si="378"/>
        <v>11176.253472222219</v>
      </c>
      <c r="M1395" s="40" t="str">
        <f t="shared" si="379"/>
        <v>NO</v>
      </c>
      <c r="N1395" s="38">
        <f>0.5*$N$3*$L$3*$O$3*((J1395)^2)</f>
        <v>46.909003508888887</v>
      </c>
      <c r="O1395" s="38">
        <f>$M$3*$J$3*$P$3</f>
        <v>125.0281557</v>
      </c>
      <c r="P1395" s="38">
        <f>H1395*$J$3</f>
        <v>427.87499999999932</v>
      </c>
      <c r="Q1395" s="38">
        <f t="shared" si="380"/>
        <v>599.81215920888815</v>
      </c>
      <c r="R1395" s="44">
        <f t="shared" si="381"/>
        <v>6264.7047739594982</v>
      </c>
      <c r="S1395" s="80">
        <f>Q1395*J1395</f>
        <v>6264.7047739594982</v>
      </c>
      <c r="T1395" s="43"/>
      <c r="U1395" s="43"/>
      <c r="V1395" s="80">
        <f>R1395*1</f>
        <v>6264.7047739594982</v>
      </c>
      <c r="W1395" s="77">
        <f>(L1395-Q1395)*-1</f>
        <v>-10576.441313013331</v>
      </c>
      <c r="X1395" s="38">
        <f>IF((H1395&gt;0),0,$J$3*H1395)*-1</f>
        <v>0</v>
      </c>
      <c r="Y1395" s="38">
        <f t="shared" si="391"/>
        <v>5382479.5102149416</v>
      </c>
      <c r="Z1395" s="112">
        <f t="shared" si="382"/>
        <v>5382.4795102149419</v>
      </c>
      <c r="AA1395" s="82">
        <f t="shared" si="383"/>
        <v>599.81215920888815</v>
      </c>
      <c r="AB1395" s="80">
        <f t="shared" si="392"/>
        <v>1661852.9734507015</v>
      </c>
      <c r="AG1395" s="125">
        <f t="shared" si="393"/>
        <v>-8778.4462898010643</v>
      </c>
      <c r="AH1395" s="47">
        <f t="shared" si="384"/>
        <v>-8602.8773640050422</v>
      </c>
      <c r="AI1395" s="125">
        <f t="shared" si="384"/>
        <v>-8430.8198167249411</v>
      </c>
      <c r="AJ1395" s="47">
        <f t="shared" si="385"/>
        <v>-7587.7378350524468</v>
      </c>
      <c r="AK1395" s="125">
        <f t="shared" si="385"/>
        <v>-6828.964051547202</v>
      </c>
      <c r="AL1395" s="47">
        <f t="shared" si="386"/>
        <v>-6555.805489485314</v>
      </c>
      <c r="AM1395" s="125">
        <f t="shared" si="386"/>
        <v>-6293.5732699059008</v>
      </c>
      <c r="AN1395" s="47">
        <f t="shared" si="394"/>
        <v>122272.80822112848</v>
      </c>
      <c r="AO1395" s="125">
        <f t="shared" si="395"/>
        <v>38163307.132548556</v>
      </c>
      <c r="AP1395" s="47">
        <f t="shared" si="387"/>
        <v>1078.5425797695052</v>
      </c>
      <c r="AQ1395" s="52">
        <f t="shared" si="388"/>
        <v>4303.9369304454367</v>
      </c>
    </row>
    <row r="1396" spans="4:43" x14ac:dyDescent="0.25">
      <c r="D1396" s="14" t="s">
        <v>11</v>
      </c>
      <c r="E1396" s="21">
        <v>1388</v>
      </c>
      <c r="F1396" s="14">
        <v>366</v>
      </c>
      <c r="G1396" s="28">
        <v>39.4</v>
      </c>
      <c r="H1396" s="31">
        <f t="shared" si="389"/>
        <v>0.68055555555555536</v>
      </c>
      <c r="I1396" s="55"/>
      <c r="J1396" s="39">
        <f t="shared" si="390"/>
        <v>10.944444444444445</v>
      </c>
      <c r="K1396" s="38">
        <f>0.5*$J$3*(J1397)^2</f>
        <v>79511.236496913582</v>
      </c>
      <c r="L1396" s="38">
        <f t="shared" si="378"/>
        <v>15671.141975308637</v>
      </c>
      <c r="M1396" s="40" t="str">
        <f t="shared" si="379"/>
        <v>NO</v>
      </c>
      <c r="N1396" s="38">
        <f>0.5*$N$3*$L$3*$O$3*((J1396)^2)</f>
        <v>51.507795302638897</v>
      </c>
      <c r="O1396" s="38">
        <f>$M$3*$J$3*$P$3</f>
        <v>125.0281557</v>
      </c>
      <c r="P1396" s="38">
        <f>H1396*$J$3</f>
        <v>776.51388888888869</v>
      </c>
      <c r="Q1396" s="38">
        <f t="shared" si="380"/>
        <v>953.04983989152754</v>
      </c>
      <c r="R1396" s="44">
        <f t="shared" si="381"/>
        <v>10430.601025479496</v>
      </c>
      <c r="S1396" s="80">
        <f>Q1396*J1396</f>
        <v>10430.601025479496</v>
      </c>
      <c r="T1396" s="43"/>
      <c r="U1396" s="43"/>
      <c r="V1396" s="80">
        <f>R1396*1</f>
        <v>10430.601025479496</v>
      </c>
      <c r="W1396" s="77">
        <f>(L1396-Q1396)*-1</f>
        <v>-14718.09213541711</v>
      </c>
      <c r="X1396" s="38">
        <f>IF((H1396&gt;0),0,$J$3*H1396)*-1</f>
        <v>0</v>
      </c>
      <c r="Y1396" s="38">
        <f t="shared" si="391"/>
        <v>5392910.1112404214</v>
      </c>
      <c r="Z1396" s="112">
        <f t="shared" si="382"/>
        <v>5392.9101112404214</v>
      </c>
      <c r="AA1396" s="82">
        <f t="shared" si="383"/>
        <v>953.04983989152754</v>
      </c>
      <c r="AB1396" s="80">
        <f t="shared" si="392"/>
        <v>1661852.9734507015</v>
      </c>
      <c r="AG1396" s="125">
        <f t="shared" si="393"/>
        <v>-12216.016472396201</v>
      </c>
      <c r="AH1396" s="47">
        <f t="shared" si="384"/>
        <v>-11971.696142948276</v>
      </c>
      <c r="AI1396" s="125">
        <f t="shared" si="384"/>
        <v>-11732.262220089311</v>
      </c>
      <c r="AJ1396" s="47">
        <f t="shared" si="385"/>
        <v>-10559.035998080381</v>
      </c>
      <c r="AK1396" s="125">
        <f t="shared" si="385"/>
        <v>-9503.1323982723425</v>
      </c>
      <c r="AL1396" s="47">
        <f t="shared" si="386"/>
        <v>-9123.0071023414475</v>
      </c>
      <c r="AM1396" s="125">
        <f t="shared" si="386"/>
        <v>-8758.0868182477898</v>
      </c>
      <c r="AN1396" s="47">
        <f t="shared" si="394"/>
        <v>113514.72140288069</v>
      </c>
      <c r="AO1396" s="125">
        <f t="shared" si="395"/>
        <v>38276821.853951439</v>
      </c>
      <c r="AP1396" s="47">
        <f t="shared" si="387"/>
        <v>1078.5425797695052</v>
      </c>
      <c r="AQ1396" s="52">
        <f t="shared" si="388"/>
        <v>4314.3675314709162</v>
      </c>
    </row>
    <row r="1397" spans="4:43" x14ac:dyDescent="0.25">
      <c r="D1397" s="14" t="s">
        <v>11</v>
      </c>
      <c r="E1397" s="21">
        <v>1389</v>
      </c>
      <c r="F1397" s="14">
        <v>367</v>
      </c>
      <c r="G1397" s="28">
        <v>42.5</v>
      </c>
      <c r="H1397" s="31">
        <f t="shared" si="389"/>
        <v>0.98611111111111127</v>
      </c>
      <c r="I1397" s="55"/>
      <c r="J1397" s="39">
        <f t="shared" si="390"/>
        <v>11.805555555555555</v>
      </c>
      <c r="K1397" s="38">
        <f>0.5*$J$3*(J1398)^2</f>
        <v>95182.378472222219</v>
      </c>
      <c r="L1397" s="38">
        <f t="shared" si="378"/>
        <v>15749.937885802487</v>
      </c>
      <c r="M1397" s="40" t="str">
        <f t="shared" si="379"/>
        <v>NO</v>
      </c>
      <c r="N1397" s="38">
        <f>0.5*$N$3*$L$3*$O$3*((J1397)^2)</f>
        <v>59.931945724826384</v>
      </c>
      <c r="O1397" s="38">
        <f>$M$3*$J$3*$P$3</f>
        <v>125.0281557</v>
      </c>
      <c r="P1397" s="38">
        <f>H1397*$J$3</f>
        <v>1125.1527777777781</v>
      </c>
      <c r="Q1397" s="38">
        <f t="shared" si="380"/>
        <v>1310.1128792026045</v>
      </c>
      <c r="R1397" s="44">
        <f t="shared" si="381"/>
        <v>15466.610379475193</v>
      </c>
      <c r="S1397" s="80">
        <f>Q1397*J1397</f>
        <v>15466.610379475193</v>
      </c>
      <c r="T1397" s="43"/>
      <c r="U1397" s="43"/>
      <c r="V1397" s="80">
        <f>R1397*1</f>
        <v>15466.610379475193</v>
      </c>
      <c r="W1397" s="77">
        <f>(L1397-Q1397)*-1</f>
        <v>-14439.825006599882</v>
      </c>
      <c r="X1397" s="38">
        <f>IF((H1397&gt;0),0,$J$3*H1397)*-1</f>
        <v>0</v>
      </c>
      <c r="Y1397" s="38">
        <f t="shared" si="391"/>
        <v>5408376.7216198966</v>
      </c>
      <c r="Z1397" s="112">
        <f t="shared" si="382"/>
        <v>5408.3767216198967</v>
      </c>
      <c r="AA1397" s="82">
        <f t="shared" si="383"/>
        <v>1310.1128792026045</v>
      </c>
      <c r="AB1397" s="80">
        <f t="shared" si="392"/>
        <v>1661852.9734507015</v>
      </c>
      <c r="AG1397" s="125">
        <f t="shared" si="393"/>
        <v>-11985.0547554779</v>
      </c>
      <c r="AH1397" s="47">
        <f t="shared" si="384"/>
        <v>-11745.353660368342</v>
      </c>
      <c r="AI1397" s="125">
        <f t="shared" si="384"/>
        <v>-11510.446587160975</v>
      </c>
      <c r="AJ1397" s="47">
        <f t="shared" si="385"/>
        <v>-10359.401928444879</v>
      </c>
      <c r="AK1397" s="125">
        <f t="shared" si="385"/>
        <v>-9323.461735600391</v>
      </c>
      <c r="AL1397" s="47">
        <f t="shared" si="386"/>
        <v>-8950.5232661763748</v>
      </c>
      <c r="AM1397" s="125">
        <f t="shared" si="386"/>
        <v>-8592.5023355293197</v>
      </c>
      <c r="AN1397" s="47">
        <f t="shared" si="394"/>
        <v>104922.21906735137</v>
      </c>
      <c r="AO1397" s="125">
        <f t="shared" si="395"/>
        <v>38381744.073018789</v>
      </c>
      <c r="AP1397" s="47">
        <f t="shared" si="387"/>
        <v>1078.5425797695052</v>
      </c>
      <c r="AQ1397" s="52">
        <f t="shared" si="388"/>
        <v>4329.8341418503915</v>
      </c>
    </row>
    <row r="1398" spans="4:43" x14ac:dyDescent="0.25">
      <c r="D1398" s="14" t="s">
        <v>11</v>
      </c>
      <c r="E1398" s="21">
        <v>1390</v>
      </c>
      <c r="F1398" s="14">
        <v>368</v>
      </c>
      <c r="G1398" s="28">
        <v>46.5</v>
      </c>
      <c r="H1398" s="31">
        <f t="shared" si="389"/>
        <v>1.0694444444444449</v>
      </c>
      <c r="I1398" s="55"/>
      <c r="J1398" s="39">
        <f t="shared" si="390"/>
        <v>12.916666666666666</v>
      </c>
      <c r="K1398" s="38">
        <f>0.5*$J$3*(J1399)^2</f>
        <v>110932.31635802471</v>
      </c>
      <c r="L1398" s="38">
        <f t="shared" si="378"/>
        <v>11788.57253086417</v>
      </c>
      <c r="M1398" s="40" t="str">
        <f t="shared" si="379"/>
        <v>NO</v>
      </c>
      <c r="N1398" s="38">
        <f>0.5*$N$3*$L$3*$O$3*((J1398)^2)</f>
        <v>71.744138210937493</v>
      </c>
      <c r="O1398" s="38">
        <f>$M$3*$J$3*$P$3</f>
        <v>125.0281557</v>
      </c>
      <c r="P1398" s="38">
        <f>H1398*$J$3</f>
        <v>1220.2361111111115</v>
      </c>
      <c r="Q1398" s="38">
        <f t="shared" si="380"/>
        <v>1417.0084050220491</v>
      </c>
      <c r="R1398" s="44">
        <f t="shared" si="381"/>
        <v>18303.025231534801</v>
      </c>
      <c r="S1398" s="80">
        <f>Q1398*J1398</f>
        <v>18303.025231534801</v>
      </c>
      <c r="T1398" s="43"/>
      <c r="U1398" s="43"/>
      <c r="V1398" s="80">
        <f>R1398*1</f>
        <v>18303.025231534801</v>
      </c>
      <c r="W1398" s="77">
        <f>(L1398-Q1398)*-1</f>
        <v>-10371.564125842122</v>
      </c>
      <c r="X1398" s="38">
        <f>IF((H1398&gt;0),0,$J$3*H1398)*-1</f>
        <v>0</v>
      </c>
      <c r="Y1398" s="38">
        <f t="shared" si="391"/>
        <v>5426679.7468514312</v>
      </c>
      <c r="Z1398" s="112">
        <f t="shared" si="382"/>
        <v>5426.6797468514314</v>
      </c>
      <c r="AA1398" s="82">
        <f t="shared" si="383"/>
        <v>1417.0084050220491</v>
      </c>
      <c r="AB1398" s="80">
        <f t="shared" si="392"/>
        <v>1661852.9734507015</v>
      </c>
      <c r="AG1398" s="125">
        <f t="shared" si="393"/>
        <v>-8608.3982244489616</v>
      </c>
      <c r="AH1398" s="47">
        <f t="shared" si="384"/>
        <v>-8436.2302599599825</v>
      </c>
      <c r="AI1398" s="125">
        <f t="shared" si="384"/>
        <v>-8267.5056547607819</v>
      </c>
      <c r="AJ1398" s="47">
        <f t="shared" si="385"/>
        <v>-7440.7550892847039</v>
      </c>
      <c r="AK1398" s="125">
        <f t="shared" si="385"/>
        <v>-6696.6795803562336</v>
      </c>
      <c r="AL1398" s="47">
        <f t="shared" si="386"/>
        <v>-6428.8123971419836</v>
      </c>
      <c r="AM1398" s="125">
        <f t="shared" si="386"/>
        <v>-6171.6599012563038</v>
      </c>
      <c r="AN1398" s="47">
        <f t="shared" si="394"/>
        <v>98750.559166095059</v>
      </c>
      <c r="AO1398" s="125">
        <f t="shared" si="395"/>
        <v>38480494.632184885</v>
      </c>
      <c r="AP1398" s="47">
        <f t="shared" si="387"/>
        <v>1078.5425797695052</v>
      </c>
      <c r="AQ1398" s="52">
        <f t="shared" si="388"/>
        <v>4348.1371670819262</v>
      </c>
    </row>
    <row r="1399" spans="4:43" x14ac:dyDescent="0.25">
      <c r="D1399" s="14" t="s">
        <v>11</v>
      </c>
      <c r="E1399" s="21">
        <v>1391</v>
      </c>
      <c r="F1399" s="14">
        <v>369</v>
      </c>
      <c r="G1399" s="28">
        <v>50.2</v>
      </c>
      <c r="H1399" s="31">
        <f t="shared" si="389"/>
        <v>0.87499999999999956</v>
      </c>
      <c r="I1399" s="55"/>
      <c r="J1399" s="39">
        <f t="shared" si="390"/>
        <v>13.944444444444445</v>
      </c>
      <c r="K1399" s="38">
        <f>0.5*$J$3*(J1400)^2</f>
        <v>122720.88888888888</v>
      </c>
      <c r="L1399" s="38">
        <f t="shared" si="378"/>
        <v>7071.8229166666861</v>
      </c>
      <c r="M1399" s="40" t="str">
        <f t="shared" si="379"/>
        <v>NO</v>
      </c>
      <c r="N1399" s="38">
        <f>0.5*$N$3*$L$3*$O$3*((J1399)^2)</f>
        <v>83.615723462638897</v>
      </c>
      <c r="O1399" s="38">
        <f>$M$3*$J$3*$P$3</f>
        <v>125.0281557</v>
      </c>
      <c r="P1399" s="38">
        <f>H1399*$J$3</f>
        <v>998.37499999999955</v>
      </c>
      <c r="Q1399" s="38">
        <f t="shared" si="380"/>
        <v>1207.0188791626385</v>
      </c>
      <c r="R1399" s="44">
        <f t="shared" si="381"/>
        <v>16831.207703879016</v>
      </c>
      <c r="S1399" s="80">
        <f>Q1399*J1399</f>
        <v>16831.207703879016</v>
      </c>
      <c r="T1399" s="43"/>
      <c r="U1399" s="43"/>
      <c r="V1399" s="80">
        <f>R1399*1</f>
        <v>16831.207703879016</v>
      </c>
      <c r="W1399" s="77">
        <f>(L1399-Q1399)*-1</f>
        <v>-5864.8040375040473</v>
      </c>
      <c r="X1399" s="38">
        <f>IF((H1399&gt;0),0,$J$3*H1399)*-1</f>
        <v>0</v>
      </c>
      <c r="Y1399" s="38">
        <f t="shared" si="391"/>
        <v>5443510.9545553103</v>
      </c>
      <c r="Z1399" s="112">
        <f t="shared" si="382"/>
        <v>5443.5109545553105</v>
      </c>
      <c r="AA1399" s="82">
        <f t="shared" si="383"/>
        <v>1207.0188791626385</v>
      </c>
      <c r="AB1399" s="80">
        <f t="shared" si="392"/>
        <v>1661852.9734507015</v>
      </c>
      <c r="AG1399" s="125">
        <f t="shared" si="393"/>
        <v>-4867.7873511283588</v>
      </c>
      <c r="AH1399" s="47">
        <f t="shared" si="384"/>
        <v>-4770.4316041057918</v>
      </c>
      <c r="AI1399" s="125">
        <f t="shared" si="384"/>
        <v>-4675.0229720236757</v>
      </c>
      <c r="AJ1399" s="47">
        <f t="shared" si="385"/>
        <v>-4207.5206748213086</v>
      </c>
      <c r="AK1399" s="125">
        <f t="shared" si="385"/>
        <v>-3786.7686073391778</v>
      </c>
      <c r="AL1399" s="47">
        <f t="shared" si="386"/>
        <v>-3635.2978630456105</v>
      </c>
      <c r="AM1399" s="125">
        <f t="shared" si="386"/>
        <v>-3489.8859485237858</v>
      </c>
      <c r="AN1399" s="47">
        <f t="shared" si="394"/>
        <v>95260.673217571268</v>
      </c>
      <c r="AO1399" s="125">
        <f t="shared" si="395"/>
        <v>38575755.305402458</v>
      </c>
      <c r="AP1399" s="47">
        <f t="shared" si="387"/>
        <v>1078.5425797695052</v>
      </c>
      <c r="AQ1399" s="52">
        <f t="shared" si="388"/>
        <v>4364.9683747858053</v>
      </c>
    </row>
    <row r="1400" spans="4:43" x14ac:dyDescent="0.25">
      <c r="D1400" s="14" t="s">
        <v>11</v>
      </c>
      <c r="E1400" s="21">
        <v>1392</v>
      </c>
      <c r="F1400" s="14">
        <v>370</v>
      </c>
      <c r="G1400" s="28">
        <v>52.8</v>
      </c>
      <c r="H1400" s="31">
        <f t="shared" si="389"/>
        <v>0.56944444444444364</v>
      </c>
      <c r="I1400" s="55"/>
      <c r="J1400" s="39">
        <f t="shared" si="390"/>
        <v>14.666666666666666</v>
      </c>
      <c r="K1400" s="38">
        <f>0.5*$J$3*(J1401)^2</f>
        <v>129792.71180555556</v>
      </c>
      <c r="L1400" s="38">
        <f t="shared" si="378"/>
        <v>2884.194444444438</v>
      </c>
      <c r="M1400" s="40" t="str">
        <f t="shared" si="379"/>
        <v>NO</v>
      </c>
      <c r="N1400" s="38">
        <f>0.5*$N$3*$L$3*$O$3*((J1400)^2)</f>
        <v>92.501412079999994</v>
      </c>
      <c r="O1400" s="38">
        <f>$M$3*$J$3*$P$3</f>
        <v>125.0281557</v>
      </c>
      <c r="P1400" s="38">
        <f>H1400*$J$3</f>
        <v>649.73611111111018</v>
      </c>
      <c r="Q1400" s="38">
        <f t="shared" si="380"/>
        <v>867.26567889111016</v>
      </c>
      <c r="R1400" s="44">
        <f t="shared" si="381"/>
        <v>12719.896623736282</v>
      </c>
      <c r="S1400" s="80">
        <f>Q1400*J1400</f>
        <v>12719.896623736282</v>
      </c>
      <c r="T1400" s="43"/>
      <c r="U1400" s="43"/>
      <c r="V1400" s="80">
        <f>R1400*1</f>
        <v>12719.896623736282</v>
      </c>
      <c r="W1400" s="77">
        <f>(L1400-Q1400)*-1</f>
        <v>-2016.9287655533278</v>
      </c>
      <c r="X1400" s="38">
        <f>IF((H1400&gt;0),0,$J$3*H1400)*-1</f>
        <v>0</v>
      </c>
      <c r="Y1400" s="38">
        <f t="shared" si="391"/>
        <v>5456230.8511790466</v>
      </c>
      <c r="Z1400" s="112">
        <f t="shared" si="382"/>
        <v>5456.2308511790461</v>
      </c>
      <c r="AA1400" s="82">
        <f t="shared" si="383"/>
        <v>867.26567889111016</v>
      </c>
      <c r="AB1400" s="80">
        <f t="shared" si="392"/>
        <v>1661852.9734507015</v>
      </c>
      <c r="AG1400" s="125">
        <f t="shared" si="393"/>
        <v>-1674.0508754092621</v>
      </c>
      <c r="AH1400" s="47">
        <f t="shared" si="384"/>
        <v>-1640.5698579010768</v>
      </c>
      <c r="AI1400" s="125">
        <f t="shared" si="384"/>
        <v>-1607.7584607430554</v>
      </c>
      <c r="AJ1400" s="47">
        <f t="shared" si="385"/>
        <v>-1446.9826146687499</v>
      </c>
      <c r="AK1400" s="125">
        <f t="shared" si="385"/>
        <v>-1302.2843532018749</v>
      </c>
      <c r="AL1400" s="47">
        <f t="shared" si="386"/>
        <v>-1250.1929790737997</v>
      </c>
      <c r="AM1400" s="125">
        <f t="shared" si="386"/>
        <v>-1200.1852599108477</v>
      </c>
      <c r="AN1400" s="47">
        <f t="shared" si="394"/>
        <v>94060.487957660414</v>
      </c>
      <c r="AO1400" s="125">
        <f t="shared" si="395"/>
        <v>38669815.793360122</v>
      </c>
      <c r="AP1400" s="47">
        <f t="shared" si="387"/>
        <v>1078.5425797695052</v>
      </c>
      <c r="AQ1400" s="52">
        <f t="shared" si="388"/>
        <v>4377.6882714095409</v>
      </c>
    </row>
    <row r="1401" spans="4:43" x14ac:dyDescent="0.25">
      <c r="D1401" s="14" t="s">
        <v>11</v>
      </c>
      <c r="E1401" s="21">
        <v>1393</v>
      </c>
      <c r="F1401" s="14">
        <v>371</v>
      </c>
      <c r="G1401" s="28">
        <v>54.3</v>
      </c>
      <c r="H1401" s="31">
        <f t="shared" si="389"/>
        <v>0.29166666666666685</v>
      </c>
      <c r="I1401" s="55"/>
      <c r="J1401" s="39">
        <f t="shared" si="390"/>
        <v>15.083333333333334</v>
      </c>
      <c r="K1401" s="38">
        <f>0.5*$J$3*(J1402)^2</f>
        <v>132676.90625</v>
      </c>
      <c r="L1401" s="38">
        <f t="shared" si="378"/>
        <v>0</v>
      </c>
      <c r="M1401" s="40" t="str">
        <f t="shared" si="379"/>
        <v>NO</v>
      </c>
      <c r="N1401" s="38">
        <f>0.5*$N$3*$L$3*$O$3*((J1401)^2)</f>
        <v>97.831829840937502</v>
      </c>
      <c r="O1401" s="38">
        <f>$M$3*$J$3*$P$3</f>
        <v>125.0281557</v>
      </c>
      <c r="P1401" s="38">
        <f>H1401*$J$3</f>
        <v>332.79166666666686</v>
      </c>
      <c r="Q1401" s="38">
        <f t="shared" si="380"/>
        <v>555.65165220760434</v>
      </c>
      <c r="R1401" s="44">
        <f t="shared" si="381"/>
        <v>8381.0790874646991</v>
      </c>
      <c r="S1401" s="80">
        <f>Q1401*J1401</f>
        <v>8381.0790874646991</v>
      </c>
      <c r="T1401" s="43"/>
      <c r="U1401" s="43"/>
      <c r="V1401" s="80">
        <f>R1401*1</f>
        <v>8381.0790874646991</v>
      </c>
      <c r="W1401" s="77">
        <f>(L1401-Q1401)*-1</f>
        <v>555.65165220760434</v>
      </c>
      <c r="X1401" s="38">
        <f>IF((H1401&gt;0),0,$J$3*H1401)*-1</f>
        <v>0</v>
      </c>
      <c r="Y1401" s="38">
        <f t="shared" si="391"/>
        <v>5464611.9302665116</v>
      </c>
      <c r="Z1401" s="112">
        <f t="shared" si="382"/>
        <v>5464.611930266512</v>
      </c>
      <c r="AA1401" s="82">
        <f t="shared" si="383"/>
        <v>555.65165220760434</v>
      </c>
      <c r="AB1401" s="80">
        <f t="shared" si="392"/>
        <v>1661852.9734507015</v>
      </c>
      <c r="AG1401" s="125">
        <f t="shared" si="393"/>
        <v>461.19087133231159</v>
      </c>
      <c r="AH1401" s="47">
        <f t="shared" si="384"/>
        <v>451.96705390566535</v>
      </c>
      <c r="AI1401" s="125">
        <f t="shared" si="384"/>
        <v>442.92771282755206</v>
      </c>
      <c r="AJ1401" s="47">
        <f t="shared" si="385"/>
        <v>398.63494154479685</v>
      </c>
      <c r="AK1401" s="125">
        <f t="shared" si="385"/>
        <v>358.77144739031718</v>
      </c>
      <c r="AL1401" s="47">
        <f t="shared" si="386"/>
        <v>344.42058949470447</v>
      </c>
      <c r="AM1401" s="125">
        <f t="shared" si="386"/>
        <v>330.64376591491629</v>
      </c>
      <c r="AN1401" s="47">
        <f t="shared" si="394"/>
        <v>94391.131723575338</v>
      </c>
      <c r="AO1401" s="125">
        <f t="shared" si="395"/>
        <v>38764206.925083697</v>
      </c>
      <c r="AP1401" s="47">
        <f t="shared" si="387"/>
        <v>1078.5425797695052</v>
      </c>
      <c r="AQ1401" s="52">
        <f t="shared" si="388"/>
        <v>4386.0693504970068</v>
      </c>
    </row>
    <row r="1402" spans="4:43" x14ac:dyDescent="0.25">
      <c r="D1402" s="14" t="s">
        <v>11</v>
      </c>
      <c r="E1402" s="21">
        <v>1394</v>
      </c>
      <c r="F1402" s="14">
        <v>372</v>
      </c>
      <c r="G1402" s="28">
        <v>54.9</v>
      </c>
      <c r="H1402" s="31">
        <f t="shared" si="389"/>
        <v>8.3333333333333523E-2</v>
      </c>
      <c r="I1402" s="55"/>
      <c r="J1402" s="39">
        <f t="shared" si="390"/>
        <v>15.25</v>
      </c>
      <c r="K1402" s="38">
        <f>0.5*$J$3*(J1403)^2</f>
        <v>132676.90625</v>
      </c>
      <c r="L1402" s="38">
        <f t="shared" si="378"/>
        <v>-964.91975308640394</v>
      </c>
      <c r="M1402" s="40" t="str">
        <f t="shared" si="379"/>
        <v>NO</v>
      </c>
      <c r="N1402" s="38">
        <f>0.5*$N$3*$L$3*$O$3*((J1402)^2)</f>
        <v>100.0058041434375</v>
      </c>
      <c r="O1402" s="38">
        <f>$M$3*$J$3*$P$3</f>
        <v>125.0281557</v>
      </c>
      <c r="P1402" s="38">
        <f>H1402*$J$3</f>
        <v>95.083333333333556</v>
      </c>
      <c r="Q1402" s="38">
        <f t="shared" si="380"/>
        <v>320.11729317677106</v>
      </c>
      <c r="R1402" s="44">
        <f t="shared" si="381"/>
        <v>4881.7887209457585</v>
      </c>
      <c r="S1402" s="80">
        <f>Q1402*J1402</f>
        <v>4881.7887209457585</v>
      </c>
      <c r="T1402" s="43"/>
      <c r="U1402" s="43"/>
      <c r="V1402" s="80">
        <f>R1402*1</f>
        <v>4881.7887209457585</v>
      </c>
      <c r="W1402" s="77">
        <f>(L1402-Q1402)*-1</f>
        <v>1285.0370462631749</v>
      </c>
      <c r="X1402" s="38">
        <f>IF((H1402&gt;0),0,$J$3*H1402)*-1</f>
        <v>0</v>
      </c>
      <c r="Y1402" s="38">
        <f t="shared" si="391"/>
        <v>5469493.7189874575</v>
      </c>
      <c r="Z1402" s="112">
        <f t="shared" si="382"/>
        <v>5469.4937189874572</v>
      </c>
      <c r="AA1402" s="82">
        <f t="shared" si="383"/>
        <v>320.11729317677106</v>
      </c>
      <c r="AB1402" s="80">
        <f t="shared" si="392"/>
        <v>1661852.9734507015</v>
      </c>
      <c r="AG1402" s="125">
        <f t="shared" si="393"/>
        <v>1066.5807483984352</v>
      </c>
      <c r="AH1402" s="47">
        <f t="shared" si="384"/>
        <v>1045.2491334304664</v>
      </c>
      <c r="AI1402" s="125">
        <f t="shared" si="384"/>
        <v>1024.344150761857</v>
      </c>
      <c r="AJ1402" s="47">
        <f t="shared" si="385"/>
        <v>921.90973568567131</v>
      </c>
      <c r="AK1402" s="125">
        <f t="shared" si="385"/>
        <v>829.71876211710423</v>
      </c>
      <c r="AL1402" s="47">
        <f t="shared" si="386"/>
        <v>796.53001163242004</v>
      </c>
      <c r="AM1402" s="125">
        <f t="shared" si="386"/>
        <v>764.66881116712318</v>
      </c>
      <c r="AN1402" s="47">
        <f t="shared" si="394"/>
        <v>95155.800534742462</v>
      </c>
      <c r="AO1402" s="125">
        <f t="shared" si="395"/>
        <v>38859362.725618437</v>
      </c>
      <c r="AP1402" s="47">
        <f t="shared" si="387"/>
        <v>1078.5425797695052</v>
      </c>
      <c r="AQ1402" s="52">
        <f t="shared" si="388"/>
        <v>4390.951139217952</v>
      </c>
    </row>
    <row r="1403" spans="4:43" x14ac:dyDescent="0.25">
      <c r="D1403" s="14" t="s">
        <v>11</v>
      </c>
      <c r="E1403" s="21">
        <v>1395</v>
      </c>
      <c r="F1403" s="14">
        <v>373</v>
      </c>
      <c r="G1403" s="28">
        <v>54.9</v>
      </c>
      <c r="H1403" s="31">
        <f t="shared" si="389"/>
        <v>-2.7777777777777186E-2</v>
      </c>
      <c r="I1403" s="55"/>
      <c r="J1403" s="39">
        <f t="shared" si="390"/>
        <v>15.25</v>
      </c>
      <c r="K1403" s="38">
        <f>0.5*$J$3*(J1404)^2</f>
        <v>131711.9864969136</v>
      </c>
      <c r="L1403" s="38">
        <f t="shared" si="378"/>
        <v>-2873.629629629635</v>
      </c>
      <c r="M1403" s="40" t="str">
        <f t="shared" si="379"/>
        <v>YES</v>
      </c>
      <c r="N1403" s="38">
        <f>0.5*$N$3*$L$3*$O$3*((J1403)^2)</f>
        <v>100.0058041434375</v>
      </c>
      <c r="O1403" s="38">
        <f>$M$3*$J$3*$P$3</f>
        <v>125.0281557</v>
      </c>
      <c r="P1403" s="38">
        <f>H1403*$J$3</f>
        <v>-31.694444444443771</v>
      </c>
      <c r="Q1403" s="38">
        <f t="shared" si="380"/>
        <v>193.33951539899374</v>
      </c>
      <c r="R1403" s="44">
        <f t="shared" si="381"/>
        <v>2948.4276098346545</v>
      </c>
      <c r="S1403" s="80">
        <f>Q1403*J1403</f>
        <v>2948.4276098346545</v>
      </c>
      <c r="T1403" s="43"/>
      <c r="U1403" s="43"/>
      <c r="V1403" s="80">
        <f>R1403*1</f>
        <v>2948.4276098346545</v>
      </c>
      <c r="W1403" s="77">
        <f>(L1403-Q1403)*-1</f>
        <v>3066.9691450286286</v>
      </c>
      <c r="X1403" s="38">
        <f>IF((H1403&gt;0),0,$J$3*H1403)*-1</f>
        <v>31.694444444443771</v>
      </c>
      <c r="Y1403" s="38">
        <f t="shared" si="391"/>
        <v>5472442.1465972923</v>
      </c>
      <c r="Z1403" s="112">
        <f t="shared" si="382"/>
        <v>5472.4421465972919</v>
      </c>
      <c r="AA1403" s="82">
        <f t="shared" si="383"/>
        <v>193.33951539899374</v>
      </c>
      <c r="AB1403" s="80">
        <f t="shared" si="392"/>
        <v>1661852.9734507015</v>
      </c>
      <c r="AG1403" s="125">
        <f t="shared" si="393"/>
        <v>2545.5843903737618</v>
      </c>
      <c r="AH1403" s="47">
        <f t="shared" si="384"/>
        <v>2494.6727025662867</v>
      </c>
      <c r="AI1403" s="125">
        <f t="shared" si="384"/>
        <v>2444.7792485149607</v>
      </c>
      <c r="AJ1403" s="47">
        <f t="shared" si="385"/>
        <v>2200.3013236634647</v>
      </c>
      <c r="AK1403" s="125">
        <f t="shared" si="385"/>
        <v>1980.2711912971183</v>
      </c>
      <c r="AL1403" s="47">
        <f t="shared" si="386"/>
        <v>1901.0603436452336</v>
      </c>
      <c r="AM1403" s="125">
        <f t="shared" si="386"/>
        <v>1825.0179298994242</v>
      </c>
      <c r="AN1403" s="47">
        <f t="shared" si="394"/>
        <v>96980.818464641881</v>
      </c>
      <c r="AO1403" s="125">
        <f t="shared" si="395"/>
        <v>38956343.544083081</v>
      </c>
      <c r="AP1403" s="47">
        <f t="shared" si="387"/>
        <v>1078.5425797695052</v>
      </c>
      <c r="AQ1403" s="52">
        <f t="shared" si="388"/>
        <v>4393.8995668277867</v>
      </c>
    </row>
    <row r="1404" spans="4:43" x14ac:dyDescent="0.25">
      <c r="D1404" s="14" t="s">
        <v>11</v>
      </c>
      <c r="E1404" s="21">
        <v>1396</v>
      </c>
      <c r="F1404" s="14">
        <v>374</v>
      </c>
      <c r="G1404" s="28">
        <v>54.7</v>
      </c>
      <c r="H1404" s="31">
        <f t="shared" si="389"/>
        <v>-0.11111111111111072</v>
      </c>
      <c r="I1404" s="55"/>
      <c r="J1404" s="39">
        <f t="shared" si="390"/>
        <v>15.194444444444445</v>
      </c>
      <c r="K1404" s="38">
        <f>0.5*$J$3*(J1405)^2</f>
        <v>128838.35686728396</v>
      </c>
      <c r="L1404" s="38">
        <f t="shared" si="378"/>
        <v>-4251.0173611111095</v>
      </c>
      <c r="M1404" s="40" t="str">
        <f t="shared" si="379"/>
        <v>YES</v>
      </c>
      <c r="N1404" s="38">
        <f>0.5*$N$3*$L$3*$O$3*((J1404)^2)</f>
        <v>99.278491617326395</v>
      </c>
      <c r="O1404" s="38">
        <f>$M$3*$J$3*$P$3</f>
        <v>125.0281557</v>
      </c>
      <c r="P1404" s="38">
        <f>H1404*$J$3</f>
        <v>-126.77777777777733</v>
      </c>
      <c r="Q1404" s="38">
        <f t="shared" si="380"/>
        <v>97.528869539549063</v>
      </c>
      <c r="R1404" s="44">
        <f t="shared" si="381"/>
        <v>1481.8969899481483</v>
      </c>
      <c r="S1404" s="80">
        <f>Q1404*J1404</f>
        <v>1481.8969899481483</v>
      </c>
      <c r="T1404" s="43"/>
      <c r="U1404" s="43"/>
      <c r="V1404" s="80">
        <f>R1404*1</f>
        <v>1481.8969899481483</v>
      </c>
      <c r="W1404" s="77">
        <f>(L1404-Q1404)*-1</f>
        <v>4348.5462306506588</v>
      </c>
      <c r="X1404" s="38">
        <f>IF((H1404&gt;0),0,$J$3*H1404)*-1</f>
        <v>126.77777777777733</v>
      </c>
      <c r="Y1404" s="38">
        <f t="shared" si="391"/>
        <v>5473924.0435872404</v>
      </c>
      <c r="Z1404" s="112">
        <f t="shared" si="382"/>
        <v>5473.9240435872407</v>
      </c>
      <c r="AA1404" s="82">
        <f t="shared" si="383"/>
        <v>97.528869539549063</v>
      </c>
      <c r="AB1404" s="80">
        <f t="shared" si="392"/>
        <v>1661852.9734507015</v>
      </c>
      <c r="AG1404" s="125">
        <f t="shared" si="393"/>
        <v>3609.2933714400465</v>
      </c>
      <c r="AH1404" s="47">
        <f t="shared" si="384"/>
        <v>3537.1075040112455</v>
      </c>
      <c r="AI1404" s="125">
        <f t="shared" si="384"/>
        <v>3466.3653539310208</v>
      </c>
      <c r="AJ1404" s="47">
        <f t="shared" si="385"/>
        <v>3119.7288185379189</v>
      </c>
      <c r="AK1404" s="125">
        <f t="shared" si="385"/>
        <v>2807.7559366841269</v>
      </c>
      <c r="AL1404" s="47">
        <f t="shared" si="386"/>
        <v>2695.4456992167616</v>
      </c>
      <c r="AM1404" s="125">
        <f t="shared" si="386"/>
        <v>2587.6278712480912</v>
      </c>
      <c r="AN1404" s="47">
        <f t="shared" si="394"/>
        <v>99568.446335889967</v>
      </c>
      <c r="AO1404" s="125">
        <f t="shared" si="395"/>
        <v>39055911.990418971</v>
      </c>
      <c r="AP1404" s="47">
        <f t="shared" si="387"/>
        <v>1078.5425797695052</v>
      </c>
      <c r="AQ1404" s="52">
        <f t="shared" si="388"/>
        <v>4395.3814638177355</v>
      </c>
    </row>
    <row r="1405" spans="4:43" x14ac:dyDescent="0.25">
      <c r="D1405" s="14" t="s">
        <v>11</v>
      </c>
      <c r="E1405" s="21">
        <v>1397</v>
      </c>
      <c r="F1405" s="14">
        <v>375</v>
      </c>
      <c r="G1405" s="28">
        <v>54.1</v>
      </c>
      <c r="H1405" s="31">
        <f t="shared" si="389"/>
        <v>-0.20833333333333331</v>
      </c>
      <c r="I1405" s="55"/>
      <c r="J1405" s="39">
        <f t="shared" si="390"/>
        <v>15.027777777777779</v>
      </c>
      <c r="K1405" s="38">
        <f>0.5*$J$3*(J1406)^2</f>
        <v>124587.33950617285</v>
      </c>
      <c r="L1405" s="38">
        <f t="shared" si="378"/>
        <v>-5098.8437500000291</v>
      </c>
      <c r="M1405" s="40" t="str">
        <f t="shared" si="379"/>
        <v>YES</v>
      </c>
      <c r="N1405" s="38">
        <f>0.5*$N$3*$L$3*$O$3*((J1405)^2)</f>
        <v>97.112480590659729</v>
      </c>
      <c r="O1405" s="38">
        <f>$M$3*$J$3*$P$3</f>
        <v>125.0281557</v>
      </c>
      <c r="P1405" s="38">
        <f>H1405*$J$3</f>
        <v>-237.70833333333331</v>
      </c>
      <c r="Q1405" s="38">
        <f t="shared" si="380"/>
        <v>-15.567697042673586</v>
      </c>
      <c r="R1405" s="44">
        <f t="shared" si="381"/>
        <v>-233.94789166906696</v>
      </c>
      <c r="S1405" s="80">
        <f>Q1405*J1405</f>
        <v>-233.94789166906696</v>
      </c>
      <c r="T1405" s="43"/>
      <c r="U1405" s="43"/>
      <c r="V1405" s="80">
        <f>R1405*1</f>
        <v>-233.94789166906696</v>
      </c>
      <c r="W1405" s="77">
        <f>(L1405-Q1405)*-1</f>
        <v>5083.2760529573552</v>
      </c>
      <c r="X1405" s="38">
        <f>IF((H1405&gt;0),0,$J$3*H1405)*-1</f>
        <v>237.70833333333331</v>
      </c>
      <c r="Y1405" s="38">
        <f t="shared" si="391"/>
        <v>5473924.0435872404</v>
      </c>
      <c r="Z1405" s="112">
        <f t="shared" si="382"/>
        <v>5473.9240435872407</v>
      </c>
      <c r="AA1405" s="82">
        <f t="shared" si="383"/>
        <v>-15.567697042673586</v>
      </c>
      <c r="AB1405" s="80">
        <f t="shared" si="392"/>
        <v>1662086.9213423706</v>
      </c>
      <c r="AG1405" s="125">
        <f t="shared" si="393"/>
        <v>4219.1191239546042</v>
      </c>
      <c r="AH1405" s="47">
        <f t="shared" si="384"/>
        <v>4134.7367414755117</v>
      </c>
      <c r="AI1405" s="125">
        <f t="shared" si="384"/>
        <v>4052.0420066460015</v>
      </c>
      <c r="AJ1405" s="47">
        <f t="shared" si="385"/>
        <v>3646.8378059814013</v>
      </c>
      <c r="AK1405" s="125">
        <f t="shared" si="385"/>
        <v>3282.1540253832613</v>
      </c>
      <c r="AL1405" s="47">
        <f t="shared" si="386"/>
        <v>3150.8678643679309</v>
      </c>
      <c r="AM1405" s="125">
        <f t="shared" si="386"/>
        <v>3024.8331497932136</v>
      </c>
      <c r="AN1405" s="47">
        <f t="shared" si="394"/>
        <v>102593.27948568318</v>
      </c>
      <c r="AO1405" s="125">
        <f t="shared" si="395"/>
        <v>39158505.269904651</v>
      </c>
      <c r="AP1405" s="47">
        <f t="shared" si="387"/>
        <v>1078.6944119511984</v>
      </c>
      <c r="AQ1405" s="52">
        <f t="shared" si="388"/>
        <v>4395.2296316360425</v>
      </c>
    </row>
    <row r="1406" spans="4:43" x14ac:dyDescent="0.25">
      <c r="D1406" s="14" t="s">
        <v>11</v>
      </c>
      <c r="E1406" s="21">
        <v>1398</v>
      </c>
      <c r="F1406" s="14">
        <v>376</v>
      </c>
      <c r="G1406" s="28">
        <v>53.2</v>
      </c>
      <c r="H1406" s="31">
        <f t="shared" si="389"/>
        <v>-0.27777777777777779</v>
      </c>
      <c r="I1406" s="55"/>
      <c r="J1406" s="39">
        <f t="shared" si="390"/>
        <v>14.777777777777779</v>
      </c>
      <c r="K1406" s="38">
        <f>0.5*$J$3*(J1407)^2</f>
        <v>119488.49575617282</v>
      </c>
      <c r="L1406" s="38">
        <f t="shared" si="378"/>
        <v>-6335.3672839505889</v>
      </c>
      <c r="M1406" s="40" t="str">
        <f t="shared" si="379"/>
        <v>YES</v>
      </c>
      <c r="N1406" s="38">
        <f>0.5*$N$3*$L$3*$O$3*((J1406)^2)</f>
        <v>93.908257477222236</v>
      </c>
      <c r="O1406" s="38">
        <f>$M$3*$J$3*$P$3</f>
        <v>125.0281557</v>
      </c>
      <c r="P1406" s="38">
        <f>H1406*$J$3</f>
        <v>-316.94444444444446</v>
      </c>
      <c r="Q1406" s="38">
        <f t="shared" si="380"/>
        <v>-98.008031267222208</v>
      </c>
      <c r="R1406" s="44">
        <f t="shared" si="381"/>
        <v>-1448.3409065045059</v>
      </c>
      <c r="S1406" s="80">
        <f>Q1406*J1406</f>
        <v>-1448.3409065045059</v>
      </c>
      <c r="T1406" s="43"/>
      <c r="U1406" s="43"/>
      <c r="V1406" s="80">
        <f>R1406*1</f>
        <v>-1448.3409065045059</v>
      </c>
      <c r="W1406" s="77">
        <f>(L1406-Q1406)*-1</f>
        <v>6237.3592526833663</v>
      </c>
      <c r="X1406" s="38">
        <f>IF((H1406&gt;0),0,$J$3*H1406)*-1</f>
        <v>316.94444444444446</v>
      </c>
      <c r="Y1406" s="38">
        <f t="shared" si="391"/>
        <v>5473924.0435872404</v>
      </c>
      <c r="Z1406" s="112">
        <f t="shared" si="382"/>
        <v>5473.9240435872407</v>
      </c>
      <c r="AA1406" s="82">
        <f t="shared" si="383"/>
        <v>-98.008031267222208</v>
      </c>
      <c r="AB1406" s="80">
        <f t="shared" si="392"/>
        <v>1663535.2622488751</v>
      </c>
      <c r="AG1406" s="125">
        <f t="shared" si="393"/>
        <v>5177.0081797271941</v>
      </c>
      <c r="AH1406" s="47">
        <f t="shared" si="384"/>
        <v>5073.4680161326505</v>
      </c>
      <c r="AI1406" s="125">
        <f t="shared" si="384"/>
        <v>4971.9986558099972</v>
      </c>
      <c r="AJ1406" s="47">
        <f t="shared" si="385"/>
        <v>4474.7987902289979</v>
      </c>
      <c r="AK1406" s="125">
        <f t="shared" si="385"/>
        <v>4027.3189112060982</v>
      </c>
      <c r="AL1406" s="47">
        <f t="shared" si="386"/>
        <v>3866.2261547578541</v>
      </c>
      <c r="AM1406" s="125">
        <f t="shared" si="386"/>
        <v>3711.5771085675397</v>
      </c>
      <c r="AN1406" s="47">
        <f t="shared" si="394"/>
        <v>106304.85659425071</v>
      </c>
      <c r="AO1406" s="125">
        <f t="shared" si="395"/>
        <v>39264810.1264989</v>
      </c>
      <c r="AP1406" s="47">
        <f t="shared" si="387"/>
        <v>1079.63438519952</v>
      </c>
      <c r="AQ1406" s="52">
        <f t="shared" si="388"/>
        <v>4394.2896583877209</v>
      </c>
    </row>
    <row r="1407" spans="4:43" x14ac:dyDescent="0.25">
      <c r="D1407" s="14" t="s">
        <v>11</v>
      </c>
      <c r="E1407" s="21">
        <v>1399</v>
      </c>
      <c r="F1407" s="14">
        <v>377</v>
      </c>
      <c r="G1407" s="28">
        <v>52.1</v>
      </c>
      <c r="H1407" s="31">
        <f t="shared" si="389"/>
        <v>-0.34722222222222221</v>
      </c>
      <c r="I1407" s="55"/>
      <c r="J1407" s="39">
        <f t="shared" si="390"/>
        <v>14.472222222222221</v>
      </c>
      <c r="K1407" s="38">
        <f>0.5*$J$3*(J1408)^2</f>
        <v>113153.12847222223</v>
      </c>
      <c r="L1407" s="38">
        <f t="shared" si="378"/>
        <v>-7029.1234567901265</v>
      </c>
      <c r="M1407" s="40" t="str">
        <f t="shared" si="379"/>
        <v>YES</v>
      </c>
      <c r="N1407" s="38">
        <f>0.5*$N$3*$L$3*$O$3*((J1407)^2)</f>
        <v>90.064981478159709</v>
      </c>
      <c r="O1407" s="38">
        <f>$M$3*$J$3*$P$3</f>
        <v>125.0281557</v>
      </c>
      <c r="P1407" s="38">
        <f>H1407*$J$3</f>
        <v>-396.18055555555554</v>
      </c>
      <c r="Q1407" s="38">
        <f t="shared" si="380"/>
        <v>-181.08741837739581</v>
      </c>
      <c r="R1407" s="44">
        <f t="shared" si="381"/>
        <v>-2620.7373604062004</v>
      </c>
      <c r="S1407" s="80">
        <f>Q1407*J1407</f>
        <v>-2620.7373604062004</v>
      </c>
      <c r="T1407" s="43"/>
      <c r="U1407" s="43"/>
      <c r="V1407" s="80">
        <f>R1407*1</f>
        <v>-2620.7373604062004</v>
      </c>
      <c r="W1407" s="77">
        <f>(L1407-Q1407)*-1</f>
        <v>6848.0360384127307</v>
      </c>
      <c r="X1407" s="38">
        <f>IF((H1407&gt;0),0,$J$3*H1407)*-1</f>
        <v>396.18055555555554</v>
      </c>
      <c r="Y1407" s="38">
        <f t="shared" si="391"/>
        <v>5473924.0435872404</v>
      </c>
      <c r="Z1407" s="112">
        <f t="shared" si="382"/>
        <v>5473.9240435872407</v>
      </c>
      <c r="AA1407" s="82">
        <f t="shared" si="383"/>
        <v>-181.08741837739581</v>
      </c>
      <c r="AB1407" s="80">
        <f t="shared" si="392"/>
        <v>1666155.9996092813</v>
      </c>
      <c r="AG1407" s="125">
        <f t="shared" si="393"/>
        <v>5683.8699118825662</v>
      </c>
      <c r="AH1407" s="47">
        <f t="shared" si="384"/>
        <v>5570.1925136449145</v>
      </c>
      <c r="AI1407" s="125">
        <f t="shared" si="384"/>
        <v>5458.7886633720163</v>
      </c>
      <c r="AJ1407" s="47">
        <f t="shared" si="385"/>
        <v>4912.9097970348148</v>
      </c>
      <c r="AK1407" s="125">
        <f t="shared" si="385"/>
        <v>4421.618817331333</v>
      </c>
      <c r="AL1407" s="47">
        <f t="shared" si="386"/>
        <v>4244.7540646380794</v>
      </c>
      <c r="AM1407" s="125">
        <f t="shared" si="386"/>
        <v>4074.963902052556</v>
      </c>
      <c r="AN1407" s="47">
        <f t="shared" si="394"/>
        <v>110379.82049630326</v>
      </c>
      <c r="AO1407" s="125">
        <f t="shared" si="395"/>
        <v>39375189.946995206</v>
      </c>
      <c r="AP1407" s="47">
        <f t="shared" si="387"/>
        <v>1081.3352437464237</v>
      </c>
      <c r="AQ1407" s="52">
        <f t="shared" si="388"/>
        <v>4392.588799840817</v>
      </c>
    </row>
    <row r="1408" spans="4:43" x14ac:dyDescent="0.25">
      <c r="D1408" s="14" t="s">
        <v>11</v>
      </c>
      <c r="E1408" s="21">
        <v>1400</v>
      </c>
      <c r="F1408" s="14">
        <v>378</v>
      </c>
      <c r="G1408" s="28">
        <v>50.7</v>
      </c>
      <c r="H1408" s="31">
        <f t="shared" si="389"/>
        <v>-0.41666666666666663</v>
      </c>
      <c r="I1408" s="55"/>
      <c r="J1408" s="39">
        <f t="shared" si="390"/>
        <v>14.083333333333334</v>
      </c>
      <c r="K1408" s="38">
        <f>0.5*$J$3*(J1409)^2</f>
        <v>106124.00501543211</v>
      </c>
      <c r="L1408" s="38">
        <f t="shared" si="378"/>
        <v>-7221.4911265432311</v>
      </c>
      <c r="M1408" s="40" t="str">
        <f t="shared" si="379"/>
        <v>YES</v>
      </c>
      <c r="N1408" s="38">
        <f>0.5*$N$3*$L$3*$O$3*((J1408)^2)</f>
        <v>85.289670403437512</v>
      </c>
      <c r="O1408" s="38">
        <f>$M$3*$J$3*$P$3</f>
        <v>125.0281557</v>
      </c>
      <c r="P1408" s="38">
        <f>H1408*$J$3</f>
        <v>-475.41666666666663</v>
      </c>
      <c r="Q1408" s="38">
        <f t="shared" si="380"/>
        <v>-265.09884056322909</v>
      </c>
      <c r="R1408" s="44">
        <f t="shared" si="381"/>
        <v>-3733.4753379321432</v>
      </c>
      <c r="S1408" s="80">
        <f>Q1408*J1408</f>
        <v>-3733.4753379321432</v>
      </c>
      <c r="T1408" s="43"/>
      <c r="U1408" s="43"/>
      <c r="V1408" s="80">
        <f>R1408*1</f>
        <v>-3733.4753379321432</v>
      </c>
      <c r="W1408" s="77">
        <f>(L1408-Q1408)*-1</f>
        <v>6956.3922859800023</v>
      </c>
      <c r="X1408" s="38">
        <f>IF((H1408&gt;0),0,$J$3*H1408)*-1</f>
        <v>475.41666666666663</v>
      </c>
      <c r="Y1408" s="38">
        <f t="shared" si="391"/>
        <v>5473924.0435872404</v>
      </c>
      <c r="Z1408" s="112">
        <f t="shared" si="382"/>
        <v>5473.9240435872407</v>
      </c>
      <c r="AA1408" s="82">
        <f t="shared" si="383"/>
        <v>-265.09884056322909</v>
      </c>
      <c r="AB1408" s="80">
        <f t="shared" si="392"/>
        <v>1669889.4749472134</v>
      </c>
      <c r="AG1408" s="125">
        <f t="shared" si="393"/>
        <v>5773.8055973634018</v>
      </c>
      <c r="AH1408" s="47">
        <f t="shared" si="384"/>
        <v>5658.329485416134</v>
      </c>
      <c r="AI1408" s="125">
        <f t="shared" si="384"/>
        <v>5545.162895707811</v>
      </c>
      <c r="AJ1408" s="47">
        <f t="shared" si="385"/>
        <v>4990.6466061370302</v>
      </c>
      <c r="AK1408" s="125">
        <f t="shared" si="385"/>
        <v>4491.5819455233277</v>
      </c>
      <c r="AL1408" s="47">
        <f t="shared" si="386"/>
        <v>4311.9186677023945</v>
      </c>
      <c r="AM1408" s="125">
        <f t="shared" si="386"/>
        <v>4139.4419209942989</v>
      </c>
      <c r="AN1408" s="47">
        <f t="shared" si="394"/>
        <v>114519.26241729756</v>
      </c>
      <c r="AO1408" s="125">
        <f t="shared" si="395"/>
        <v>39489709.2094125</v>
      </c>
      <c r="AP1408" s="47">
        <f t="shared" si="387"/>
        <v>1083.7582692407416</v>
      </c>
      <c r="AQ1408" s="52">
        <f t="shared" si="388"/>
        <v>4390.1657743464993</v>
      </c>
    </row>
    <row r="1409" spans="4:43" x14ac:dyDescent="0.25">
      <c r="D1409" s="14" t="s">
        <v>11</v>
      </c>
      <c r="E1409" s="21">
        <v>1401</v>
      </c>
      <c r="F1409" s="14">
        <v>379</v>
      </c>
      <c r="G1409" s="28">
        <v>49.1</v>
      </c>
      <c r="H1409" s="31">
        <f t="shared" si="389"/>
        <v>-0.45833333333333393</v>
      </c>
      <c r="I1409" s="55"/>
      <c r="J1409" s="39">
        <f t="shared" si="390"/>
        <v>13.638888888888889</v>
      </c>
      <c r="K1409" s="38">
        <f>0.5*$J$3*(J1410)^2</f>
        <v>98902.513888888876</v>
      </c>
      <c r="L1409" s="38">
        <f t="shared" si="378"/>
        <v>-8967.7669753086229</v>
      </c>
      <c r="M1409" s="40" t="str">
        <f t="shared" si="379"/>
        <v>YES</v>
      </c>
      <c r="N1409" s="38">
        <f>0.5*$N$3*$L$3*$O$3*((J1409)^2)</f>
        <v>79.991437548993062</v>
      </c>
      <c r="O1409" s="38">
        <f>$M$3*$J$3*$P$3</f>
        <v>125.0281557</v>
      </c>
      <c r="P1409" s="38">
        <f>H1409*$J$3</f>
        <v>-522.95833333333405</v>
      </c>
      <c r="Q1409" s="38">
        <f t="shared" si="380"/>
        <v>-317.93874008434096</v>
      </c>
      <c r="R1409" s="44">
        <f t="shared" si="381"/>
        <v>-4336.3311494836507</v>
      </c>
      <c r="S1409" s="80">
        <f>Q1409*J1409</f>
        <v>-4336.3311494836507</v>
      </c>
      <c r="T1409" s="43"/>
      <c r="U1409" s="43"/>
      <c r="V1409" s="80">
        <f>R1409*1</f>
        <v>-4336.3311494836507</v>
      </c>
      <c r="W1409" s="77">
        <f>(L1409-Q1409)*-1</f>
        <v>8649.8282352242823</v>
      </c>
      <c r="X1409" s="38">
        <f>IF((H1409&gt;0),0,$J$3*H1409)*-1</f>
        <v>522.95833333333405</v>
      </c>
      <c r="Y1409" s="38">
        <f t="shared" si="391"/>
        <v>5473924.0435872404</v>
      </c>
      <c r="Z1409" s="112">
        <f t="shared" si="382"/>
        <v>5473.9240435872407</v>
      </c>
      <c r="AA1409" s="82">
        <f t="shared" si="383"/>
        <v>-317.93874008434096</v>
      </c>
      <c r="AB1409" s="80">
        <f t="shared" si="392"/>
        <v>1674225.806096697</v>
      </c>
      <c r="AG1409" s="125">
        <f t="shared" si="393"/>
        <v>7179.3574352361538</v>
      </c>
      <c r="AH1409" s="47">
        <f t="shared" si="384"/>
        <v>7035.7702865314304</v>
      </c>
      <c r="AI1409" s="125">
        <f t="shared" si="384"/>
        <v>6895.0548808008016</v>
      </c>
      <c r="AJ1409" s="47">
        <f t="shared" si="385"/>
        <v>6205.5493927207217</v>
      </c>
      <c r="AK1409" s="125">
        <f t="shared" si="385"/>
        <v>5584.9944534486494</v>
      </c>
      <c r="AL1409" s="47">
        <f t="shared" si="386"/>
        <v>5361.5946753107037</v>
      </c>
      <c r="AM1409" s="125">
        <f t="shared" si="386"/>
        <v>5147.1308882982757</v>
      </c>
      <c r="AN1409" s="47">
        <f t="shared" si="394"/>
        <v>119666.39330559583</v>
      </c>
      <c r="AO1409" s="125">
        <f t="shared" si="395"/>
        <v>39609375.602718093</v>
      </c>
      <c r="AP1409" s="47">
        <f t="shared" si="387"/>
        <v>1086.5725481567565</v>
      </c>
      <c r="AQ1409" s="52">
        <f t="shared" si="388"/>
        <v>4387.3514954304846</v>
      </c>
    </row>
    <row r="1410" spans="4:43" x14ac:dyDescent="0.25">
      <c r="D1410" s="14" t="s">
        <v>11</v>
      </c>
      <c r="E1410" s="21">
        <v>1402</v>
      </c>
      <c r="F1410" s="14">
        <v>380</v>
      </c>
      <c r="G1410" s="28">
        <v>47.4</v>
      </c>
      <c r="H1410" s="31">
        <f t="shared" si="389"/>
        <v>-0.54166666666666641</v>
      </c>
      <c r="I1410" s="55"/>
      <c r="J1410" s="39">
        <f t="shared" si="390"/>
        <v>13.166666666666666</v>
      </c>
      <c r="K1410" s="38">
        <f>0.5*$J$3*(J1411)^2</f>
        <v>89934.746913580253</v>
      </c>
      <c r="L1410" s="38">
        <f t="shared" si="378"/>
        <v>-13021.13425925927</v>
      </c>
      <c r="M1410" s="40" t="str">
        <f t="shared" si="379"/>
        <v>YES</v>
      </c>
      <c r="N1410" s="38">
        <f>0.5*$N$3*$L$3*$O$3*((J1410)^2)</f>
        <v>74.548206713749991</v>
      </c>
      <c r="O1410" s="38">
        <f>$M$3*$J$3*$P$3</f>
        <v>125.0281557</v>
      </c>
      <c r="P1410" s="38">
        <f>H1410*$J$3</f>
        <v>-618.0416666666664</v>
      </c>
      <c r="Q1410" s="38">
        <f t="shared" si="380"/>
        <v>-418.46530425291638</v>
      </c>
      <c r="R1410" s="44">
        <f t="shared" si="381"/>
        <v>-5509.7931726633988</v>
      </c>
      <c r="S1410" s="80">
        <f>Q1410*J1410</f>
        <v>-5509.7931726633988</v>
      </c>
      <c r="T1410" s="43"/>
      <c r="U1410" s="43"/>
      <c r="V1410" s="80">
        <f>R1410*1</f>
        <v>-5509.7931726633988</v>
      </c>
      <c r="W1410" s="77">
        <f>(L1410-Q1410)*-1</f>
        <v>12602.668955006353</v>
      </c>
      <c r="X1410" s="38">
        <f>IF((H1410&gt;0),0,$J$3*H1410)*-1</f>
        <v>618.0416666666664</v>
      </c>
      <c r="Y1410" s="38">
        <f t="shared" si="391"/>
        <v>5473924.0435872404</v>
      </c>
      <c r="Z1410" s="112">
        <f t="shared" si="382"/>
        <v>5473.9240435872407</v>
      </c>
      <c r="AA1410" s="82">
        <f t="shared" si="383"/>
        <v>-418.46530425291638</v>
      </c>
      <c r="AB1410" s="80">
        <f t="shared" si="392"/>
        <v>1679735.5992693603</v>
      </c>
      <c r="AG1410" s="125">
        <f t="shared" si="393"/>
        <v>10460.215232655273</v>
      </c>
      <c r="AH1410" s="47">
        <f t="shared" si="384"/>
        <v>10251.010928002168</v>
      </c>
      <c r="AI1410" s="125">
        <f t="shared" si="384"/>
        <v>10045.990709442125</v>
      </c>
      <c r="AJ1410" s="47">
        <f t="shared" si="385"/>
        <v>9041.3916384979129</v>
      </c>
      <c r="AK1410" s="125">
        <f t="shared" si="385"/>
        <v>8137.2524746481222</v>
      </c>
      <c r="AL1410" s="47">
        <f t="shared" si="386"/>
        <v>7811.762375662197</v>
      </c>
      <c r="AM1410" s="125">
        <f t="shared" si="386"/>
        <v>7499.2918806357084</v>
      </c>
      <c r="AN1410" s="47">
        <f t="shared" si="394"/>
        <v>127165.68518623154</v>
      </c>
      <c r="AO1410" s="125">
        <f t="shared" si="395"/>
        <v>39736541.287904322</v>
      </c>
      <c r="AP1410" s="47">
        <f t="shared" si="387"/>
        <v>1090.1484039258148</v>
      </c>
      <c r="AQ1410" s="52">
        <f t="shared" si="388"/>
        <v>4383.7756396614259</v>
      </c>
    </row>
    <row r="1411" spans="4:43" x14ac:dyDescent="0.25">
      <c r="D1411" s="14" t="s">
        <v>11</v>
      </c>
      <c r="E1411" s="21">
        <v>1403</v>
      </c>
      <c r="F1411" s="14">
        <v>381</v>
      </c>
      <c r="G1411" s="28">
        <v>45.2</v>
      </c>
      <c r="H1411" s="31">
        <f t="shared" si="389"/>
        <v>-0.7777777777777779</v>
      </c>
      <c r="I1411" s="55"/>
      <c r="J1411" s="39">
        <f t="shared" si="390"/>
        <v>12.555555555555555</v>
      </c>
      <c r="K1411" s="38">
        <f>0.5*$J$3*(J1412)^2</f>
        <v>76913.612654320983</v>
      </c>
      <c r="L1411" s="38">
        <f t="shared" si="378"/>
        <v>-18267.885416666664</v>
      </c>
      <c r="M1411" s="40" t="str">
        <f t="shared" si="379"/>
        <v>YES</v>
      </c>
      <c r="N1411" s="38">
        <f>0.5*$N$3*$L$3*$O$3*((J1411)^2)</f>
        <v>67.788712743888894</v>
      </c>
      <c r="O1411" s="38">
        <f>$M$3*$J$3*$P$3</f>
        <v>125.0281557</v>
      </c>
      <c r="P1411" s="38">
        <f>H1411*$J$3</f>
        <v>-887.44444444444457</v>
      </c>
      <c r="Q1411" s="38">
        <f t="shared" si="380"/>
        <v>-694.62757600055568</v>
      </c>
      <c r="R1411" s="44">
        <f t="shared" si="381"/>
        <v>-8721.4351208958651</v>
      </c>
      <c r="S1411" s="80">
        <f>Q1411*J1411</f>
        <v>-8721.4351208958651</v>
      </c>
      <c r="T1411" s="43"/>
      <c r="U1411" s="43"/>
      <c r="V1411" s="80">
        <f>R1411*1</f>
        <v>-8721.4351208958651</v>
      </c>
      <c r="W1411" s="77">
        <f>(L1411-Q1411)*-1</f>
        <v>17573.257840666109</v>
      </c>
      <c r="X1411" s="38">
        <f>IF((H1411&gt;0),0,$J$3*H1411)*-1</f>
        <v>887.44444444444457</v>
      </c>
      <c r="Y1411" s="38">
        <f t="shared" si="391"/>
        <v>5473924.0435872404</v>
      </c>
      <c r="Z1411" s="112">
        <f t="shared" si="382"/>
        <v>5473.9240435872407</v>
      </c>
      <c r="AA1411" s="82">
        <f t="shared" si="383"/>
        <v>-694.62757600055568</v>
      </c>
      <c r="AB1411" s="80">
        <f t="shared" si="392"/>
        <v>1688457.0343902563</v>
      </c>
      <c r="AG1411" s="125">
        <f t="shared" si="393"/>
        <v>14585.804007752869</v>
      </c>
      <c r="AH1411" s="47">
        <f t="shared" si="384"/>
        <v>14294.087927597811</v>
      </c>
      <c r="AI1411" s="125">
        <f t="shared" si="384"/>
        <v>14008.206169045854</v>
      </c>
      <c r="AJ1411" s="47">
        <f t="shared" si="385"/>
        <v>12607.38555214127</v>
      </c>
      <c r="AK1411" s="125">
        <f t="shared" si="385"/>
        <v>11346.646996927144</v>
      </c>
      <c r="AL1411" s="47">
        <f t="shared" si="386"/>
        <v>10892.781117050057</v>
      </c>
      <c r="AM1411" s="125">
        <f t="shared" si="386"/>
        <v>10457.069872368054</v>
      </c>
      <c r="AN1411" s="47">
        <f t="shared" si="394"/>
        <v>137622.75505859958</v>
      </c>
      <c r="AO1411" s="125">
        <f t="shared" si="395"/>
        <v>39874164.042962924</v>
      </c>
      <c r="AP1411" s="47">
        <f t="shared" si="387"/>
        <v>1095.8086153192764</v>
      </c>
      <c r="AQ1411" s="52">
        <f t="shared" si="388"/>
        <v>4378.1154282679645</v>
      </c>
    </row>
    <row r="1412" spans="4:43" x14ac:dyDescent="0.25">
      <c r="D1412" s="14" t="s">
        <v>11</v>
      </c>
      <c r="E1412" s="21">
        <v>1404</v>
      </c>
      <c r="F1412" s="14">
        <v>382</v>
      </c>
      <c r="G1412" s="28">
        <v>41.8</v>
      </c>
      <c r="H1412" s="31">
        <f t="shared" si="389"/>
        <v>-1.2083333333333337</v>
      </c>
      <c r="I1412" s="55"/>
      <c r="J1412" s="39">
        <f t="shared" si="390"/>
        <v>11.611111111111111</v>
      </c>
      <c r="K1412" s="38">
        <f>0.5*$J$3*(J1413)^2</f>
        <v>58645.727237654319</v>
      </c>
      <c r="L1412" s="38">
        <f t="shared" si="378"/>
        <v>-15794.838348765436</v>
      </c>
      <c r="M1412" s="40" t="str">
        <f t="shared" si="379"/>
        <v>YES</v>
      </c>
      <c r="N1412" s="38">
        <f>0.5*$N$3*$L$3*$O$3*((J1412)^2)</f>
        <v>57.973975279305556</v>
      </c>
      <c r="O1412" s="38">
        <f>$M$3*$J$3*$P$3</f>
        <v>125.0281557</v>
      </c>
      <c r="P1412" s="38">
        <f>H1412*$J$3</f>
        <v>-1378.7083333333337</v>
      </c>
      <c r="Q1412" s="38">
        <f t="shared" si="380"/>
        <v>-1195.7062023540282</v>
      </c>
      <c r="R1412" s="44">
        <f t="shared" si="381"/>
        <v>-13883.477571777326</v>
      </c>
      <c r="S1412" s="80">
        <f>Q1412*J1412</f>
        <v>-13883.477571777326</v>
      </c>
      <c r="T1412" s="43"/>
      <c r="U1412" s="43"/>
      <c r="V1412" s="80">
        <f>R1412*1</f>
        <v>-13883.477571777326</v>
      </c>
      <c r="W1412" s="77">
        <f>(L1412-Q1412)*-1</f>
        <v>14599.132146411408</v>
      </c>
      <c r="X1412" s="38">
        <f>IF((H1412&gt;0),0,$J$3*H1412)*-1</f>
        <v>1378.7083333333337</v>
      </c>
      <c r="Y1412" s="38">
        <f t="shared" si="391"/>
        <v>5473924.0435872404</v>
      </c>
      <c r="Z1412" s="112">
        <f t="shared" si="382"/>
        <v>5473.9240435872407</v>
      </c>
      <c r="AA1412" s="82">
        <f t="shared" si="383"/>
        <v>-1195.7062023540282</v>
      </c>
      <c r="AB1412" s="80">
        <f t="shared" si="392"/>
        <v>1702340.5119620336</v>
      </c>
      <c r="AG1412" s="125">
        <f t="shared" si="393"/>
        <v>12117.279681521468</v>
      </c>
      <c r="AH1412" s="47">
        <f t="shared" si="384"/>
        <v>11874.934087891039</v>
      </c>
      <c r="AI1412" s="125">
        <f t="shared" si="384"/>
        <v>11637.435406133218</v>
      </c>
      <c r="AJ1412" s="47">
        <f t="shared" si="385"/>
        <v>10473.691865519897</v>
      </c>
      <c r="AK1412" s="125">
        <f t="shared" si="385"/>
        <v>9426.3226789679084</v>
      </c>
      <c r="AL1412" s="47">
        <f t="shared" si="386"/>
        <v>9049.2697718091913</v>
      </c>
      <c r="AM1412" s="125">
        <f t="shared" si="386"/>
        <v>8687.2989809368228</v>
      </c>
      <c r="AN1412" s="47">
        <f t="shared" si="394"/>
        <v>146310.05403953639</v>
      </c>
      <c r="AO1412" s="125">
        <f t="shared" si="395"/>
        <v>40020474.097002462</v>
      </c>
      <c r="AP1412" s="47">
        <f t="shared" si="387"/>
        <v>1104.8189922633596</v>
      </c>
      <c r="AQ1412" s="52">
        <f t="shared" si="388"/>
        <v>4369.1050513238806</v>
      </c>
    </row>
    <row r="1413" spans="4:43" x14ac:dyDescent="0.25">
      <c r="D1413" s="14" t="s">
        <v>11</v>
      </c>
      <c r="E1413" s="21">
        <v>1405</v>
      </c>
      <c r="F1413" s="14">
        <v>383</v>
      </c>
      <c r="G1413" s="28">
        <v>36.5</v>
      </c>
      <c r="H1413" s="31">
        <f t="shared" si="389"/>
        <v>-1.4722222222222219</v>
      </c>
      <c r="I1413" s="55"/>
      <c r="J1413" s="39">
        <f t="shared" si="390"/>
        <v>10.138888888888889</v>
      </c>
      <c r="K1413" s="38">
        <f>0.5*$J$3*(J1414)^2</f>
        <v>42850.888888888883</v>
      </c>
      <c r="L1413" s="38">
        <f t="shared" si="378"/>
        <v>-9318.166666666657</v>
      </c>
      <c r="M1413" s="40" t="str">
        <f t="shared" si="379"/>
        <v>YES</v>
      </c>
      <c r="N1413" s="38">
        <f>0.5*$N$3*$L$3*$O$3*((J1413)^2)</f>
        <v>44.204475953993061</v>
      </c>
      <c r="O1413" s="38">
        <f>$M$3*$J$3*$P$3</f>
        <v>125.0281557</v>
      </c>
      <c r="P1413" s="38">
        <f>H1413*$J$3</f>
        <v>-1679.8055555555552</v>
      </c>
      <c r="Q1413" s="38">
        <f t="shared" si="380"/>
        <v>-1510.572923901562</v>
      </c>
      <c r="R1413" s="44">
        <f t="shared" si="381"/>
        <v>-15315.53103400195</v>
      </c>
      <c r="S1413" s="80">
        <f>Q1413*J1413</f>
        <v>-15315.53103400195</v>
      </c>
      <c r="T1413" s="43"/>
      <c r="U1413" s="43"/>
      <c r="V1413" s="80">
        <f>R1413*1</f>
        <v>-15315.53103400195</v>
      </c>
      <c r="W1413" s="77">
        <f>(L1413-Q1413)*-1</f>
        <v>7807.5937427650952</v>
      </c>
      <c r="X1413" s="38">
        <f>IF((H1413&gt;0),0,$J$3*H1413)*-1</f>
        <v>1679.8055555555552</v>
      </c>
      <c r="Y1413" s="38">
        <f t="shared" si="391"/>
        <v>5473924.0435872404</v>
      </c>
      <c r="Z1413" s="112">
        <f t="shared" si="382"/>
        <v>5473.9240435872407</v>
      </c>
      <c r="AA1413" s="82">
        <f t="shared" si="383"/>
        <v>-1510.572923901562</v>
      </c>
      <c r="AB1413" s="80">
        <f t="shared" si="392"/>
        <v>1717656.0429960354</v>
      </c>
      <c r="AG1413" s="125">
        <f t="shared" si="393"/>
        <v>6480.3028064950286</v>
      </c>
      <c r="AH1413" s="47">
        <f t="shared" si="384"/>
        <v>6350.6967503651276</v>
      </c>
      <c r="AI1413" s="125">
        <f t="shared" si="384"/>
        <v>6223.6828153578253</v>
      </c>
      <c r="AJ1413" s="47">
        <f t="shared" si="385"/>
        <v>5601.3145338220429</v>
      </c>
      <c r="AK1413" s="125">
        <f t="shared" si="385"/>
        <v>5041.1830804398387</v>
      </c>
      <c r="AL1413" s="47">
        <f t="shared" si="386"/>
        <v>4839.5357572222447</v>
      </c>
      <c r="AM1413" s="125">
        <f t="shared" si="386"/>
        <v>4645.9543269333544</v>
      </c>
      <c r="AN1413" s="47">
        <f t="shared" si="394"/>
        <v>150956.00836646976</v>
      </c>
      <c r="AO1413" s="125">
        <f t="shared" si="395"/>
        <v>40171430.105368935</v>
      </c>
      <c r="AP1413" s="47">
        <f t="shared" si="387"/>
        <v>1114.758771904427</v>
      </c>
      <c r="AQ1413" s="52">
        <f t="shared" si="388"/>
        <v>4359.1652716828139</v>
      </c>
    </row>
    <row r="1414" spans="4:43" x14ac:dyDescent="0.25">
      <c r="D1414" s="14" t="s">
        <v>11</v>
      </c>
      <c r="E1414" s="21">
        <v>1406</v>
      </c>
      <c r="F1414" s="14">
        <v>384</v>
      </c>
      <c r="G1414" s="28">
        <v>31.2</v>
      </c>
      <c r="H1414" s="31">
        <f t="shared" si="389"/>
        <v>-1.2361111111111109</v>
      </c>
      <c r="I1414" s="55"/>
      <c r="J1414" s="39">
        <f t="shared" si="390"/>
        <v>8.6666666666666661</v>
      </c>
      <c r="K1414" s="38">
        <f>0.5*$J$3*(J1415)^2</f>
        <v>33532.722222222226</v>
      </c>
      <c r="L1414" s="38">
        <f t="shared" si="378"/>
        <v>-1679.3653549382725</v>
      </c>
      <c r="M1414" s="40" t="str">
        <f t="shared" si="379"/>
        <v>YES</v>
      </c>
      <c r="N1414" s="38">
        <f>0.5*$N$3*$L$3*$O$3*((J1414)^2)</f>
        <v>32.299046779999998</v>
      </c>
      <c r="O1414" s="38">
        <f>$M$3*$J$3*$P$3</f>
        <v>125.0281557</v>
      </c>
      <c r="P1414" s="38">
        <f>H1414*$J$3</f>
        <v>-1410.4027777777776</v>
      </c>
      <c r="Q1414" s="38">
        <f t="shared" si="380"/>
        <v>-1253.0755752977775</v>
      </c>
      <c r="R1414" s="44">
        <f t="shared" si="381"/>
        <v>-10859.988319247404</v>
      </c>
      <c r="S1414" s="80">
        <f>Q1414*J1414</f>
        <v>-10859.988319247404</v>
      </c>
      <c r="T1414" s="43"/>
      <c r="U1414" s="43"/>
      <c r="V1414" s="80">
        <f>R1414*1</f>
        <v>-10859.988319247404</v>
      </c>
      <c r="W1414" s="77">
        <f>(L1414-Q1414)*-1</f>
        <v>426.289779640495</v>
      </c>
      <c r="X1414" s="38">
        <f>IF((H1414&gt;0),0,$J$3*H1414)*-1</f>
        <v>1410.4027777777776</v>
      </c>
      <c r="Y1414" s="38">
        <f t="shared" si="391"/>
        <v>5473924.0435872404</v>
      </c>
      <c r="Z1414" s="112">
        <f t="shared" si="382"/>
        <v>5473.9240435872407</v>
      </c>
      <c r="AA1414" s="82">
        <f t="shared" si="383"/>
        <v>-1253.0755752977775</v>
      </c>
      <c r="AB1414" s="80">
        <f t="shared" si="392"/>
        <v>1728516.0313152829</v>
      </c>
      <c r="AG1414" s="125">
        <f t="shared" si="393"/>
        <v>353.82051710161085</v>
      </c>
      <c r="AH1414" s="47">
        <f t="shared" si="384"/>
        <v>346.74410675957864</v>
      </c>
      <c r="AI1414" s="125">
        <f t="shared" si="384"/>
        <v>339.80922462438707</v>
      </c>
      <c r="AJ1414" s="47">
        <f t="shared" si="385"/>
        <v>305.82830216194839</v>
      </c>
      <c r="AK1414" s="125">
        <f t="shared" si="385"/>
        <v>275.24547194575354</v>
      </c>
      <c r="AL1414" s="47">
        <f t="shared" si="386"/>
        <v>264.23565306792341</v>
      </c>
      <c r="AM1414" s="125">
        <f t="shared" si="386"/>
        <v>253.66622694520646</v>
      </c>
      <c r="AN1414" s="47">
        <f t="shared" si="394"/>
        <v>151209.67459341497</v>
      </c>
      <c r="AO1414" s="125">
        <f t="shared" si="395"/>
        <v>40322639.779962346</v>
      </c>
      <c r="AP1414" s="47">
        <f t="shared" si="387"/>
        <v>1121.8069043236187</v>
      </c>
      <c r="AQ1414" s="52">
        <f t="shared" si="388"/>
        <v>4352.1171392636224</v>
      </c>
    </row>
    <row r="1415" spans="4:43" x14ac:dyDescent="0.25">
      <c r="D1415" s="14" t="s">
        <v>11</v>
      </c>
      <c r="E1415" s="21">
        <v>1407</v>
      </c>
      <c r="F1415" s="14">
        <v>385</v>
      </c>
      <c r="G1415" s="28">
        <v>27.6</v>
      </c>
      <c r="H1415" s="31">
        <f t="shared" si="389"/>
        <v>-0.59722222222222232</v>
      </c>
      <c r="I1415" s="55"/>
      <c r="J1415" s="39">
        <f t="shared" si="390"/>
        <v>7.666666666666667</v>
      </c>
      <c r="K1415" s="38">
        <f>0.5*$J$3*(J1416)^2</f>
        <v>31853.356867283954</v>
      </c>
      <c r="L1415" s="38">
        <f t="shared" si="378"/>
        <v>954.35493827160099</v>
      </c>
      <c r="M1415" s="40" t="str">
        <f t="shared" si="379"/>
        <v>YES</v>
      </c>
      <c r="N1415" s="38">
        <f>0.5*$N$3*$L$3*$O$3*((J1415)^2)</f>
        <v>25.275437495000006</v>
      </c>
      <c r="O1415" s="38">
        <f>$M$3*$J$3*$P$3</f>
        <v>125.0281557</v>
      </c>
      <c r="P1415" s="38">
        <f>H1415*$J$3</f>
        <v>-681.43055555555566</v>
      </c>
      <c r="Q1415" s="38">
        <f t="shared" si="380"/>
        <v>-531.12696236055569</v>
      </c>
      <c r="R1415" s="44">
        <f t="shared" si="381"/>
        <v>-4071.9733780975939</v>
      </c>
      <c r="S1415" s="80">
        <f>Q1415*J1415</f>
        <v>-4071.9733780975939</v>
      </c>
      <c r="T1415" s="43"/>
      <c r="U1415" s="43"/>
      <c r="V1415" s="80">
        <f>R1415*1</f>
        <v>-4071.9733780975939</v>
      </c>
      <c r="W1415" s="77">
        <f>(L1415-Q1415)*-1</f>
        <v>-1485.4819006321568</v>
      </c>
      <c r="X1415" s="38">
        <f>IF((H1415&gt;0),0,$J$3*H1415)*-1</f>
        <v>681.43055555555566</v>
      </c>
      <c r="Y1415" s="38">
        <f t="shared" si="391"/>
        <v>5473924.0435872404</v>
      </c>
      <c r="Z1415" s="112">
        <f t="shared" si="382"/>
        <v>5473.9240435872407</v>
      </c>
      <c r="AA1415" s="82">
        <f t="shared" si="383"/>
        <v>-531.12696236055569</v>
      </c>
      <c r="AB1415" s="80">
        <f t="shared" si="392"/>
        <v>1732588.0046933806</v>
      </c>
      <c r="AG1415" s="125">
        <f t="shared" si="393"/>
        <v>-1232.94997752469</v>
      </c>
      <c r="AH1415" s="47">
        <f t="shared" si="384"/>
        <v>-1208.2909779741963</v>
      </c>
      <c r="AI1415" s="125">
        <f t="shared" si="384"/>
        <v>-1184.1251584147124</v>
      </c>
      <c r="AJ1415" s="47">
        <f t="shared" si="385"/>
        <v>-1065.7126425732411</v>
      </c>
      <c r="AK1415" s="125">
        <f t="shared" si="385"/>
        <v>-959.141378315917</v>
      </c>
      <c r="AL1415" s="47">
        <f t="shared" si="386"/>
        <v>-920.77572318328032</v>
      </c>
      <c r="AM1415" s="125">
        <f t="shared" si="386"/>
        <v>-883.94469425594912</v>
      </c>
      <c r="AN1415" s="47">
        <f t="shared" si="394"/>
        <v>150325.72989915902</v>
      </c>
      <c r="AO1415" s="125">
        <f t="shared" si="395"/>
        <v>40472965.509861507</v>
      </c>
      <c r="AP1415" s="47">
        <f t="shared" si="387"/>
        <v>1124.4496150460041</v>
      </c>
      <c r="AQ1415" s="52">
        <f t="shared" si="388"/>
        <v>4349.4744285412362</v>
      </c>
    </row>
    <row r="1416" spans="4:43" x14ac:dyDescent="0.25">
      <c r="D1416" s="14" t="s">
        <v>11</v>
      </c>
      <c r="E1416" s="21">
        <v>1408</v>
      </c>
      <c r="F1416" s="14">
        <v>386</v>
      </c>
      <c r="G1416" s="28">
        <v>26.9</v>
      </c>
      <c r="H1416" s="31">
        <f t="shared" si="389"/>
        <v>-4.1666666666666761E-2</v>
      </c>
      <c r="I1416" s="55"/>
      <c r="J1416" s="39">
        <f t="shared" si="390"/>
        <v>7.4722222222222223</v>
      </c>
      <c r="K1416" s="38">
        <f>0.5*$J$3*(J1417)^2</f>
        <v>32807.711805555555</v>
      </c>
      <c r="L1416" s="38">
        <f t="shared" si="378"/>
        <v>482.45987654320925</v>
      </c>
      <c r="M1416" s="40" t="str">
        <f t="shared" si="379"/>
        <v>YES</v>
      </c>
      <c r="N1416" s="38">
        <f>0.5*$N$3*$L$3*$O$3*((J1416)^2)</f>
        <v>24.009608440659726</v>
      </c>
      <c r="O1416" s="38">
        <f>$M$3*$J$3*$P$3</f>
        <v>125.0281557</v>
      </c>
      <c r="P1416" s="38">
        <f>H1416*$J$3</f>
        <v>-47.541666666666778</v>
      </c>
      <c r="Q1416" s="38">
        <f t="shared" si="380"/>
        <v>101.49609747399293</v>
      </c>
      <c r="R1416" s="44">
        <f t="shared" si="381"/>
        <v>758.40139501400279</v>
      </c>
      <c r="S1416" s="80">
        <f>Q1416*J1416</f>
        <v>758.40139501400279</v>
      </c>
      <c r="T1416" s="43"/>
      <c r="U1416" s="43"/>
      <c r="V1416" s="80">
        <f>R1416*1</f>
        <v>758.40139501400279</v>
      </c>
      <c r="W1416" s="77">
        <f>(L1416-Q1416)*-1</f>
        <v>-380.96377906921634</v>
      </c>
      <c r="X1416" s="38">
        <f>IF((H1416&gt;0),0,$J$3*H1416)*-1</f>
        <v>47.541666666666778</v>
      </c>
      <c r="Y1416" s="38">
        <f t="shared" si="391"/>
        <v>5474682.4449822539</v>
      </c>
      <c r="Z1416" s="112">
        <f t="shared" si="382"/>
        <v>5474.6824449822543</v>
      </c>
      <c r="AA1416" s="82">
        <f t="shared" si="383"/>
        <v>101.49609747399293</v>
      </c>
      <c r="AB1416" s="80">
        <f t="shared" si="392"/>
        <v>1732588.0046933806</v>
      </c>
      <c r="AG1416" s="125">
        <f t="shared" si="393"/>
        <v>-316.19993662744957</v>
      </c>
      <c r="AH1416" s="47">
        <f t="shared" si="384"/>
        <v>-309.87593789490057</v>
      </c>
      <c r="AI1416" s="125">
        <f t="shared" si="384"/>
        <v>-303.67841913700255</v>
      </c>
      <c r="AJ1416" s="47">
        <f t="shared" si="385"/>
        <v>-273.31057722330229</v>
      </c>
      <c r="AK1416" s="125">
        <f t="shared" si="385"/>
        <v>-245.97951950097206</v>
      </c>
      <c r="AL1416" s="47">
        <f t="shared" si="386"/>
        <v>-236.14033872093316</v>
      </c>
      <c r="AM1416" s="125">
        <f t="shared" si="386"/>
        <v>-226.69472517209581</v>
      </c>
      <c r="AN1416" s="47">
        <f t="shared" si="394"/>
        <v>150099.03517398692</v>
      </c>
      <c r="AO1416" s="125">
        <f t="shared" si="395"/>
        <v>40623064.545035496</v>
      </c>
      <c r="AP1416" s="47">
        <f t="shared" si="387"/>
        <v>1124.4496150460041</v>
      </c>
      <c r="AQ1416" s="52">
        <f t="shared" si="388"/>
        <v>4350.2328299362507</v>
      </c>
    </row>
    <row r="1417" spans="4:43" x14ac:dyDescent="0.25">
      <c r="D1417" s="14" t="s">
        <v>11</v>
      </c>
      <c r="E1417" s="21">
        <v>1409</v>
      </c>
      <c r="F1417" s="14">
        <v>387</v>
      </c>
      <c r="G1417" s="28">
        <v>27.3</v>
      </c>
      <c r="H1417" s="31">
        <f t="shared" si="389"/>
        <v>8.3333333333333523E-2</v>
      </c>
      <c r="I1417" s="55"/>
      <c r="J1417" s="39">
        <f t="shared" si="390"/>
        <v>7.583333333333333</v>
      </c>
      <c r="K1417" s="38">
        <f>0.5*$J$3*(J1418)^2</f>
        <v>33290.171682098764</v>
      </c>
      <c r="L1417" s="38">
        <f t="shared" ref="L1417:L1480" si="396">K1418-K1417</f>
        <v>-241.67013888889051</v>
      </c>
      <c r="M1417" s="40" t="str">
        <f t="shared" ref="M1417:M1480" si="397">IF((H1417)&lt;0,"YES","NO")</f>
        <v>NO</v>
      </c>
      <c r="N1417" s="38">
        <f>0.5*$N$3*$L$3*$O$3*((J1417)^2)</f>
        <v>24.728957690937499</v>
      </c>
      <c r="O1417" s="38">
        <f>$M$3*$J$3*$P$3</f>
        <v>125.0281557</v>
      </c>
      <c r="P1417" s="38">
        <f>H1417*$J$3</f>
        <v>95.083333333333556</v>
      </c>
      <c r="Q1417" s="38">
        <f t="shared" ref="Q1417:Q1480" si="398">P1417+O1417+N1417</f>
        <v>244.84044672427106</v>
      </c>
      <c r="R1417" s="44">
        <f t="shared" ref="R1417:R1480" si="399">Q1417*J1417</f>
        <v>1856.7067209923889</v>
      </c>
      <c r="S1417" s="80">
        <f>Q1417*J1417</f>
        <v>1856.7067209923889</v>
      </c>
      <c r="T1417" s="43"/>
      <c r="U1417" s="43"/>
      <c r="V1417" s="80">
        <f>R1417*1</f>
        <v>1856.7067209923889</v>
      </c>
      <c r="W1417" s="77">
        <f>(L1417-Q1417)*-1</f>
        <v>486.51058561316154</v>
      </c>
      <c r="X1417" s="38">
        <f>IF((H1417&gt;0),0,$J$3*H1417)*-1</f>
        <v>0</v>
      </c>
      <c r="Y1417" s="38">
        <f t="shared" si="391"/>
        <v>5476539.1517032459</v>
      </c>
      <c r="Z1417" s="112">
        <f t="shared" ref="Z1417:Z1480" si="400">Y1417/1000</f>
        <v>5476.5391517032458</v>
      </c>
      <c r="AA1417" s="82">
        <f t="shared" ref="AA1417:AA1480" si="401">Q1417</f>
        <v>244.84044672427106</v>
      </c>
      <c r="AB1417" s="80">
        <f t="shared" si="392"/>
        <v>1732588.0046933806</v>
      </c>
      <c r="AG1417" s="125">
        <f t="shared" si="393"/>
        <v>403.80378605892406</v>
      </c>
      <c r="AH1417" s="47">
        <f t="shared" ref="AH1417:AI1480" si="402">AG1417*0.98</f>
        <v>395.72771033774558</v>
      </c>
      <c r="AI1417" s="125">
        <f t="shared" si="402"/>
        <v>387.81315613099065</v>
      </c>
      <c r="AJ1417" s="47">
        <f t="shared" ref="AJ1417:AK1480" si="403">AI1417*0.9</f>
        <v>349.03184051789157</v>
      </c>
      <c r="AK1417" s="125">
        <f t="shared" si="403"/>
        <v>314.12865646610243</v>
      </c>
      <c r="AL1417" s="47">
        <f t="shared" ref="AL1417:AM1480" si="404">AK1417*0.96</f>
        <v>301.56351020745831</v>
      </c>
      <c r="AM1417" s="125">
        <f t="shared" si="404"/>
        <v>289.50096979915998</v>
      </c>
      <c r="AN1417" s="47">
        <f t="shared" si="394"/>
        <v>150388.53614378607</v>
      </c>
      <c r="AO1417" s="125">
        <f t="shared" si="395"/>
        <v>40773453.081179284</v>
      </c>
      <c r="AP1417" s="47">
        <f t="shared" ref="AP1417:AP1480" si="405">0.649*AB1417/1000</f>
        <v>1124.4496150460041</v>
      </c>
      <c r="AQ1417" s="52">
        <f t="shared" ref="AQ1417:AQ1480" si="406">Z1417-AP1417</f>
        <v>4352.0895366572422</v>
      </c>
    </row>
    <row r="1418" spans="4:43" x14ac:dyDescent="0.25">
      <c r="D1418" s="14" t="s">
        <v>11</v>
      </c>
      <c r="E1418" s="21">
        <v>1410</v>
      </c>
      <c r="F1418" s="14">
        <v>388</v>
      </c>
      <c r="G1418" s="28">
        <v>27.5</v>
      </c>
      <c r="H1418" s="31">
        <f t="shared" ref="H1418:H1481" si="407">($G1419-$G1417)/2/3.6</f>
        <v>1.3888888888888593E-2</v>
      </c>
      <c r="I1418" s="55"/>
      <c r="J1418" s="39">
        <f t="shared" ref="J1418:J1481" si="408">G1418*1000/3600</f>
        <v>7.6388888888888893</v>
      </c>
      <c r="K1418" s="38">
        <f>0.5*$J$3*(J1419)^2</f>
        <v>33048.501543209873</v>
      </c>
      <c r="L1418" s="38">
        <f t="shared" si="396"/>
        <v>-719.72800925925549</v>
      </c>
      <c r="M1418" s="40" t="str">
        <f t="shared" si="397"/>
        <v>NO</v>
      </c>
      <c r="N1418" s="38">
        <f>0.5*$N$3*$L$3*$O$3*((J1418)^2)</f>
        <v>25.092613953993059</v>
      </c>
      <c r="O1418" s="38">
        <f>$M$3*$J$3*$P$3</f>
        <v>125.0281557</v>
      </c>
      <c r="P1418" s="38">
        <f>H1418*$J$3</f>
        <v>15.847222222221886</v>
      </c>
      <c r="Q1418" s="38">
        <f t="shared" si="398"/>
        <v>165.96799187621494</v>
      </c>
      <c r="R1418" s="44">
        <f t="shared" si="399"/>
        <v>1267.8110490544198</v>
      </c>
      <c r="S1418" s="80">
        <f>Q1418*J1418</f>
        <v>1267.8110490544198</v>
      </c>
      <c r="T1418" s="43"/>
      <c r="U1418" s="43"/>
      <c r="V1418" s="80">
        <f>R1418*1</f>
        <v>1267.8110490544198</v>
      </c>
      <c r="W1418" s="77">
        <f>(L1418-Q1418)*-1</f>
        <v>885.6960011354704</v>
      </c>
      <c r="X1418" s="38">
        <f>IF((H1418&gt;0),0,$J$3*H1418)*-1</f>
        <v>0</v>
      </c>
      <c r="Y1418" s="38">
        <f t="shared" ref="Y1418:Y1481" si="409">Y1417+ IF(S1418&gt;0, S1418, 0)</f>
        <v>5477806.9627523003</v>
      </c>
      <c r="Z1418" s="112">
        <f t="shared" si="400"/>
        <v>5477.8069627523</v>
      </c>
      <c r="AA1418" s="82">
        <f t="shared" si="401"/>
        <v>165.96799187621494</v>
      </c>
      <c r="AB1418" s="80">
        <f t="shared" ref="AB1418:AB1481" si="410">AB1417 + IF(S1418&lt;0, ABS(S1418), 0)</f>
        <v>1732588.0046933806</v>
      </c>
      <c r="AG1418" s="125">
        <f t="shared" ref="AG1418:AG1481" si="411">W1418*0.83</f>
        <v>735.12768094244041</v>
      </c>
      <c r="AH1418" s="47">
        <f t="shared" si="402"/>
        <v>720.4251273235916</v>
      </c>
      <c r="AI1418" s="125">
        <f t="shared" si="402"/>
        <v>706.01662477711977</v>
      </c>
      <c r="AJ1418" s="47">
        <f t="shared" si="403"/>
        <v>635.41496229940776</v>
      </c>
      <c r="AK1418" s="125">
        <f t="shared" si="403"/>
        <v>571.87346606946699</v>
      </c>
      <c r="AL1418" s="47">
        <f t="shared" si="404"/>
        <v>548.99852742668827</v>
      </c>
      <c r="AM1418" s="125">
        <f t="shared" si="404"/>
        <v>527.03858632962067</v>
      </c>
      <c r="AN1418" s="47">
        <f t="shared" ref="AN1418:AN1481" si="412">AM1418+AN1417</f>
        <v>150915.57473011568</v>
      </c>
      <c r="AO1418" s="125">
        <f t="shared" ref="AO1418:AO1481" si="413">IF((AN1418)&lt;0,AO1417,AN1418+AO1417)</f>
        <v>40924368.655909397</v>
      </c>
      <c r="AP1418" s="47">
        <f t="shared" si="405"/>
        <v>1124.4496150460041</v>
      </c>
      <c r="AQ1418" s="52">
        <f t="shared" si="406"/>
        <v>4353.3573477062964</v>
      </c>
    </row>
    <row r="1419" spans="4:43" x14ac:dyDescent="0.25">
      <c r="D1419" s="14" t="s">
        <v>11</v>
      </c>
      <c r="E1419" s="21">
        <v>1411</v>
      </c>
      <c r="F1419" s="14">
        <v>389</v>
      </c>
      <c r="G1419" s="28">
        <v>27.4</v>
      </c>
      <c r="H1419" s="31">
        <f t="shared" si="407"/>
        <v>-5.5555555555555358E-2</v>
      </c>
      <c r="I1419" s="55"/>
      <c r="J1419" s="39">
        <f t="shared" si="408"/>
        <v>7.6111111111111107</v>
      </c>
      <c r="K1419" s="38">
        <f>0.5*$J$3*(J1420)^2</f>
        <v>32328.773533950618</v>
      </c>
      <c r="L1419" s="38">
        <f t="shared" si="396"/>
        <v>-947.31172839505962</v>
      </c>
      <c r="M1419" s="40" t="str">
        <f t="shared" si="397"/>
        <v>YES</v>
      </c>
      <c r="N1419" s="38">
        <f>0.5*$N$3*$L$3*$O$3*((J1419)^2)</f>
        <v>24.910454019305554</v>
      </c>
      <c r="O1419" s="38">
        <f>$M$3*$J$3*$P$3</f>
        <v>125.0281557</v>
      </c>
      <c r="P1419" s="38">
        <f>H1419*$J$3</f>
        <v>-63.388888888888665</v>
      </c>
      <c r="Q1419" s="38">
        <f t="shared" si="398"/>
        <v>86.549720830416888</v>
      </c>
      <c r="R1419" s="44">
        <f t="shared" si="399"/>
        <v>658.73954187595075</v>
      </c>
      <c r="S1419" s="80">
        <f>Q1419*J1419</f>
        <v>658.73954187595075</v>
      </c>
      <c r="T1419" s="43"/>
      <c r="U1419" s="43"/>
      <c r="V1419" s="80">
        <f>R1419*1</f>
        <v>658.73954187595075</v>
      </c>
      <c r="W1419" s="77">
        <f>(L1419-Q1419)*-1</f>
        <v>1033.8614492254765</v>
      </c>
      <c r="X1419" s="38">
        <f>IF((H1419&gt;0),0,$J$3*H1419)*-1</f>
        <v>63.388888888888665</v>
      </c>
      <c r="Y1419" s="38">
        <f t="shared" si="409"/>
        <v>5478465.7022941764</v>
      </c>
      <c r="Z1419" s="112">
        <f t="shared" si="400"/>
        <v>5478.4657022941765</v>
      </c>
      <c r="AA1419" s="82">
        <f t="shared" si="401"/>
        <v>86.549720830416888</v>
      </c>
      <c r="AB1419" s="80">
        <f t="shared" si="410"/>
        <v>1732588.0046933806</v>
      </c>
      <c r="AG1419" s="125">
        <f t="shared" si="411"/>
        <v>858.10500285714545</v>
      </c>
      <c r="AH1419" s="47">
        <f t="shared" si="402"/>
        <v>840.94290280000257</v>
      </c>
      <c r="AI1419" s="125">
        <f t="shared" si="402"/>
        <v>824.1240447440025</v>
      </c>
      <c r="AJ1419" s="47">
        <f t="shared" si="403"/>
        <v>741.7116402696023</v>
      </c>
      <c r="AK1419" s="125">
        <f t="shared" si="403"/>
        <v>667.54047624264206</v>
      </c>
      <c r="AL1419" s="47">
        <f t="shared" si="404"/>
        <v>640.8388571929363</v>
      </c>
      <c r="AM1419" s="125">
        <f t="shared" si="404"/>
        <v>615.20530290521879</v>
      </c>
      <c r="AN1419" s="47">
        <f t="shared" si="412"/>
        <v>151530.78003302091</v>
      </c>
      <c r="AO1419" s="125">
        <f t="shared" si="413"/>
        <v>41075899.435942419</v>
      </c>
      <c r="AP1419" s="47">
        <f t="shared" si="405"/>
        <v>1124.4496150460041</v>
      </c>
      <c r="AQ1419" s="52">
        <f t="shared" si="406"/>
        <v>4354.016087248172</v>
      </c>
    </row>
    <row r="1420" spans="4:43" x14ac:dyDescent="0.25">
      <c r="D1420" s="14" t="s">
        <v>11</v>
      </c>
      <c r="E1420" s="21">
        <v>1412</v>
      </c>
      <c r="F1420" s="14">
        <v>390</v>
      </c>
      <c r="G1420" s="28">
        <v>27.1</v>
      </c>
      <c r="H1420" s="31">
        <f t="shared" si="407"/>
        <v>-9.7222222222222127E-2</v>
      </c>
      <c r="I1420" s="55"/>
      <c r="J1420" s="39">
        <f t="shared" si="408"/>
        <v>7.5277777777777777</v>
      </c>
      <c r="K1420" s="38">
        <f>0.5*$J$3*(J1421)^2</f>
        <v>31381.461805555558</v>
      </c>
      <c r="L1420" s="38">
        <f t="shared" si="396"/>
        <v>235.50733024690999</v>
      </c>
      <c r="M1420" s="40" t="str">
        <f t="shared" si="397"/>
        <v>YES</v>
      </c>
      <c r="N1420" s="38">
        <f>0.5*$N$3*$L$3*$O$3*((J1420)^2)</f>
        <v>24.367955853159721</v>
      </c>
      <c r="O1420" s="38">
        <f>$M$3*$J$3*$P$3</f>
        <v>125.0281557</v>
      </c>
      <c r="P1420" s="38">
        <f>H1420*$J$3</f>
        <v>-110.93055555555544</v>
      </c>
      <c r="Q1420" s="38">
        <f t="shared" si="398"/>
        <v>38.465555997604277</v>
      </c>
      <c r="R1420" s="44">
        <f t="shared" si="399"/>
        <v>289.56015764863218</v>
      </c>
      <c r="S1420" s="80">
        <f>Q1420*J1420</f>
        <v>289.56015764863218</v>
      </c>
      <c r="T1420" s="43"/>
      <c r="U1420" s="43"/>
      <c r="V1420" s="80">
        <f>R1420*1</f>
        <v>289.56015764863218</v>
      </c>
      <c r="W1420" s="77">
        <f>(L1420-Q1420)*-1</f>
        <v>-197.04177424930572</v>
      </c>
      <c r="X1420" s="38">
        <f>IF((H1420&gt;0),0,$J$3*H1420)*-1</f>
        <v>110.93055555555544</v>
      </c>
      <c r="Y1420" s="38">
        <f t="shared" si="409"/>
        <v>5478755.2624518247</v>
      </c>
      <c r="Z1420" s="112">
        <f t="shared" si="400"/>
        <v>5478.7552624518248</v>
      </c>
      <c r="AA1420" s="82">
        <f t="shared" si="401"/>
        <v>38.465555997604277</v>
      </c>
      <c r="AB1420" s="80">
        <f t="shared" si="410"/>
        <v>1732588.0046933806</v>
      </c>
      <c r="AG1420" s="125">
        <f t="shared" si="411"/>
        <v>-163.54467262692373</v>
      </c>
      <c r="AH1420" s="47">
        <f t="shared" si="402"/>
        <v>-160.27377917438525</v>
      </c>
      <c r="AI1420" s="125">
        <f t="shared" si="402"/>
        <v>-157.06830359089756</v>
      </c>
      <c r="AJ1420" s="47">
        <f t="shared" si="403"/>
        <v>-141.36147323180779</v>
      </c>
      <c r="AK1420" s="125">
        <f t="shared" si="403"/>
        <v>-127.22532590862701</v>
      </c>
      <c r="AL1420" s="47">
        <f t="shared" si="404"/>
        <v>-122.13631287228193</v>
      </c>
      <c r="AM1420" s="125">
        <f t="shared" si="404"/>
        <v>-117.25086035739065</v>
      </c>
      <c r="AN1420" s="47">
        <f t="shared" si="412"/>
        <v>151413.52917266352</v>
      </c>
      <c r="AO1420" s="125">
        <f t="shared" si="413"/>
        <v>41227312.965115085</v>
      </c>
      <c r="AP1420" s="47">
        <f t="shared" si="405"/>
        <v>1124.4496150460041</v>
      </c>
      <c r="AQ1420" s="52">
        <f t="shared" si="406"/>
        <v>4354.3056474058212</v>
      </c>
    </row>
    <row r="1421" spans="4:43" x14ac:dyDescent="0.25">
      <c r="D1421" s="14" t="s">
        <v>11</v>
      </c>
      <c r="E1421" s="21">
        <v>1413</v>
      </c>
      <c r="F1421" s="14">
        <v>391</v>
      </c>
      <c r="G1421" s="28">
        <v>26.7</v>
      </c>
      <c r="H1421" s="31">
        <f t="shared" si="407"/>
        <v>-4.1666666666666761E-2</v>
      </c>
      <c r="I1421" s="55"/>
      <c r="J1421" s="39">
        <f t="shared" si="408"/>
        <v>7.416666666666667</v>
      </c>
      <c r="K1421" s="38">
        <f>0.5*$J$3*(J1422)^2</f>
        <v>31616.969135802468</v>
      </c>
      <c r="L1421" s="38">
        <f t="shared" si="396"/>
        <v>3389.5447530864149</v>
      </c>
      <c r="M1421" s="40" t="str">
        <f t="shared" si="397"/>
        <v>YES</v>
      </c>
      <c r="N1421" s="38">
        <f>0.5*$N$3*$L$3*$O$3*((J1421)^2)</f>
        <v>23.653915453437502</v>
      </c>
      <c r="O1421" s="38">
        <f>$M$3*$J$3*$P$3</f>
        <v>125.0281557</v>
      </c>
      <c r="P1421" s="38">
        <f>H1421*$J$3</f>
        <v>-47.541666666666778</v>
      </c>
      <c r="Q1421" s="38">
        <f t="shared" si="398"/>
        <v>101.14040448677072</v>
      </c>
      <c r="R1421" s="44">
        <f t="shared" si="399"/>
        <v>750.1246666102162</v>
      </c>
      <c r="S1421" s="80">
        <f>Q1421*J1421</f>
        <v>750.1246666102162</v>
      </c>
      <c r="T1421" s="43"/>
      <c r="U1421" s="43"/>
      <c r="V1421" s="80">
        <f>R1421*1</f>
        <v>750.1246666102162</v>
      </c>
      <c r="W1421" s="77">
        <f>(L1421-Q1421)*-1</f>
        <v>-3288.404348599644</v>
      </c>
      <c r="X1421" s="38">
        <f>IF((H1421&gt;0),0,$J$3*H1421)*-1</f>
        <v>47.541666666666778</v>
      </c>
      <c r="Y1421" s="38">
        <f t="shared" si="409"/>
        <v>5479505.3871184345</v>
      </c>
      <c r="Z1421" s="112">
        <f t="shared" si="400"/>
        <v>5479.5053871184346</v>
      </c>
      <c r="AA1421" s="82">
        <f t="shared" si="401"/>
        <v>101.14040448677072</v>
      </c>
      <c r="AB1421" s="80">
        <f t="shared" si="410"/>
        <v>1732588.0046933806</v>
      </c>
      <c r="AG1421" s="125">
        <f t="shared" si="411"/>
        <v>-2729.3756093377042</v>
      </c>
      <c r="AH1421" s="47">
        <f t="shared" si="402"/>
        <v>-2674.7880971509499</v>
      </c>
      <c r="AI1421" s="125">
        <f t="shared" si="402"/>
        <v>-2621.2923352079306</v>
      </c>
      <c r="AJ1421" s="47">
        <f t="shared" si="403"/>
        <v>-2359.1631016871374</v>
      </c>
      <c r="AK1421" s="125">
        <f t="shared" si="403"/>
        <v>-2123.2467915184238</v>
      </c>
      <c r="AL1421" s="47">
        <f t="shared" si="404"/>
        <v>-2038.3169198576868</v>
      </c>
      <c r="AM1421" s="125">
        <f t="shared" si="404"/>
        <v>-1956.7842430633793</v>
      </c>
      <c r="AN1421" s="47">
        <f t="shared" si="412"/>
        <v>149456.74492960013</v>
      </c>
      <c r="AO1421" s="125">
        <f t="shared" si="413"/>
        <v>41376769.710044682</v>
      </c>
      <c r="AP1421" s="47">
        <f t="shared" si="405"/>
        <v>1124.4496150460041</v>
      </c>
      <c r="AQ1421" s="52">
        <f t="shared" si="406"/>
        <v>4355.05577207243</v>
      </c>
    </row>
    <row r="1422" spans="4:43" x14ac:dyDescent="0.25">
      <c r="D1422" s="14" t="s">
        <v>11</v>
      </c>
      <c r="E1422" s="21">
        <v>1414</v>
      </c>
      <c r="F1422" s="14">
        <v>392</v>
      </c>
      <c r="G1422" s="28">
        <v>26.8</v>
      </c>
      <c r="H1422" s="31">
        <f t="shared" si="407"/>
        <v>0.20833333333333331</v>
      </c>
      <c r="I1422" s="55"/>
      <c r="J1422" s="39">
        <f t="shared" si="408"/>
        <v>7.4444444444444446</v>
      </c>
      <c r="K1422" s="38">
        <f>0.5*$J$3*(J1423)^2</f>
        <v>35006.513888888883</v>
      </c>
      <c r="L1422" s="38">
        <f t="shared" si="396"/>
        <v>7570.1300154321143</v>
      </c>
      <c r="M1422" s="40" t="str">
        <f t="shared" si="397"/>
        <v>NO</v>
      </c>
      <c r="N1422" s="38">
        <f>0.5*$N$3*$L$3*$O$3*((J1422)^2)</f>
        <v>23.831430143888891</v>
      </c>
      <c r="O1422" s="38">
        <f>$M$3*$J$3*$P$3</f>
        <v>125.0281557</v>
      </c>
      <c r="P1422" s="38">
        <f>H1422*$J$3</f>
        <v>237.70833333333331</v>
      </c>
      <c r="Q1422" s="38">
        <f t="shared" si="398"/>
        <v>386.56791917722222</v>
      </c>
      <c r="R1422" s="44">
        <f t="shared" si="399"/>
        <v>2877.7833983193209</v>
      </c>
      <c r="S1422" s="80">
        <f>Q1422*J1422</f>
        <v>2877.7833983193209</v>
      </c>
      <c r="T1422" s="43"/>
      <c r="U1422" s="43"/>
      <c r="V1422" s="80">
        <f>R1422*1</f>
        <v>2877.7833983193209</v>
      </c>
      <c r="W1422" s="77">
        <f>(L1422-Q1422)*-1</f>
        <v>-7183.5620962548919</v>
      </c>
      <c r="X1422" s="38">
        <f>IF((H1422&gt;0),0,$J$3*H1422)*-1</f>
        <v>0</v>
      </c>
      <c r="Y1422" s="38">
        <f t="shared" si="409"/>
        <v>5482383.1705167536</v>
      </c>
      <c r="Z1422" s="112">
        <f t="shared" si="400"/>
        <v>5482.3831705167531</v>
      </c>
      <c r="AA1422" s="82">
        <f t="shared" si="401"/>
        <v>386.56791917722222</v>
      </c>
      <c r="AB1422" s="80">
        <f t="shared" si="410"/>
        <v>1732588.0046933806</v>
      </c>
      <c r="AG1422" s="125">
        <f t="shared" si="411"/>
        <v>-5962.3565398915598</v>
      </c>
      <c r="AH1422" s="47">
        <f t="shared" si="402"/>
        <v>-5843.1094090937286</v>
      </c>
      <c r="AI1422" s="125">
        <f t="shared" si="402"/>
        <v>-5726.2472209118541</v>
      </c>
      <c r="AJ1422" s="47">
        <f t="shared" si="403"/>
        <v>-5153.6224988206686</v>
      </c>
      <c r="AK1422" s="125">
        <f t="shared" si="403"/>
        <v>-4638.2602489386018</v>
      </c>
      <c r="AL1422" s="47">
        <f t="shared" si="404"/>
        <v>-4452.7298389810576</v>
      </c>
      <c r="AM1422" s="125">
        <f t="shared" si="404"/>
        <v>-4274.6206454218154</v>
      </c>
      <c r="AN1422" s="47">
        <f t="shared" si="412"/>
        <v>145182.12428417831</v>
      </c>
      <c r="AO1422" s="125">
        <f t="shared" si="413"/>
        <v>41521951.83432886</v>
      </c>
      <c r="AP1422" s="47">
        <f t="shared" si="405"/>
        <v>1124.4496150460041</v>
      </c>
      <c r="AQ1422" s="52">
        <f t="shared" si="406"/>
        <v>4357.9335554707486</v>
      </c>
    </row>
    <row r="1423" spans="4:43" x14ac:dyDescent="0.25">
      <c r="D1423" s="14" t="s">
        <v>11</v>
      </c>
      <c r="E1423" s="21">
        <v>1415</v>
      </c>
      <c r="F1423" s="14">
        <v>393</v>
      </c>
      <c r="G1423" s="28">
        <v>28.2</v>
      </c>
      <c r="H1423" s="31">
        <f t="shared" si="407"/>
        <v>0.59722222222222232</v>
      </c>
      <c r="I1423" s="55"/>
      <c r="J1423" s="39">
        <f t="shared" si="408"/>
        <v>7.833333333333333</v>
      </c>
      <c r="K1423" s="38">
        <f>0.5*$J$3*(J1424)^2</f>
        <v>42576.643904320998</v>
      </c>
      <c r="L1423" s="38">
        <f t="shared" si="396"/>
        <v>10733.41165123455</v>
      </c>
      <c r="M1423" s="40" t="str">
        <f t="shared" si="397"/>
        <v>NO</v>
      </c>
      <c r="N1423" s="38">
        <f>0.5*$N$3*$L$3*$O$3*((J1423)^2)</f>
        <v>26.386314473749998</v>
      </c>
      <c r="O1423" s="38">
        <f>$M$3*$J$3*$P$3</f>
        <v>125.0281557</v>
      </c>
      <c r="P1423" s="38">
        <f>H1423*$J$3</f>
        <v>681.43055555555566</v>
      </c>
      <c r="Q1423" s="38">
        <f t="shared" si="398"/>
        <v>832.84502572930558</v>
      </c>
      <c r="R1423" s="44">
        <f t="shared" si="399"/>
        <v>6523.9527015462263</v>
      </c>
      <c r="S1423" s="80">
        <f>Q1423*J1423</f>
        <v>6523.9527015462263</v>
      </c>
      <c r="T1423" s="43"/>
      <c r="U1423" s="43"/>
      <c r="V1423" s="80">
        <f>R1423*1</f>
        <v>6523.9527015462263</v>
      </c>
      <c r="W1423" s="77">
        <f>(L1423-Q1423)*-1</f>
        <v>-9900.5666255052438</v>
      </c>
      <c r="X1423" s="38">
        <f>IF((H1423&gt;0),0,$J$3*H1423)*-1</f>
        <v>0</v>
      </c>
      <c r="Y1423" s="38">
        <f t="shared" si="409"/>
        <v>5488907.1232182998</v>
      </c>
      <c r="Z1423" s="112">
        <f t="shared" si="400"/>
        <v>5488.9071232182996</v>
      </c>
      <c r="AA1423" s="82">
        <f t="shared" si="401"/>
        <v>832.84502572930558</v>
      </c>
      <c r="AB1423" s="80">
        <f t="shared" si="410"/>
        <v>1732588.0046933806</v>
      </c>
      <c r="AG1423" s="125">
        <f t="shared" si="411"/>
        <v>-8217.4702991693521</v>
      </c>
      <c r="AH1423" s="47">
        <f t="shared" si="402"/>
        <v>-8053.1208931859646</v>
      </c>
      <c r="AI1423" s="125">
        <f t="shared" si="402"/>
        <v>-7892.0584753222456</v>
      </c>
      <c r="AJ1423" s="47">
        <f t="shared" si="403"/>
        <v>-7102.852627790021</v>
      </c>
      <c r="AK1423" s="125">
        <f t="shared" si="403"/>
        <v>-6392.5673650110193</v>
      </c>
      <c r="AL1423" s="47">
        <f t="shared" si="404"/>
        <v>-6136.8646704105786</v>
      </c>
      <c r="AM1423" s="125">
        <f t="shared" si="404"/>
        <v>-5891.3900835941549</v>
      </c>
      <c r="AN1423" s="47">
        <f t="shared" si="412"/>
        <v>139290.73420058415</v>
      </c>
      <c r="AO1423" s="125">
        <f t="shared" si="413"/>
        <v>41661242.568529442</v>
      </c>
      <c r="AP1423" s="47">
        <f t="shared" si="405"/>
        <v>1124.4496150460041</v>
      </c>
      <c r="AQ1423" s="52">
        <f t="shared" si="406"/>
        <v>4364.457508172296</v>
      </c>
    </row>
    <row r="1424" spans="4:43" x14ac:dyDescent="0.25">
      <c r="D1424" s="14" t="s">
        <v>11</v>
      </c>
      <c r="E1424" s="21">
        <v>1416</v>
      </c>
      <c r="F1424" s="14">
        <v>394</v>
      </c>
      <c r="G1424" s="28">
        <v>31.1</v>
      </c>
      <c r="H1424" s="31">
        <f t="shared" si="407"/>
        <v>0.9166666666666663</v>
      </c>
      <c r="I1424" s="55"/>
      <c r="J1424" s="39">
        <f t="shared" si="408"/>
        <v>8.6388888888888893</v>
      </c>
      <c r="K1424" s="38">
        <f>0.5*$J$3*(J1425)^2</f>
        <v>53310.055555555547</v>
      </c>
      <c r="L1424" s="38">
        <f t="shared" si="396"/>
        <v>11600.166666666672</v>
      </c>
      <c r="M1424" s="40" t="str">
        <f t="shared" si="397"/>
        <v>NO</v>
      </c>
      <c r="N1424" s="38">
        <f>0.5*$N$3*$L$3*$O$3*((J1424)^2)</f>
        <v>32.092333411493058</v>
      </c>
      <c r="O1424" s="38">
        <f>$M$3*$J$3*$P$3</f>
        <v>125.0281557</v>
      </c>
      <c r="P1424" s="38">
        <f>H1424*$J$3</f>
        <v>1045.9166666666663</v>
      </c>
      <c r="Q1424" s="38">
        <f t="shared" si="398"/>
        <v>1203.0371557781593</v>
      </c>
      <c r="R1424" s="44">
        <f t="shared" si="399"/>
        <v>10392.904317972432</v>
      </c>
      <c r="S1424" s="80">
        <f>Q1424*J1424</f>
        <v>10392.904317972432</v>
      </c>
      <c r="T1424" s="43"/>
      <c r="U1424" s="43"/>
      <c r="V1424" s="80">
        <f>R1424*1</f>
        <v>10392.904317972432</v>
      </c>
      <c r="W1424" s="77">
        <f>(L1424-Q1424)*-1</f>
        <v>-10397.129510888512</v>
      </c>
      <c r="X1424" s="38">
        <f>IF((H1424&gt;0),0,$J$3*H1424)*-1</f>
        <v>0</v>
      </c>
      <c r="Y1424" s="38">
        <f t="shared" si="409"/>
        <v>5499300.0275362721</v>
      </c>
      <c r="Z1424" s="112">
        <f t="shared" si="400"/>
        <v>5499.300027536272</v>
      </c>
      <c r="AA1424" s="82">
        <f t="shared" si="401"/>
        <v>1203.0371557781593</v>
      </c>
      <c r="AB1424" s="80">
        <f t="shared" si="410"/>
        <v>1732588.0046933806</v>
      </c>
      <c r="AG1424" s="125">
        <f t="shared" si="411"/>
        <v>-8629.617494037464</v>
      </c>
      <c r="AH1424" s="47">
        <f t="shared" si="402"/>
        <v>-8457.0251441567143</v>
      </c>
      <c r="AI1424" s="125">
        <f t="shared" si="402"/>
        <v>-8287.8846412735802</v>
      </c>
      <c r="AJ1424" s="47">
        <f t="shared" si="403"/>
        <v>-7459.0961771462225</v>
      </c>
      <c r="AK1424" s="125">
        <f t="shared" si="403"/>
        <v>-6713.1865594316005</v>
      </c>
      <c r="AL1424" s="47">
        <f t="shared" si="404"/>
        <v>-6444.6590970543366</v>
      </c>
      <c r="AM1424" s="125">
        <f t="shared" si="404"/>
        <v>-6186.872733172163</v>
      </c>
      <c r="AN1424" s="47">
        <f t="shared" si="412"/>
        <v>133103.86146741197</v>
      </c>
      <c r="AO1424" s="125">
        <f t="shared" si="413"/>
        <v>41794346.429996856</v>
      </c>
      <c r="AP1424" s="47">
        <f t="shared" si="405"/>
        <v>1124.4496150460041</v>
      </c>
      <c r="AQ1424" s="52">
        <f t="shared" si="406"/>
        <v>4374.8504124902684</v>
      </c>
    </row>
    <row r="1425" spans="4:43" x14ac:dyDescent="0.25">
      <c r="D1425" s="14" t="s">
        <v>11</v>
      </c>
      <c r="E1425" s="21">
        <v>1417</v>
      </c>
      <c r="F1425" s="14">
        <v>395</v>
      </c>
      <c r="G1425" s="28">
        <v>34.799999999999997</v>
      </c>
      <c r="H1425" s="31">
        <f t="shared" si="407"/>
        <v>1.0138888888888884</v>
      </c>
      <c r="I1425" s="55"/>
      <c r="J1425" s="39">
        <f t="shared" si="408"/>
        <v>9.6666666666666661</v>
      </c>
      <c r="K1425" s="38">
        <f>0.5*$J$3*(J1426)^2</f>
        <v>64910.222222222219</v>
      </c>
      <c r="L1425" s="38">
        <f t="shared" si="396"/>
        <v>8726.9772376543115</v>
      </c>
      <c r="M1425" s="40" t="str">
        <f t="shared" si="397"/>
        <v>NO</v>
      </c>
      <c r="N1425" s="38">
        <f>0.5*$N$3*$L$3*$O$3*((J1425)^2)</f>
        <v>40.182689854999992</v>
      </c>
      <c r="O1425" s="38">
        <f>$M$3*$J$3*$P$3</f>
        <v>125.0281557</v>
      </c>
      <c r="P1425" s="38">
        <f>H1425*$J$3</f>
        <v>1156.8472222222217</v>
      </c>
      <c r="Q1425" s="38">
        <f t="shared" si="398"/>
        <v>1322.0580677772218</v>
      </c>
      <c r="R1425" s="44">
        <f t="shared" si="399"/>
        <v>12779.894655179811</v>
      </c>
      <c r="S1425" s="80">
        <f>Q1425*J1425</f>
        <v>12779.894655179811</v>
      </c>
      <c r="T1425" s="43"/>
      <c r="U1425" s="43"/>
      <c r="V1425" s="80">
        <f>R1425*1</f>
        <v>12779.894655179811</v>
      </c>
      <c r="W1425" s="77">
        <f>(L1425-Q1425)*-1</f>
        <v>-7404.9191698770901</v>
      </c>
      <c r="X1425" s="38">
        <f>IF((H1425&gt;0),0,$J$3*H1425)*-1</f>
        <v>0</v>
      </c>
      <c r="Y1425" s="38">
        <f t="shared" si="409"/>
        <v>5512079.9221914522</v>
      </c>
      <c r="Z1425" s="112">
        <f t="shared" si="400"/>
        <v>5512.0799221914522</v>
      </c>
      <c r="AA1425" s="82">
        <f t="shared" si="401"/>
        <v>1322.0580677772218</v>
      </c>
      <c r="AB1425" s="80">
        <f t="shared" si="410"/>
        <v>1732588.0046933806</v>
      </c>
      <c r="AG1425" s="125">
        <f t="shared" si="411"/>
        <v>-6146.0829109979841</v>
      </c>
      <c r="AH1425" s="47">
        <f t="shared" si="402"/>
        <v>-6023.1612527780244</v>
      </c>
      <c r="AI1425" s="125">
        <f t="shared" si="402"/>
        <v>-5902.6980277224638</v>
      </c>
      <c r="AJ1425" s="47">
        <f t="shared" si="403"/>
        <v>-5312.4282249502176</v>
      </c>
      <c r="AK1425" s="125">
        <f t="shared" si="403"/>
        <v>-4781.1854024551958</v>
      </c>
      <c r="AL1425" s="47">
        <f t="shared" si="404"/>
        <v>-4589.9379863569875</v>
      </c>
      <c r="AM1425" s="125">
        <f t="shared" si="404"/>
        <v>-4406.3404669027077</v>
      </c>
      <c r="AN1425" s="47">
        <f t="shared" si="412"/>
        <v>128697.52100050927</v>
      </c>
      <c r="AO1425" s="125">
        <f t="shared" si="413"/>
        <v>41923043.950997368</v>
      </c>
      <c r="AP1425" s="47">
        <f t="shared" si="405"/>
        <v>1124.4496150460041</v>
      </c>
      <c r="AQ1425" s="52">
        <f t="shared" si="406"/>
        <v>4387.6303071454477</v>
      </c>
    </row>
    <row r="1426" spans="4:43" x14ac:dyDescent="0.25">
      <c r="D1426" s="14" t="s">
        <v>11</v>
      </c>
      <c r="E1426" s="21">
        <v>1418</v>
      </c>
      <c r="F1426" s="14">
        <v>396</v>
      </c>
      <c r="G1426" s="28">
        <v>38.4</v>
      </c>
      <c r="H1426" s="31">
        <f t="shared" si="407"/>
        <v>0.84722222222222243</v>
      </c>
      <c r="I1426" s="55"/>
      <c r="J1426" s="39">
        <f t="shared" si="408"/>
        <v>10.666666666666666</v>
      </c>
      <c r="K1426" s="38">
        <f>0.5*$J$3*(J1427)^2</f>
        <v>73637.19945987653</v>
      </c>
      <c r="L1426" s="38">
        <f t="shared" si="396"/>
        <v>2908.8456790123601</v>
      </c>
      <c r="M1426" s="40" t="str">
        <f t="shared" si="397"/>
        <v>NO</v>
      </c>
      <c r="N1426" s="38">
        <f>0.5*$N$3*$L$3*$O$3*((J1426)^2)</f>
        <v>48.926366719999997</v>
      </c>
      <c r="O1426" s="38">
        <f>$M$3*$J$3*$P$3</f>
        <v>125.0281557</v>
      </c>
      <c r="P1426" s="38">
        <f>H1426*$J$3</f>
        <v>966.68055555555577</v>
      </c>
      <c r="Q1426" s="38">
        <f t="shared" si="398"/>
        <v>1140.6350779755558</v>
      </c>
      <c r="R1426" s="44">
        <f t="shared" si="399"/>
        <v>12166.774165072595</v>
      </c>
      <c r="S1426" s="80">
        <f>Q1426*J1426</f>
        <v>12166.774165072595</v>
      </c>
      <c r="T1426" s="43"/>
      <c r="U1426" s="43"/>
      <c r="V1426" s="80">
        <f>R1426*1</f>
        <v>12166.774165072595</v>
      </c>
      <c r="W1426" s="77">
        <f>(L1426-Q1426)*-1</f>
        <v>-1768.2106010368043</v>
      </c>
      <c r="X1426" s="38">
        <f>IF((H1426&gt;0),0,$J$3*H1426)*-1</f>
        <v>0</v>
      </c>
      <c r="Y1426" s="38">
        <f t="shared" si="409"/>
        <v>5524246.6963565247</v>
      </c>
      <c r="Z1426" s="112">
        <f t="shared" si="400"/>
        <v>5524.2466963565248</v>
      </c>
      <c r="AA1426" s="82">
        <f t="shared" si="401"/>
        <v>1140.6350779755558</v>
      </c>
      <c r="AB1426" s="80">
        <f t="shared" si="410"/>
        <v>1732588.0046933806</v>
      </c>
      <c r="AG1426" s="125">
        <f t="shared" si="411"/>
        <v>-1467.6147988605476</v>
      </c>
      <c r="AH1426" s="47">
        <f t="shared" si="402"/>
        <v>-1438.2625028833365</v>
      </c>
      <c r="AI1426" s="125">
        <f t="shared" si="402"/>
        <v>-1409.4972528256699</v>
      </c>
      <c r="AJ1426" s="47">
        <f t="shared" si="403"/>
        <v>-1268.5475275431029</v>
      </c>
      <c r="AK1426" s="125">
        <f t="shared" si="403"/>
        <v>-1141.6927747887926</v>
      </c>
      <c r="AL1426" s="47">
        <f t="shared" si="404"/>
        <v>-1096.0250637972408</v>
      </c>
      <c r="AM1426" s="125">
        <f t="shared" si="404"/>
        <v>-1052.1840612453511</v>
      </c>
      <c r="AN1426" s="47">
        <f t="shared" si="412"/>
        <v>127645.33693926391</v>
      </c>
      <c r="AO1426" s="125">
        <f t="shared" si="413"/>
        <v>42050689.287936628</v>
      </c>
      <c r="AP1426" s="47">
        <f t="shared" si="405"/>
        <v>1124.4496150460041</v>
      </c>
      <c r="AQ1426" s="52">
        <f t="shared" si="406"/>
        <v>4399.7970813105203</v>
      </c>
    </row>
    <row r="1427" spans="4:43" x14ac:dyDescent="0.25">
      <c r="D1427" s="14" t="s">
        <v>11</v>
      </c>
      <c r="E1427" s="21">
        <v>1419</v>
      </c>
      <c r="F1427" s="14">
        <v>397</v>
      </c>
      <c r="G1427" s="28">
        <v>40.9</v>
      </c>
      <c r="H1427" s="31">
        <f t="shared" si="407"/>
        <v>0.45833333333333393</v>
      </c>
      <c r="I1427" s="55"/>
      <c r="J1427" s="39">
        <f t="shared" si="408"/>
        <v>11.361111111111111</v>
      </c>
      <c r="K1427" s="38">
        <f>0.5*$J$3*(J1428)^2</f>
        <v>76546.045138888891</v>
      </c>
      <c r="L1427" s="38">
        <f t="shared" si="396"/>
        <v>-2908.8456790123601</v>
      </c>
      <c r="M1427" s="40" t="str">
        <f t="shared" si="397"/>
        <v>NO</v>
      </c>
      <c r="N1427" s="38">
        <f>0.5*$N$3*$L$3*$O$3*((J1427)^2)</f>
        <v>55.504364361493046</v>
      </c>
      <c r="O1427" s="38">
        <f>$M$3*$J$3*$P$3</f>
        <v>125.0281557</v>
      </c>
      <c r="P1427" s="38">
        <f>H1427*$J$3</f>
        <v>522.95833333333405</v>
      </c>
      <c r="Q1427" s="38">
        <f t="shared" si="398"/>
        <v>703.49085339482701</v>
      </c>
      <c r="R1427" s="44">
        <f t="shared" si="399"/>
        <v>7992.4377510690065</v>
      </c>
      <c r="S1427" s="80">
        <f>Q1427*J1427</f>
        <v>7992.4377510690065</v>
      </c>
      <c r="T1427" s="43"/>
      <c r="U1427" s="43"/>
      <c r="V1427" s="80">
        <f>R1427*1</f>
        <v>7992.4377510690065</v>
      </c>
      <c r="W1427" s="77">
        <f>(L1427-Q1427)*-1</f>
        <v>3612.336532407187</v>
      </c>
      <c r="X1427" s="38">
        <f>IF((H1427&gt;0),0,$J$3*H1427)*-1</f>
        <v>0</v>
      </c>
      <c r="Y1427" s="38">
        <f t="shared" si="409"/>
        <v>5532239.1341075934</v>
      </c>
      <c r="Z1427" s="112">
        <f t="shared" si="400"/>
        <v>5532.2391341075936</v>
      </c>
      <c r="AA1427" s="82">
        <f t="shared" si="401"/>
        <v>703.49085339482701</v>
      </c>
      <c r="AB1427" s="80">
        <f t="shared" si="410"/>
        <v>1732588.0046933806</v>
      </c>
      <c r="AG1427" s="125">
        <f t="shared" si="411"/>
        <v>2998.2393218979651</v>
      </c>
      <c r="AH1427" s="47">
        <f t="shared" si="402"/>
        <v>2938.2745354600056</v>
      </c>
      <c r="AI1427" s="125">
        <f t="shared" si="402"/>
        <v>2879.5090447508055</v>
      </c>
      <c r="AJ1427" s="47">
        <f t="shared" si="403"/>
        <v>2591.5581402757252</v>
      </c>
      <c r="AK1427" s="125">
        <f t="shared" si="403"/>
        <v>2332.4023262481528</v>
      </c>
      <c r="AL1427" s="47">
        <f t="shared" si="404"/>
        <v>2239.1062331982266</v>
      </c>
      <c r="AM1427" s="125">
        <f t="shared" si="404"/>
        <v>2149.5419838702974</v>
      </c>
      <c r="AN1427" s="47">
        <f t="shared" si="412"/>
        <v>129794.87892313421</v>
      </c>
      <c r="AO1427" s="125">
        <f t="shared" si="413"/>
        <v>42180484.166859761</v>
      </c>
      <c r="AP1427" s="47">
        <f t="shared" si="405"/>
        <v>1124.4496150460041</v>
      </c>
      <c r="AQ1427" s="52">
        <f t="shared" si="406"/>
        <v>4407.7895190615891</v>
      </c>
    </row>
    <row r="1428" spans="4:43" x14ac:dyDescent="0.25">
      <c r="D1428" s="14" t="s">
        <v>11</v>
      </c>
      <c r="E1428" s="21">
        <v>1420</v>
      </c>
      <c r="F1428" s="14">
        <v>398</v>
      </c>
      <c r="G1428" s="28">
        <v>41.7</v>
      </c>
      <c r="H1428" s="31">
        <f t="shared" si="407"/>
        <v>0</v>
      </c>
      <c r="I1428" s="55"/>
      <c r="J1428" s="39">
        <f t="shared" si="408"/>
        <v>11.583333333333334</v>
      </c>
      <c r="K1428" s="38">
        <f>0.5*$J$3*(J1429)^2</f>
        <v>73637.19945987653</v>
      </c>
      <c r="L1428" s="38">
        <f t="shared" si="396"/>
        <v>-9064.6111111110877</v>
      </c>
      <c r="M1428" s="40" t="str">
        <f t="shared" si="397"/>
        <v>NO</v>
      </c>
      <c r="N1428" s="38">
        <f>0.5*$N$3*$L$3*$O$3*((J1428)^2)</f>
        <v>57.696919640937502</v>
      </c>
      <c r="O1428" s="38">
        <f>$M$3*$J$3*$P$3</f>
        <v>125.0281557</v>
      </c>
      <c r="P1428" s="38">
        <f>H1428*$J$3</f>
        <v>0</v>
      </c>
      <c r="Q1428" s="38">
        <f t="shared" si="398"/>
        <v>182.72507534093751</v>
      </c>
      <c r="R1428" s="44">
        <f t="shared" si="399"/>
        <v>2116.5654560325261</v>
      </c>
      <c r="S1428" s="80">
        <f>Q1428*J1428</f>
        <v>2116.5654560325261</v>
      </c>
      <c r="T1428" s="43"/>
      <c r="U1428" s="43"/>
      <c r="V1428" s="80">
        <f>R1428*1</f>
        <v>2116.5654560325261</v>
      </c>
      <c r="W1428" s="77">
        <f>(L1428-Q1428)*-1</f>
        <v>9247.3361864520248</v>
      </c>
      <c r="X1428" s="38">
        <f>IF((H1428&gt;0),0,$J$3*H1428)*-1</f>
        <v>0</v>
      </c>
      <c r="Y1428" s="38">
        <f t="shared" si="409"/>
        <v>5534355.6995636262</v>
      </c>
      <c r="Z1428" s="112">
        <f t="shared" si="400"/>
        <v>5534.3556995636263</v>
      </c>
      <c r="AA1428" s="82">
        <f t="shared" si="401"/>
        <v>182.72507534093751</v>
      </c>
      <c r="AB1428" s="80">
        <f t="shared" si="410"/>
        <v>1732588.0046933806</v>
      </c>
      <c r="AG1428" s="125">
        <f t="shared" si="411"/>
        <v>7675.2890347551802</v>
      </c>
      <c r="AH1428" s="47">
        <f t="shared" si="402"/>
        <v>7521.7832540600766</v>
      </c>
      <c r="AI1428" s="125">
        <f t="shared" si="402"/>
        <v>7371.3475889788751</v>
      </c>
      <c r="AJ1428" s="47">
        <f t="shared" si="403"/>
        <v>6634.2128300809882</v>
      </c>
      <c r="AK1428" s="125">
        <f t="shared" si="403"/>
        <v>5970.7915470728894</v>
      </c>
      <c r="AL1428" s="47">
        <f t="shared" si="404"/>
        <v>5731.9598851899736</v>
      </c>
      <c r="AM1428" s="125">
        <f t="shared" si="404"/>
        <v>5502.6814897823742</v>
      </c>
      <c r="AN1428" s="47">
        <f t="shared" si="412"/>
        <v>135297.56041291659</v>
      </c>
      <c r="AO1428" s="125">
        <f t="shared" si="413"/>
        <v>42315781.727272674</v>
      </c>
      <c r="AP1428" s="47">
        <f t="shared" si="405"/>
        <v>1124.4496150460041</v>
      </c>
      <c r="AQ1428" s="52">
        <f t="shared" si="406"/>
        <v>4409.9060845176227</v>
      </c>
    </row>
    <row r="1429" spans="4:43" x14ac:dyDescent="0.25">
      <c r="D1429" s="14" t="s">
        <v>11</v>
      </c>
      <c r="E1429" s="21">
        <v>1421</v>
      </c>
      <c r="F1429" s="14">
        <v>399</v>
      </c>
      <c r="G1429" s="28">
        <v>40.9</v>
      </c>
      <c r="H1429" s="31">
        <f t="shared" si="407"/>
        <v>-0.47222222222222299</v>
      </c>
      <c r="I1429" s="55"/>
      <c r="J1429" s="39">
        <f t="shared" si="408"/>
        <v>11.361111111111111</v>
      </c>
      <c r="K1429" s="38">
        <f>0.5*$J$3*(J1430)^2</f>
        <v>64572.588348765443</v>
      </c>
      <c r="L1429" s="38">
        <f t="shared" si="396"/>
        <v>-9719.6296296296423</v>
      </c>
      <c r="M1429" s="40" t="str">
        <f t="shared" si="397"/>
        <v>YES</v>
      </c>
      <c r="N1429" s="38">
        <f>0.5*$N$3*$L$3*$O$3*((J1429)^2)</f>
        <v>55.504364361493046</v>
      </c>
      <c r="O1429" s="38">
        <f>$M$3*$J$3*$P$3</f>
        <v>125.0281557</v>
      </c>
      <c r="P1429" s="38">
        <f>H1429*$J$3</f>
        <v>-538.80555555555645</v>
      </c>
      <c r="Q1429" s="38">
        <f t="shared" si="398"/>
        <v>-358.27303549406338</v>
      </c>
      <c r="R1429" s="44">
        <f t="shared" si="399"/>
        <v>-4070.3797643631087</v>
      </c>
      <c r="S1429" s="80">
        <f>Q1429*J1429</f>
        <v>-4070.3797643631087</v>
      </c>
      <c r="T1429" s="43"/>
      <c r="U1429" s="43"/>
      <c r="V1429" s="80">
        <f>R1429*1</f>
        <v>-4070.3797643631087</v>
      </c>
      <c r="W1429" s="77">
        <f>(L1429-Q1429)*-1</f>
        <v>9361.3565941355791</v>
      </c>
      <c r="X1429" s="38">
        <f>IF((H1429&gt;0),0,$J$3*H1429)*-1</f>
        <v>538.80555555555645</v>
      </c>
      <c r="Y1429" s="38">
        <f t="shared" si="409"/>
        <v>5534355.6995636262</v>
      </c>
      <c r="Z1429" s="112">
        <f t="shared" si="400"/>
        <v>5534.3556995636263</v>
      </c>
      <c r="AA1429" s="82">
        <f t="shared" si="401"/>
        <v>-358.27303549406338</v>
      </c>
      <c r="AB1429" s="80">
        <f t="shared" si="410"/>
        <v>1736658.3844577437</v>
      </c>
      <c r="AG1429" s="125">
        <f t="shared" si="411"/>
        <v>7769.9259731325301</v>
      </c>
      <c r="AH1429" s="47">
        <f t="shared" si="402"/>
        <v>7614.5274536698789</v>
      </c>
      <c r="AI1429" s="125">
        <f t="shared" si="402"/>
        <v>7462.2369045964815</v>
      </c>
      <c r="AJ1429" s="47">
        <f t="shared" si="403"/>
        <v>6716.0132141368331</v>
      </c>
      <c r="AK1429" s="125">
        <f t="shared" si="403"/>
        <v>6044.4118927231502</v>
      </c>
      <c r="AL1429" s="47">
        <f t="shared" si="404"/>
        <v>5802.635417014224</v>
      </c>
      <c r="AM1429" s="125">
        <f t="shared" si="404"/>
        <v>5570.5300003336552</v>
      </c>
      <c r="AN1429" s="47">
        <f t="shared" si="412"/>
        <v>140868.09041325023</v>
      </c>
      <c r="AO1429" s="125">
        <f t="shared" si="413"/>
        <v>42456649.817685924</v>
      </c>
      <c r="AP1429" s="47">
        <f t="shared" si="405"/>
        <v>1127.0912915130759</v>
      </c>
      <c r="AQ1429" s="52">
        <f t="shared" si="406"/>
        <v>4407.2644080505506</v>
      </c>
    </row>
    <row r="1430" spans="4:43" x14ac:dyDescent="0.25">
      <c r="D1430" s="14" t="s">
        <v>11</v>
      </c>
      <c r="E1430" s="21">
        <v>1422</v>
      </c>
      <c r="F1430" s="14">
        <v>400</v>
      </c>
      <c r="G1430" s="28">
        <v>38.299999999999997</v>
      </c>
      <c r="H1430" s="31">
        <f t="shared" si="407"/>
        <v>-0.7777777777777779</v>
      </c>
      <c r="I1430" s="55"/>
      <c r="J1430" s="39">
        <f t="shared" si="408"/>
        <v>10.638888888888889</v>
      </c>
      <c r="K1430" s="38">
        <f>0.5*$J$3*(J1431)^2</f>
        <v>54852.9587191358</v>
      </c>
      <c r="L1430" s="38">
        <f t="shared" si="396"/>
        <v>-3063.7962962962847</v>
      </c>
      <c r="M1430" s="40" t="str">
        <f t="shared" si="397"/>
        <v>YES</v>
      </c>
      <c r="N1430" s="38">
        <f>0.5*$N$3*$L$3*$O$3*((J1430)^2)</f>
        <v>48.671873696493066</v>
      </c>
      <c r="O1430" s="38">
        <f>$M$3*$J$3*$P$3</f>
        <v>125.0281557</v>
      </c>
      <c r="P1430" s="38">
        <f>H1430*$J$3</f>
        <v>-887.44444444444457</v>
      </c>
      <c r="Q1430" s="38">
        <f t="shared" si="398"/>
        <v>-713.74441504795152</v>
      </c>
      <c r="R1430" s="44">
        <f t="shared" si="399"/>
        <v>-7593.447526760151</v>
      </c>
      <c r="S1430" s="80">
        <f>Q1430*J1430</f>
        <v>-7593.447526760151</v>
      </c>
      <c r="T1430" s="43"/>
      <c r="U1430" s="43"/>
      <c r="V1430" s="80">
        <f>R1430*1</f>
        <v>-7593.447526760151</v>
      </c>
      <c r="W1430" s="77">
        <f>(L1430-Q1430)*-1</f>
        <v>2350.0518812483333</v>
      </c>
      <c r="X1430" s="38">
        <f>IF((H1430&gt;0),0,$J$3*H1430)*-1</f>
        <v>887.44444444444457</v>
      </c>
      <c r="Y1430" s="38">
        <f t="shared" si="409"/>
        <v>5534355.6995636262</v>
      </c>
      <c r="Z1430" s="112">
        <f t="shared" si="400"/>
        <v>5534.3556995636263</v>
      </c>
      <c r="AA1430" s="82">
        <f t="shared" si="401"/>
        <v>-713.74441504795152</v>
      </c>
      <c r="AB1430" s="80">
        <f t="shared" si="410"/>
        <v>1744251.8319845039</v>
      </c>
      <c r="AG1430" s="125">
        <f t="shared" si="411"/>
        <v>1950.5430614361167</v>
      </c>
      <c r="AH1430" s="47">
        <f t="shared" si="402"/>
        <v>1911.5322002073942</v>
      </c>
      <c r="AI1430" s="125">
        <f t="shared" si="402"/>
        <v>1873.3015562032463</v>
      </c>
      <c r="AJ1430" s="47">
        <f t="shared" si="403"/>
        <v>1685.9714005829217</v>
      </c>
      <c r="AK1430" s="125">
        <f t="shared" si="403"/>
        <v>1517.3742605246296</v>
      </c>
      <c r="AL1430" s="47">
        <f t="shared" si="404"/>
        <v>1456.6792901036442</v>
      </c>
      <c r="AM1430" s="125">
        <f t="shared" si="404"/>
        <v>1398.4121184994983</v>
      </c>
      <c r="AN1430" s="47">
        <f t="shared" si="412"/>
        <v>142266.50253174972</v>
      </c>
      <c r="AO1430" s="125">
        <f t="shared" si="413"/>
        <v>42598916.320217676</v>
      </c>
      <c r="AP1430" s="47">
        <f t="shared" si="405"/>
        <v>1132.0194389579431</v>
      </c>
      <c r="AQ1430" s="52">
        <f t="shared" si="406"/>
        <v>4402.3362606056835</v>
      </c>
    </row>
    <row r="1431" spans="4:43" x14ac:dyDescent="0.25">
      <c r="D1431" s="14" t="s">
        <v>11</v>
      </c>
      <c r="E1431" s="21">
        <v>1423</v>
      </c>
      <c r="F1431" s="14">
        <v>401</v>
      </c>
      <c r="G1431" s="28">
        <v>35.299999999999997</v>
      </c>
      <c r="H1431" s="31">
        <f t="shared" si="407"/>
        <v>-0.55555555555555558</v>
      </c>
      <c r="I1431" s="55"/>
      <c r="J1431" s="39">
        <f t="shared" si="408"/>
        <v>9.8055555555555554</v>
      </c>
      <c r="K1431" s="38">
        <f>0.5*$J$3*(J1432)^2</f>
        <v>51789.162422839516</v>
      </c>
      <c r="L1431" s="38">
        <f t="shared" si="396"/>
        <v>909.89467592591245</v>
      </c>
      <c r="M1431" s="40" t="str">
        <f t="shared" si="397"/>
        <v>YES</v>
      </c>
      <c r="N1431" s="38">
        <f>0.5*$N$3*$L$3*$O$3*((J1431)^2)</f>
        <v>41.34565992982639</v>
      </c>
      <c r="O1431" s="38">
        <f>$M$3*$J$3*$P$3</f>
        <v>125.0281557</v>
      </c>
      <c r="P1431" s="38">
        <f>H1431*$J$3</f>
        <v>-633.88888888888891</v>
      </c>
      <c r="Q1431" s="38">
        <f t="shared" si="398"/>
        <v>-467.51507325906249</v>
      </c>
      <c r="R1431" s="44">
        <f t="shared" si="399"/>
        <v>-4584.2450239013624</v>
      </c>
      <c r="S1431" s="80">
        <f>Q1431*J1431</f>
        <v>-4584.2450239013624</v>
      </c>
      <c r="T1431" s="43"/>
      <c r="U1431" s="43"/>
      <c r="V1431" s="80">
        <f>R1431*1</f>
        <v>-4584.2450239013624</v>
      </c>
      <c r="W1431" s="77">
        <f>(L1431-Q1431)*-1</f>
        <v>-1377.409749184975</v>
      </c>
      <c r="X1431" s="38">
        <f>IF((H1431&gt;0),0,$J$3*H1431)*-1</f>
        <v>633.88888888888891</v>
      </c>
      <c r="Y1431" s="38">
        <f t="shared" si="409"/>
        <v>5534355.6995636262</v>
      </c>
      <c r="Z1431" s="112">
        <f t="shared" si="400"/>
        <v>5534.3556995636263</v>
      </c>
      <c r="AA1431" s="82">
        <f t="shared" si="401"/>
        <v>-467.51507325906249</v>
      </c>
      <c r="AB1431" s="80">
        <f t="shared" si="410"/>
        <v>1748836.0770084052</v>
      </c>
      <c r="AG1431" s="125">
        <f t="shared" si="411"/>
        <v>-1143.2500918235291</v>
      </c>
      <c r="AH1431" s="47">
        <f t="shared" si="402"/>
        <v>-1120.3850899870586</v>
      </c>
      <c r="AI1431" s="125">
        <f t="shared" si="402"/>
        <v>-1097.9773881873173</v>
      </c>
      <c r="AJ1431" s="47">
        <f t="shared" si="403"/>
        <v>-988.17964936858561</v>
      </c>
      <c r="AK1431" s="125">
        <f t="shared" si="403"/>
        <v>-889.3616844317271</v>
      </c>
      <c r="AL1431" s="47">
        <f t="shared" si="404"/>
        <v>-853.78721705445798</v>
      </c>
      <c r="AM1431" s="125">
        <f t="shared" si="404"/>
        <v>-819.63572837227969</v>
      </c>
      <c r="AN1431" s="47">
        <f t="shared" si="412"/>
        <v>141446.86680337743</v>
      </c>
      <c r="AO1431" s="125">
        <f t="shared" si="413"/>
        <v>42740363.187021054</v>
      </c>
      <c r="AP1431" s="47">
        <f t="shared" si="405"/>
        <v>1134.9946139784552</v>
      </c>
      <c r="AQ1431" s="52">
        <f t="shared" si="406"/>
        <v>4399.3610855851712</v>
      </c>
    </row>
    <row r="1432" spans="4:43" x14ac:dyDescent="0.25">
      <c r="D1432" s="14" t="s">
        <v>11</v>
      </c>
      <c r="E1432" s="21">
        <v>1424</v>
      </c>
      <c r="F1432" s="14">
        <v>402</v>
      </c>
      <c r="G1432" s="28">
        <v>34.299999999999997</v>
      </c>
      <c r="H1432" s="31">
        <f t="shared" si="407"/>
        <v>-9.7222222222221627E-2</v>
      </c>
      <c r="I1432" s="55"/>
      <c r="J1432" s="39">
        <f t="shared" si="408"/>
        <v>9.5277777777777786</v>
      </c>
      <c r="K1432" s="38">
        <f>0.5*$J$3*(J1433)^2</f>
        <v>52699.057098765428</v>
      </c>
      <c r="L1432" s="38">
        <f t="shared" si="396"/>
        <v>5305.7380401234695</v>
      </c>
      <c r="M1432" s="40" t="str">
        <f t="shared" si="397"/>
        <v>YES</v>
      </c>
      <c r="N1432" s="38">
        <f>0.5*$N$3*$L$3*$O$3*((J1432)^2)</f>
        <v>39.036309938159732</v>
      </c>
      <c r="O1432" s="38">
        <f>$M$3*$J$3*$P$3</f>
        <v>125.0281557</v>
      </c>
      <c r="P1432" s="38">
        <f>H1432*$J$3</f>
        <v>-110.93055555555488</v>
      </c>
      <c r="Q1432" s="38">
        <f t="shared" si="398"/>
        <v>53.133910082604856</v>
      </c>
      <c r="R1432" s="44">
        <f t="shared" si="399"/>
        <v>506.24808773148521</v>
      </c>
      <c r="S1432" s="80">
        <f>Q1432*J1432</f>
        <v>506.24808773148521</v>
      </c>
      <c r="T1432" s="43"/>
      <c r="U1432" s="43"/>
      <c r="V1432" s="80">
        <f>R1432*1</f>
        <v>506.24808773148521</v>
      </c>
      <c r="W1432" s="77">
        <f>(L1432-Q1432)*-1</f>
        <v>-5252.6041300408651</v>
      </c>
      <c r="X1432" s="38">
        <f>IF((H1432&gt;0),0,$J$3*H1432)*-1</f>
        <v>110.93055555555488</v>
      </c>
      <c r="Y1432" s="38">
        <f t="shared" si="409"/>
        <v>5534861.9476513574</v>
      </c>
      <c r="Z1432" s="112">
        <f t="shared" si="400"/>
        <v>5534.8619476513577</v>
      </c>
      <c r="AA1432" s="82">
        <f t="shared" si="401"/>
        <v>53.133910082604856</v>
      </c>
      <c r="AB1432" s="80">
        <f t="shared" si="410"/>
        <v>1748836.0770084052</v>
      </c>
      <c r="AG1432" s="125">
        <f t="shared" si="411"/>
        <v>-4359.6614279339183</v>
      </c>
      <c r="AH1432" s="47">
        <f t="shared" si="402"/>
        <v>-4272.4681993752401</v>
      </c>
      <c r="AI1432" s="125">
        <f t="shared" si="402"/>
        <v>-4187.0188353877356</v>
      </c>
      <c r="AJ1432" s="47">
        <f t="shared" si="403"/>
        <v>-3768.3169518489622</v>
      </c>
      <c r="AK1432" s="125">
        <f t="shared" si="403"/>
        <v>-3391.4852566640661</v>
      </c>
      <c r="AL1432" s="47">
        <f t="shared" si="404"/>
        <v>-3255.8258463975035</v>
      </c>
      <c r="AM1432" s="125">
        <f t="shared" si="404"/>
        <v>-3125.5928125416031</v>
      </c>
      <c r="AN1432" s="47">
        <f t="shared" si="412"/>
        <v>138321.27399083582</v>
      </c>
      <c r="AO1432" s="125">
        <f t="shared" si="413"/>
        <v>42878684.461011887</v>
      </c>
      <c r="AP1432" s="47">
        <f t="shared" si="405"/>
        <v>1134.9946139784552</v>
      </c>
      <c r="AQ1432" s="52">
        <f t="shared" si="406"/>
        <v>4399.8673336729025</v>
      </c>
    </row>
    <row r="1433" spans="4:43" x14ac:dyDescent="0.25">
      <c r="D1433" s="14" t="s">
        <v>11</v>
      </c>
      <c r="E1433" s="21">
        <v>1425</v>
      </c>
      <c r="F1433" s="14">
        <v>403</v>
      </c>
      <c r="G1433" s="28">
        <v>34.6</v>
      </c>
      <c r="H1433" s="31">
        <f t="shared" si="407"/>
        <v>0.27777777777777779</v>
      </c>
      <c r="I1433" s="55"/>
      <c r="J1433" s="39">
        <f t="shared" si="408"/>
        <v>9.6111111111111107</v>
      </c>
      <c r="K1433" s="38">
        <f>0.5*$J$3*(J1434)^2</f>
        <v>58004.795138888898</v>
      </c>
      <c r="L1433" s="38">
        <f t="shared" si="396"/>
        <v>10677.506172839487</v>
      </c>
      <c r="M1433" s="40" t="str">
        <f t="shared" si="397"/>
        <v>NO</v>
      </c>
      <c r="N1433" s="38">
        <f>0.5*$N$3*$L$3*$O$3*((J1433)^2)</f>
        <v>39.722147069305556</v>
      </c>
      <c r="O1433" s="38">
        <f>$M$3*$J$3*$P$3</f>
        <v>125.0281557</v>
      </c>
      <c r="P1433" s="38">
        <f>H1433*$J$3</f>
        <v>316.94444444444446</v>
      </c>
      <c r="Q1433" s="38">
        <f t="shared" si="398"/>
        <v>481.69474721375002</v>
      </c>
      <c r="R1433" s="44">
        <f t="shared" si="399"/>
        <v>4629.6217371099301</v>
      </c>
      <c r="S1433" s="80">
        <f>Q1433*J1433</f>
        <v>4629.6217371099301</v>
      </c>
      <c r="T1433" s="43"/>
      <c r="U1433" s="43"/>
      <c r="V1433" s="80">
        <f>R1433*1</f>
        <v>4629.6217371099301</v>
      </c>
      <c r="W1433" s="77">
        <f>(L1433-Q1433)*-1</f>
        <v>-10195.811425625736</v>
      </c>
      <c r="X1433" s="38">
        <f>IF((H1433&gt;0),0,$J$3*H1433)*-1</f>
        <v>0</v>
      </c>
      <c r="Y1433" s="38">
        <f t="shared" si="409"/>
        <v>5539491.5693884669</v>
      </c>
      <c r="Z1433" s="112">
        <f t="shared" si="400"/>
        <v>5539.4915693884668</v>
      </c>
      <c r="AA1433" s="82">
        <f t="shared" si="401"/>
        <v>481.69474721375002</v>
      </c>
      <c r="AB1433" s="80">
        <f t="shared" si="410"/>
        <v>1748836.0770084052</v>
      </c>
      <c r="AG1433" s="125">
        <f t="shared" si="411"/>
        <v>-8462.5234832693604</v>
      </c>
      <c r="AH1433" s="47">
        <f t="shared" si="402"/>
        <v>-8293.2730136039736</v>
      </c>
      <c r="AI1433" s="125">
        <f t="shared" si="402"/>
        <v>-8127.4075533318937</v>
      </c>
      <c r="AJ1433" s="47">
        <f t="shared" si="403"/>
        <v>-7314.6667979987042</v>
      </c>
      <c r="AK1433" s="125">
        <f t="shared" si="403"/>
        <v>-6583.2001181988335</v>
      </c>
      <c r="AL1433" s="47">
        <f t="shared" si="404"/>
        <v>-6319.8721134708803</v>
      </c>
      <c r="AM1433" s="125">
        <f t="shared" si="404"/>
        <v>-6067.0772289320448</v>
      </c>
      <c r="AN1433" s="47">
        <f t="shared" si="412"/>
        <v>132254.19676190376</v>
      </c>
      <c r="AO1433" s="125">
        <f t="shared" si="413"/>
        <v>43010938.657773793</v>
      </c>
      <c r="AP1433" s="47">
        <f t="shared" si="405"/>
        <v>1134.9946139784552</v>
      </c>
      <c r="AQ1433" s="52">
        <f t="shared" si="406"/>
        <v>4404.4969554100117</v>
      </c>
    </row>
    <row r="1434" spans="4:43" x14ac:dyDescent="0.25">
      <c r="D1434" s="14" t="s">
        <v>11</v>
      </c>
      <c r="E1434" s="21">
        <v>1426</v>
      </c>
      <c r="F1434" s="14">
        <v>404</v>
      </c>
      <c r="G1434" s="28">
        <v>36.299999999999997</v>
      </c>
      <c r="H1434" s="31">
        <f t="shared" si="407"/>
        <v>0.68055555555555536</v>
      </c>
      <c r="I1434" s="55"/>
      <c r="J1434" s="39">
        <f t="shared" si="408"/>
        <v>10.083333333333334</v>
      </c>
      <c r="K1434" s="38">
        <f>0.5*$J$3*(J1435)^2</f>
        <v>68682.301311728384</v>
      </c>
      <c r="L1434" s="38">
        <f t="shared" si="396"/>
        <v>8231.3113425925985</v>
      </c>
      <c r="M1434" s="40" t="str">
        <f t="shared" si="397"/>
        <v>NO</v>
      </c>
      <c r="N1434" s="38">
        <f>0.5*$N$3*$L$3*$O$3*((J1434)^2)</f>
        <v>43.721370553437509</v>
      </c>
      <c r="O1434" s="38">
        <f>$M$3*$J$3*$P$3</f>
        <v>125.0281557</v>
      </c>
      <c r="P1434" s="38">
        <f>H1434*$J$3</f>
        <v>776.51388888888869</v>
      </c>
      <c r="Q1434" s="38">
        <f t="shared" si="398"/>
        <v>945.26341514232615</v>
      </c>
      <c r="R1434" s="44">
        <f t="shared" si="399"/>
        <v>9531.4061026851232</v>
      </c>
      <c r="S1434" s="80">
        <f>Q1434*J1434</f>
        <v>9531.4061026851232</v>
      </c>
      <c r="T1434" s="43"/>
      <c r="U1434" s="43"/>
      <c r="V1434" s="80">
        <f>R1434*1</f>
        <v>9531.4061026851232</v>
      </c>
      <c r="W1434" s="77">
        <f>(L1434-Q1434)*-1</f>
        <v>-7286.0479274502723</v>
      </c>
      <c r="X1434" s="38">
        <f>IF((H1434&gt;0),0,$J$3*H1434)*-1</f>
        <v>0</v>
      </c>
      <c r="Y1434" s="38">
        <f t="shared" si="409"/>
        <v>5549022.9754911521</v>
      </c>
      <c r="Z1434" s="112">
        <f t="shared" si="400"/>
        <v>5549.0229754911525</v>
      </c>
      <c r="AA1434" s="82">
        <f t="shared" si="401"/>
        <v>945.26341514232615</v>
      </c>
      <c r="AB1434" s="80">
        <f t="shared" si="410"/>
        <v>1748836.0770084052</v>
      </c>
      <c r="AG1434" s="125">
        <f t="shared" si="411"/>
        <v>-6047.419779783726</v>
      </c>
      <c r="AH1434" s="47">
        <f t="shared" si="402"/>
        <v>-5926.4713841880512</v>
      </c>
      <c r="AI1434" s="125">
        <f t="shared" si="402"/>
        <v>-5807.9419565042899</v>
      </c>
      <c r="AJ1434" s="47">
        <f t="shared" si="403"/>
        <v>-5227.1477608538607</v>
      </c>
      <c r="AK1434" s="125">
        <f t="shared" si="403"/>
        <v>-4704.4329847684749</v>
      </c>
      <c r="AL1434" s="47">
        <f t="shared" si="404"/>
        <v>-4516.2556653777356</v>
      </c>
      <c r="AM1434" s="125">
        <f t="shared" si="404"/>
        <v>-4335.6054387626264</v>
      </c>
      <c r="AN1434" s="47">
        <f t="shared" si="412"/>
        <v>127918.59132314114</v>
      </c>
      <c r="AO1434" s="125">
        <f t="shared" si="413"/>
        <v>43138857.249096937</v>
      </c>
      <c r="AP1434" s="47">
        <f t="shared" si="405"/>
        <v>1134.9946139784552</v>
      </c>
      <c r="AQ1434" s="52">
        <f t="shared" si="406"/>
        <v>4414.0283615126973</v>
      </c>
    </row>
    <row r="1435" spans="4:43" x14ac:dyDescent="0.25">
      <c r="D1435" s="14" t="s">
        <v>11</v>
      </c>
      <c r="E1435" s="21">
        <v>1427</v>
      </c>
      <c r="F1435" s="14">
        <v>405</v>
      </c>
      <c r="G1435" s="28">
        <v>39.5</v>
      </c>
      <c r="H1435" s="31">
        <f t="shared" si="407"/>
        <v>0.76388888888888884</v>
      </c>
      <c r="I1435" s="55"/>
      <c r="J1435" s="39">
        <f t="shared" si="408"/>
        <v>10.972222222222221</v>
      </c>
      <c r="K1435" s="38">
        <f>0.5*$J$3*(J1436)^2</f>
        <v>76913.612654320983</v>
      </c>
      <c r="L1435" s="38">
        <f t="shared" si="396"/>
        <v>2597.6238425925985</v>
      </c>
      <c r="M1435" s="40" t="str">
        <f t="shared" si="397"/>
        <v>NO</v>
      </c>
      <c r="N1435" s="38">
        <f>0.5*$N$3*$L$3*$O$3*((J1435)^2)</f>
        <v>51.769587995659712</v>
      </c>
      <c r="O1435" s="38">
        <f>$M$3*$J$3*$P$3</f>
        <v>125.0281557</v>
      </c>
      <c r="P1435" s="38">
        <f>H1435*$J$3</f>
        <v>871.59722222222217</v>
      </c>
      <c r="Q1435" s="38">
        <f t="shared" si="398"/>
        <v>1048.3949659178818</v>
      </c>
      <c r="R1435" s="44">
        <f t="shared" si="399"/>
        <v>11503.222542710091</v>
      </c>
      <c r="S1435" s="80">
        <f>Q1435*J1435</f>
        <v>11503.222542710091</v>
      </c>
      <c r="T1435" s="43"/>
      <c r="U1435" s="43"/>
      <c r="V1435" s="80">
        <f>R1435*1</f>
        <v>11503.222542710091</v>
      </c>
      <c r="W1435" s="77">
        <f>(L1435-Q1435)*-1</f>
        <v>-1549.2288766747167</v>
      </c>
      <c r="X1435" s="38">
        <f>IF((H1435&gt;0),0,$J$3*H1435)*-1</f>
        <v>0</v>
      </c>
      <c r="Y1435" s="38">
        <f t="shared" si="409"/>
        <v>5560526.1980338618</v>
      </c>
      <c r="Z1435" s="112">
        <f t="shared" si="400"/>
        <v>5560.5261980338619</v>
      </c>
      <c r="AA1435" s="82">
        <f t="shared" si="401"/>
        <v>1048.3949659178818</v>
      </c>
      <c r="AB1435" s="80">
        <f t="shared" si="410"/>
        <v>1748836.0770084052</v>
      </c>
      <c r="AG1435" s="125">
        <f t="shared" si="411"/>
        <v>-1285.8599676400149</v>
      </c>
      <c r="AH1435" s="47">
        <f t="shared" si="402"/>
        <v>-1260.1427682872145</v>
      </c>
      <c r="AI1435" s="125">
        <f t="shared" si="402"/>
        <v>-1234.9399129214703</v>
      </c>
      <c r="AJ1435" s="47">
        <f t="shared" si="403"/>
        <v>-1111.4459216293233</v>
      </c>
      <c r="AK1435" s="125">
        <f t="shared" si="403"/>
        <v>-1000.3013294663909</v>
      </c>
      <c r="AL1435" s="47">
        <f t="shared" si="404"/>
        <v>-960.28927628773522</v>
      </c>
      <c r="AM1435" s="125">
        <f t="shared" si="404"/>
        <v>-921.87770523622578</v>
      </c>
      <c r="AN1435" s="47">
        <f t="shared" si="412"/>
        <v>126996.71361790491</v>
      </c>
      <c r="AO1435" s="125">
        <f t="shared" si="413"/>
        <v>43265853.962714843</v>
      </c>
      <c r="AP1435" s="47">
        <f t="shared" si="405"/>
        <v>1134.9946139784552</v>
      </c>
      <c r="AQ1435" s="52">
        <f t="shared" si="406"/>
        <v>4425.5315840554067</v>
      </c>
    </row>
    <row r="1436" spans="4:43" x14ac:dyDescent="0.25">
      <c r="D1436" s="14" t="s">
        <v>11</v>
      </c>
      <c r="E1436" s="21">
        <v>1428</v>
      </c>
      <c r="F1436" s="14">
        <v>406</v>
      </c>
      <c r="G1436" s="28">
        <v>41.8</v>
      </c>
      <c r="H1436" s="31">
        <f t="shared" si="407"/>
        <v>0.41666666666666663</v>
      </c>
      <c r="I1436" s="55"/>
      <c r="J1436" s="39">
        <f t="shared" si="408"/>
        <v>11.611111111111111</v>
      </c>
      <c r="K1436" s="38">
        <f>0.5*$J$3*(J1437)^2</f>
        <v>79511.236496913582</v>
      </c>
      <c r="L1436" s="38">
        <f t="shared" si="396"/>
        <v>-2229.175925925927</v>
      </c>
      <c r="M1436" s="40" t="str">
        <f t="shared" si="397"/>
        <v>NO</v>
      </c>
      <c r="N1436" s="38">
        <f>0.5*$N$3*$L$3*$O$3*((J1436)^2)</f>
        <v>57.973975279305556</v>
      </c>
      <c r="O1436" s="38">
        <f>$M$3*$J$3*$P$3</f>
        <v>125.0281557</v>
      </c>
      <c r="P1436" s="38">
        <f>H1436*$J$3</f>
        <v>475.41666666666663</v>
      </c>
      <c r="Q1436" s="38">
        <f t="shared" si="398"/>
        <v>658.41879764597218</v>
      </c>
      <c r="R1436" s="44">
        <f t="shared" si="399"/>
        <v>7644.9738171115659</v>
      </c>
      <c r="S1436" s="80">
        <f>Q1436*J1436</f>
        <v>7644.9738171115659</v>
      </c>
      <c r="T1436" s="43"/>
      <c r="U1436" s="43"/>
      <c r="V1436" s="80">
        <f>R1436*1</f>
        <v>7644.9738171115659</v>
      </c>
      <c r="W1436" s="77">
        <f>(L1436-Q1436)*-1</f>
        <v>2887.5947235718991</v>
      </c>
      <c r="X1436" s="38">
        <f>IF((H1436&gt;0),0,$J$3*H1436)*-1</f>
        <v>0</v>
      </c>
      <c r="Y1436" s="38">
        <f t="shared" si="409"/>
        <v>5568171.1718509737</v>
      </c>
      <c r="Z1436" s="112">
        <f t="shared" si="400"/>
        <v>5568.1711718509741</v>
      </c>
      <c r="AA1436" s="82">
        <f t="shared" si="401"/>
        <v>658.41879764597218</v>
      </c>
      <c r="AB1436" s="80">
        <f t="shared" si="410"/>
        <v>1748836.0770084052</v>
      </c>
      <c r="AG1436" s="125">
        <f t="shared" si="411"/>
        <v>2396.7036205646759</v>
      </c>
      <c r="AH1436" s="47">
        <f t="shared" si="402"/>
        <v>2348.7695481533824</v>
      </c>
      <c r="AI1436" s="125">
        <f t="shared" si="402"/>
        <v>2301.7941571903148</v>
      </c>
      <c r="AJ1436" s="47">
        <f t="shared" si="403"/>
        <v>2071.6147414712832</v>
      </c>
      <c r="AK1436" s="125">
        <f t="shared" si="403"/>
        <v>1864.4532673241549</v>
      </c>
      <c r="AL1436" s="47">
        <f t="shared" si="404"/>
        <v>1789.8751366311888</v>
      </c>
      <c r="AM1436" s="125">
        <f t="shared" si="404"/>
        <v>1718.2801311659412</v>
      </c>
      <c r="AN1436" s="47">
        <f t="shared" si="412"/>
        <v>128714.99374907085</v>
      </c>
      <c r="AO1436" s="125">
        <f t="shared" si="413"/>
        <v>43394568.956463911</v>
      </c>
      <c r="AP1436" s="47">
        <f t="shared" si="405"/>
        <v>1134.9946139784552</v>
      </c>
      <c r="AQ1436" s="52">
        <f t="shared" si="406"/>
        <v>4433.176557872519</v>
      </c>
    </row>
    <row r="1437" spans="4:43" x14ac:dyDescent="0.25">
      <c r="D1437" s="14" t="s">
        <v>11</v>
      </c>
      <c r="E1437" s="21">
        <v>1429</v>
      </c>
      <c r="F1437" s="14">
        <v>407</v>
      </c>
      <c r="G1437" s="28">
        <v>42.5</v>
      </c>
      <c r="H1437" s="31">
        <f t="shared" si="407"/>
        <v>1.3888888888889086E-2</v>
      </c>
      <c r="I1437" s="55"/>
      <c r="J1437" s="39">
        <f t="shared" si="408"/>
        <v>11.805555555555555</v>
      </c>
      <c r="K1437" s="38">
        <f>0.5*$J$3*(J1438)^2</f>
        <v>77282.060570987655</v>
      </c>
      <c r="L1437" s="38">
        <f t="shared" si="396"/>
        <v>-6497.3611111111095</v>
      </c>
      <c r="M1437" s="40" t="str">
        <f t="shared" si="397"/>
        <v>NO</v>
      </c>
      <c r="N1437" s="38">
        <f>0.5*$N$3*$L$3*$O$3*((J1437)^2)</f>
        <v>59.931945724826384</v>
      </c>
      <c r="O1437" s="38">
        <f>$M$3*$J$3*$P$3</f>
        <v>125.0281557</v>
      </c>
      <c r="P1437" s="38">
        <f>H1437*$J$3</f>
        <v>15.847222222222447</v>
      </c>
      <c r="Q1437" s="38">
        <f t="shared" si="398"/>
        <v>200.80732364704883</v>
      </c>
      <c r="R1437" s="44">
        <f t="shared" si="399"/>
        <v>2370.64201527766</v>
      </c>
      <c r="S1437" s="80">
        <f>Q1437*J1437</f>
        <v>2370.64201527766</v>
      </c>
      <c r="T1437" s="43"/>
      <c r="U1437" s="43"/>
      <c r="V1437" s="80">
        <f>R1437*1</f>
        <v>2370.64201527766</v>
      </c>
      <c r="W1437" s="77">
        <f>(L1437-Q1437)*-1</f>
        <v>6698.1684347581586</v>
      </c>
      <c r="X1437" s="38">
        <f>IF((H1437&gt;0),0,$J$3*H1437)*-1</f>
        <v>0</v>
      </c>
      <c r="Y1437" s="38">
        <f t="shared" si="409"/>
        <v>5570541.8138662511</v>
      </c>
      <c r="Z1437" s="112">
        <f t="shared" si="400"/>
        <v>5570.5418138662508</v>
      </c>
      <c r="AA1437" s="82">
        <f t="shared" si="401"/>
        <v>200.80732364704883</v>
      </c>
      <c r="AB1437" s="80">
        <f t="shared" si="410"/>
        <v>1748836.0770084052</v>
      </c>
      <c r="AG1437" s="125">
        <f t="shared" si="411"/>
        <v>5559.4798008492717</v>
      </c>
      <c r="AH1437" s="47">
        <f t="shared" si="402"/>
        <v>5448.2902048322858</v>
      </c>
      <c r="AI1437" s="125">
        <f t="shared" si="402"/>
        <v>5339.3244007356398</v>
      </c>
      <c r="AJ1437" s="47">
        <f t="shared" si="403"/>
        <v>4805.3919606620757</v>
      </c>
      <c r="AK1437" s="125">
        <f t="shared" si="403"/>
        <v>4324.8527645958684</v>
      </c>
      <c r="AL1437" s="47">
        <f t="shared" si="404"/>
        <v>4151.8586540120332</v>
      </c>
      <c r="AM1437" s="125">
        <f t="shared" si="404"/>
        <v>3985.7843078515516</v>
      </c>
      <c r="AN1437" s="47">
        <f t="shared" si="412"/>
        <v>132700.7780569224</v>
      </c>
      <c r="AO1437" s="125">
        <f t="shared" si="413"/>
        <v>43527269.73452083</v>
      </c>
      <c r="AP1437" s="47">
        <f t="shared" si="405"/>
        <v>1134.9946139784552</v>
      </c>
      <c r="AQ1437" s="52">
        <f t="shared" si="406"/>
        <v>4435.5471998877956</v>
      </c>
    </row>
    <row r="1438" spans="4:43" x14ac:dyDescent="0.25">
      <c r="D1438" s="14" t="s">
        <v>11</v>
      </c>
      <c r="E1438" s="21">
        <v>1430</v>
      </c>
      <c r="F1438" s="14">
        <v>408</v>
      </c>
      <c r="G1438" s="28">
        <v>41.9</v>
      </c>
      <c r="H1438" s="31">
        <f t="shared" si="407"/>
        <v>-0.33333333333333315</v>
      </c>
      <c r="I1438" s="55"/>
      <c r="J1438" s="39">
        <f t="shared" si="408"/>
        <v>11.638888888888889</v>
      </c>
      <c r="K1438" s="38">
        <f>0.5*$J$3*(J1439)^2</f>
        <v>70784.699459876545</v>
      </c>
      <c r="L1438" s="38">
        <f t="shared" si="396"/>
        <v>-11817.185570987662</v>
      </c>
      <c r="M1438" s="40" t="str">
        <f t="shared" si="397"/>
        <v>YES</v>
      </c>
      <c r="N1438" s="38">
        <f>0.5*$N$3*$L$3*$O$3*((J1438)^2)</f>
        <v>58.251694523993059</v>
      </c>
      <c r="O1438" s="38">
        <f>$M$3*$J$3*$P$3</f>
        <v>125.0281557</v>
      </c>
      <c r="P1438" s="38">
        <f>H1438*$J$3</f>
        <v>-380.33333333333314</v>
      </c>
      <c r="Q1438" s="38">
        <f t="shared" si="398"/>
        <v>-197.05348310934008</v>
      </c>
      <c r="R1438" s="44">
        <f t="shared" si="399"/>
        <v>-2293.4835950781526</v>
      </c>
      <c r="S1438" s="80">
        <f>Q1438*J1438</f>
        <v>-2293.4835950781526</v>
      </c>
      <c r="T1438" s="43"/>
      <c r="U1438" s="43"/>
      <c r="V1438" s="80">
        <f>R1438*1</f>
        <v>-2293.4835950781526</v>
      </c>
      <c r="W1438" s="77">
        <f>(L1438-Q1438)*-1</f>
        <v>11620.132087878321</v>
      </c>
      <c r="X1438" s="38">
        <f>IF((H1438&gt;0),0,$J$3*H1438)*-1</f>
        <v>380.33333333333314</v>
      </c>
      <c r="Y1438" s="38">
        <f t="shared" si="409"/>
        <v>5570541.8138662511</v>
      </c>
      <c r="Z1438" s="112">
        <f t="shared" si="400"/>
        <v>5570.5418138662508</v>
      </c>
      <c r="AA1438" s="82">
        <f t="shared" si="401"/>
        <v>-197.05348310934008</v>
      </c>
      <c r="AB1438" s="80">
        <f t="shared" si="410"/>
        <v>1751129.5606034833</v>
      </c>
      <c r="AG1438" s="125">
        <f t="shared" si="411"/>
        <v>9644.709632939006</v>
      </c>
      <c r="AH1438" s="47">
        <f t="shared" si="402"/>
        <v>9451.8154402802265</v>
      </c>
      <c r="AI1438" s="125">
        <f t="shared" si="402"/>
        <v>9262.779131474621</v>
      </c>
      <c r="AJ1438" s="47">
        <f t="shared" si="403"/>
        <v>8336.5012183271592</v>
      </c>
      <c r="AK1438" s="125">
        <f t="shared" si="403"/>
        <v>7502.8510964944435</v>
      </c>
      <c r="AL1438" s="47">
        <f t="shared" si="404"/>
        <v>7202.7370526346658</v>
      </c>
      <c r="AM1438" s="125">
        <f t="shared" si="404"/>
        <v>6914.6275705292792</v>
      </c>
      <c r="AN1438" s="47">
        <f t="shared" si="412"/>
        <v>139615.40562745166</v>
      </c>
      <c r="AO1438" s="125">
        <f t="shared" si="413"/>
        <v>43666885.140148282</v>
      </c>
      <c r="AP1438" s="47">
        <f t="shared" si="405"/>
        <v>1136.4830848316606</v>
      </c>
      <c r="AQ1438" s="52">
        <f t="shared" si="406"/>
        <v>4434.0587290345902</v>
      </c>
    </row>
    <row r="1439" spans="4:43" x14ac:dyDescent="0.25">
      <c r="D1439" s="14" t="s">
        <v>11</v>
      </c>
      <c r="E1439" s="21">
        <v>1431</v>
      </c>
      <c r="F1439" s="14">
        <v>409</v>
      </c>
      <c r="G1439" s="28">
        <v>40.1</v>
      </c>
      <c r="H1439" s="31">
        <f t="shared" si="407"/>
        <v>-0.73611111111111072</v>
      </c>
      <c r="I1439" s="55"/>
      <c r="J1439" s="39">
        <f t="shared" si="408"/>
        <v>11.138888888888889</v>
      </c>
      <c r="K1439" s="38">
        <f>0.5*$J$3*(J1440)^2</f>
        <v>58967.513888888883</v>
      </c>
      <c r="L1439" s="38">
        <f t="shared" si="396"/>
        <v>-15841.499614197521</v>
      </c>
      <c r="M1439" s="40" t="str">
        <f t="shared" si="397"/>
        <v>YES</v>
      </c>
      <c r="N1439" s="38">
        <f>0.5*$N$3*$L$3*$O$3*((J1439)^2)</f>
        <v>53.35427988649306</v>
      </c>
      <c r="O1439" s="38">
        <f>$M$3*$J$3*$P$3</f>
        <v>125.0281557</v>
      </c>
      <c r="P1439" s="38">
        <f>H1439*$J$3</f>
        <v>-839.90277777777737</v>
      </c>
      <c r="Q1439" s="38">
        <f t="shared" si="398"/>
        <v>-661.52034219128439</v>
      </c>
      <c r="R1439" s="44">
        <f t="shared" si="399"/>
        <v>-7368.601589408474</v>
      </c>
      <c r="S1439" s="80">
        <f>Q1439*J1439</f>
        <v>-7368.601589408474</v>
      </c>
      <c r="T1439" s="43"/>
      <c r="U1439" s="43"/>
      <c r="V1439" s="80">
        <f>R1439*1</f>
        <v>-7368.601589408474</v>
      </c>
      <c r="W1439" s="77">
        <f>(L1439-Q1439)*-1</f>
        <v>15179.979272006236</v>
      </c>
      <c r="X1439" s="38">
        <f>IF((H1439&gt;0),0,$J$3*H1439)*-1</f>
        <v>839.90277777777737</v>
      </c>
      <c r="Y1439" s="38">
        <f t="shared" si="409"/>
        <v>5570541.8138662511</v>
      </c>
      <c r="Z1439" s="112">
        <f t="shared" si="400"/>
        <v>5570.5418138662508</v>
      </c>
      <c r="AA1439" s="82">
        <f t="shared" si="401"/>
        <v>-661.52034219128439</v>
      </c>
      <c r="AB1439" s="80">
        <f t="shared" si="410"/>
        <v>1758498.1621928918</v>
      </c>
      <c r="AG1439" s="125">
        <f t="shared" si="411"/>
        <v>12599.382795765176</v>
      </c>
      <c r="AH1439" s="47">
        <f t="shared" si="402"/>
        <v>12347.395139849872</v>
      </c>
      <c r="AI1439" s="125">
        <f t="shared" si="402"/>
        <v>12100.447237052875</v>
      </c>
      <c r="AJ1439" s="47">
        <f t="shared" si="403"/>
        <v>10890.402513347588</v>
      </c>
      <c r="AK1439" s="125">
        <f t="shared" si="403"/>
        <v>9801.3622620128299</v>
      </c>
      <c r="AL1439" s="47">
        <f t="shared" si="404"/>
        <v>9409.3077715323161</v>
      </c>
      <c r="AM1439" s="125">
        <f t="shared" si="404"/>
        <v>9032.935460671024</v>
      </c>
      <c r="AN1439" s="47">
        <f t="shared" si="412"/>
        <v>148648.34108812269</v>
      </c>
      <c r="AO1439" s="125">
        <f t="shared" si="413"/>
        <v>43815533.481236406</v>
      </c>
      <c r="AP1439" s="47">
        <f t="shared" si="405"/>
        <v>1141.265307263187</v>
      </c>
      <c r="AQ1439" s="52">
        <f t="shared" si="406"/>
        <v>4429.2765066030643</v>
      </c>
    </row>
    <row r="1440" spans="4:43" x14ac:dyDescent="0.25">
      <c r="D1440" s="14" t="s">
        <v>11</v>
      </c>
      <c r="E1440" s="21">
        <v>1432</v>
      </c>
      <c r="F1440" s="14">
        <v>410</v>
      </c>
      <c r="G1440" s="28">
        <v>36.6</v>
      </c>
      <c r="H1440" s="31">
        <f t="shared" si="407"/>
        <v>-1.2222222222222223</v>
      </c>
      <c r="I1440" s="55"/>
      <c r="J1440" s="39">
        <f t="shared" si="408"/>
        <v>10.166666666666666</v>
      </c>
      <c r="K1440" s="38">
        <f>0.5*$J$3*(J1441)^2</f>
        <v>43126.014274691363</v>
      </c>
      <c r="L1440" s="38">
        <f t="shared" si="396"/>
        <v>-13368.452546296299</v>
      </c>
      <c r="M1440" s="40" t="str">
        <f t="shared" si="397"/>
        <v>YES</v>
      </c>
      <c r="N1440" s="38">
        <f>0.5*$N$3*$L$3*$O$3*((J1440)^2)</f>
        <v>44.44702406375</v>
      </c>
      <c r="O1440" s="38">
        <f>$M$3*$J$3*$P$3</f>
        <v>125.0281557</v>
      </c>
      <c r="P1440" s="38">
        <f>H1440*$J$3</f>
        <v>-1394.5555555555557</v>
      </c>
      <c r="Q1440" s="38">
        <f t="shared" si="398"/>
        <v>-1225.0803757918056</v>
      </c>
      <c r="R1440" s="44">
        <f t="shared" si="399"/>
        <v>-12454.983820550024</v>
      </c>
      <c r="S1440" s="80">
        <f>Q1440*J1440</f>
        <v>-12454.983820550024</v>
      </c>
      <c r="T1440" s="43"/>
      <c r="U1440" s="43"/>
      <c r="V1440" s="80">
        <f>R1440*1</f>
        <v>-12454.983820550024</v>
      </c>
      <c r="W1440" s="77">
        <f>(L1440-Q1440)*-1</f>
        <v>12143.372170504494</v>
      </c>
      <c r="X1440" s="38">
        <f>IF((H1440&gt;0),0,$J$3*H1440)*-1</f>
        <v>1394.5555555555557</v>
      </c>
      <c r="Y1440" s="38">
        <f t="shared" si="409"/>
        <v>5570541.8138662511</v>
      </c>
      <c r="Z1440" s="112">
        <f t="shared" si="400"/>
        <v>5570.5418138662508</v>
      </c>
      <c r="AA1440" s="82">
        <f t="shared" si="401"/>
        <v>-1225.0803757918056</v>
      </c>
      <c r="AB1440" s="80">
        <f t="shared" si="410"/>
        <v>1770953.1460134417</v>
      </c>
      <c r="AG1440" s="125">
        <f t="shared" si="411"/>
        <v>10078.998901518729</v>
      </c>
      <c r="AH1440" s="47">
        <f t="shared" si="402"/>
        <v>9877.4189234883543</v>
      </c>
      <c r="AI1440" s="125">
        <f t="shared" si="402"/>
        <v>9679.8705450185862</v>
      </c>
      <c r="AJ1440" s="47">
        <f t="shared" si="403"/>
        <v>8711.8834905167278</v>
      </c>
      <c r="AK1440" s="125">
        <f t="shared" si="403"/>
        <v>7840.6951414650548</v>
      </c>
      <c r="AL1440" s="47">
        <f t="shared" si="404"/>
        <v>7527.0673358064523</v>
      </c>
      <c r="AM1440" s="125">
        <f t="shared" si="404"/>
        <v>7225.9846423741938</v>
      </c>
      <c r="AN1440" s="47">
        <f t="shared" si="412"/>
        <v>155874.32573049687</v>
      </c>
      <c r="AO1440" s="125">
        <f t="shared" si="413"/>
        <v>43971407.806966901</v>
      </c>
      <c r="AP1440" s="47">
        <f t="shared" si="405"/>
        <v>1149.3485917627236</v>
      </c>
      <c r="AQ1440" s="52">
        <f t="shared" si="406"/>
        <v>4421.1932221035277</v>
      </c>
    </row>
    <row r="1441" spans="4:43" x14ac:dyDescent="0.25">
      <c r="D1441" s="14" t="s">
        <v>11</v>
      </c>
      <c r="E1441" s="21">
        <v>1433</v>
      </c>
      <c r="F1441" s="14">
        <v>411</v>
      </c>
      <c r="G1441" s="28">
        <v>31.3</v>
      </c>
      <c r="H1441" s="31">
        <f t="shared" si="407"/>
        <v>-1.4722222222222223</v>
      </c>
      <c r="I1441" s="55"/>
      <c r="J1441" s="39">
        <f t="shared" si="408"/>
        <v>8.6944444444444446</v>
      </c>
      <c r="K1441" s="38">
        <f>0.5*$J$3*(J1442)^2</f>
        <v>29757.561728395063</v>
      </c>
      <c r="L1441" s="38">
        <f t="shared" si="396"/>
        <v>-11077.208333333332</v>
      </c>
      <c r="M1441" s="40" t="str">
        <f t="shared" si="397"/>
        <v>YES</v>
      </c>
      <c r="N1441" s="38">
        <f>0.5*$N$3*$L$3*$O$3*((J1441)^2)</f>
        <v>32.506423754826393</v>
      </c>
      <c r="O1441" s="38">
        <f>$M$3*$J$3*$P$3</f>
        <v>125.0281557</v>
      </c>
      <c r="P1441" s="38">
        <f>H1441*$J$3</f>
        <v>-1679.8055555555557</v>
      </c>
      <c r="Q1441" s="38">
        <f t="shared" si="398"/>
        <v>-1522.2709761007293</v>
      </c>
      <c r="R1441" s="44">
        <f t="shared" si="399"/>
        <v>-13235.300431098007</v>
      </c>
      <c r="S1441" s="80">
        <f>Q1441*J1441</f>
        <v>-13235.300431098007</v>
      </c>
      <c r="T1441" s="43"/>
      <c r="U1441" s="43"/>
      <c r="V1441" s="80">
        <f>R1441*1</f>
        <v>-13235.300431098007</v>
      </c>
      <c r="W1441" s="77">
        <f>(L1441-Q1441)*-1</f>
        <v>9554.9373572326022</v>
      </c>
      <c r="X1441" s="38">
        <f>IF((H1441&gt;0),0,$J$3*H1441)*-1</f>
        <v>1679.8055555555557</v>
      </c>
      <c r="Y1441" s="38">
        <f t="shared" si="409"/>
        <v>5570541.8138662511</v>
      </c>
      <c r="Z1441" s="112">
        <f t="shared" si="400"/>
        <v>5570.5418138662508</v>
      </c>
      <c r="AA1441" s="82">
        <f t="shared" si="401"/>
        <v>-1522.2709761007293</v>
      </c>
      <c r="AB1441" s="80">
        <f t="shared" si="410"/>
        <v>1784188.4464445398</v>
      </c>
      <c r="AG1441" s="125">
        <f t="shared" si="411"/>
        <v>7930.598006503059</v>
      </c>
      <c r="AH1441" s="47">
        <f t="shared" si="402"/>
        <v>7771.9860463729974</v>
      </c>
      <c r="AI1441" s="125">
        <f t="shared" si="402"/>
        <v>7616.5463254455371</v>
      </c>
      <c r="AJ1441" s="47">
        <f t="shared" si="403"/>
        <v>6854.8916929009838</v>
      </c>
      <c r="AK1441" s="125">
        <f t="shared" si="403"/>
        <v>6169.4025236108855</v>
      </c>
      <c r="AL1441" s="47">
        <f t="shared" si="404"/>
        <v>5922.6264226664498</v>
      </c>
      <c r="AM1441" s="125">
        <f t="shared" si="404"/>
        <v>5685.7213657597913</v>
      </c>
      <c r="AN1441" s="47">
        <f t="shared" si="412"/>
        <v>161560.04709625666</v>
      </c>
      <c r="AO1441" s="125">
        <f t="shared" si="413"/>
        <v>44132967.854063161</v>
      </c>
      <c r="AP1441" s="47">
        <f t="shared" si="405"/>
        <v>1157.9383017425064</v>
      </c>
      <c r="AQ1441" s="52">
        <f t="shared" si="406"/>
        <v>4412.6035121237446</v>
      </c>
    </row>
    <row r="1442" spans="4:43" x14ac:dyDescent="0.25">
      <c r="D1442" s="14" t="s">
        <v>11</v>
      </c>
      <c r="E1442" s="21">
        <v>1434</v>
      </c>
      <c r="F1442" s="14">
        <v>412</v>
      </c>
      <c r="G1442" s="28">
        <v>26</v>
      </c>
      <c r="H1442" s="31">
        <f t="shared" si="407"/>
        <v>-1.4861111111111109</v>
      </c>
      <c r="I1442" s="55"/>
      <c r="J1442" s="39">
        <f t="shared" si="408"/>
        <v>7.2222222222222223</v>
      </c>
      <c r="K1442" s="38">
        <f>0.5*$J$3*(J1443)^2</f>
        <v>18680.353395061731</v>
      </c>
      <c r="L1442" s="38">
        <f t="shared" si="396"/>
        <v>-2621.3946759259306</v>
      </c>
      <c r="M1442" s="40" t="str">
        <f t="shared" si="397"/>
        <v>YES</v>
      </c>
      <c r="N1442" s="38">
        <f>0.5*$N$3*$L$3*$O$3*((J1442)^2)</f>
        <v>22.429893597222222</v>
      </c>
      <c r="O1442" s="38">
        <f>$M$3*$J$3*$P$3</f>
        <v>125.0281557</v>
      </c>
      <c r="P1442" s="38">
        <f>H1442*$J$3</f>
        <v>-1695.6527777777776</v>
      </c>
      <c r="Q1442" s="38">
        <f t="shared" si="398"/>
        <v>-1548.1947284805553</v>
      </c>
      <c r="R1442" s="44">
        <f t="shared" si="399"/>
        <v>-11181.406372359566</v>
      </c>
      <c r="S1442" s="80">
        <f>Q1442*J1442</f>
        <v>-11181.406372359566</v>
      </c>
      <c r="T1442" s="43"/>
      <c r="U1442" s="43"/>
      <c r="V1442" s="80">
        <f>R1442*1</f>
        <v>-11181.406372359566</v>
      </c>
      <c r="W1442" s="77">
        <f>(L1442-Q1442)*-1</f>
        <v>1073.1999474453753</v>
      </c>
      <c r="X1442" s="38">
        <f>IF((H1442&gt;0),0,$J$3*H1442)*-1</f>
        <v>1695.6527777777776</v>
      </c>
      <c r="Y1442" s="38">
        <f t="shared" si="409"/>
        <v>5570541.8138662511</v>
      </c>
      <c r="Z1442" s="112">
        <f t="shared" si="400"/>
        <v>5570.5418138662508</v>
      </c>
      <c r="AA1442" s="82">
        <f t="shared" si="401"/>
        <v>-1548.1947284805553</v>
      </c>
      <c r="AB1442" s="80">
        <f t="shared" si="410"/>
        <v>1795369.8528168993</v>
      </c>
      <c r="AG1442" s="125">
        <f t="shared" si="411"/>
        <v>890.75595637966148</v>
      </c>
      <c r="AH1442" s="47">
        <f t="shared" si="402"/>
        <v>872.94083725206826</v>
      </c>
      <c r="AI1442" s="125">
        <f t="shared" si="402"/>
        <v>855.48202050702685</v>
      </c>
      <c r="AJ1442" s="47">
        <f t="shared" si="403"/>
        <v>769.93381845632416</v>
      </c>
      <c r="AK1442" s="125">
        <f t="shared" si="403"/>
        <v>692.94043661069179</v>
      </c>
      <c r="AL1442" s="47">
        <f t="shared" si="404"/>
        <v>665.2228191462641</v>
      </c>
      <c r="AM1442" s="125">
        <f t="shared" si="404"/>
        <v>638.61390638041348</v>
      </c>
      <c r="AN1442" s="47">
        <f t="shared" si="412"/>
        <v>162198.66100263706</v>
      </c>
      <c r="AO1442" s="125">
        <f t="shared" si="413"/>
        <v>44295166.515065797</v>
      </c>
      <c r="AP1442" s="47">
        <f t="shared" si="405"/>
        <v>1165.1950344781678</v>
      </c>
      <c r="AQ1442" s="52">
        <f t="shared" si="406"/>
        <v>4405.3467793880827</v>
      </c>
    </row>
    <row r="1443" spans="4:43" x14ac:dyDescent="0.25">
      <c r="D1443" s="14" t="s">
        <v>11</v>
      </c>
      <c r="E1443" s="21">
        <v>1435</v>
      </c>
      <c r="F1443" s="14">
        <v>413</v>
      </c>
      <c r="G1443" s="28">
        <v>20.6</v>
      </c>
      <c r="H1443" s="31">
        <f t="shared" si="407"/>
        <v>-0.95833333333333315</v>
      </c>
      <c r="I1443" s="55"/>
      <c r="J1443" s="39">
        <f t="shared" si="408"/>
        <v>5.7222222222222223</v>
      </c>
      <c r="K1443" s="38">
        <f>0.5*$J$3*(J1444)^2</f>
        <v>16058.9587191358</v>
      </c>
      <c r="L1443" s="38">
        <f t="shared" si="396"/>
        <v>1024.7870370370401</v>
      </c>
      <c r="M1443" s="40" t="str">
        <f t="shared" si="397"/>
        <v>YES</v>
      </c>
      <c r="N1443" s="38">
        <f>0.5*$N$3*$L$3*$O$3*((J1443)^2)</f>
        <v>14.080398885972224</v>
      </c>
      <c r="O1443" s="38">
        <f>$M$3*$J$3*$P$3</f>
        <v>125.0281557</v>
      </c>
      <c r="P1443" s="38">
        <f>H1443*$J$3</f>
        <v>-1093.458333333333</v>
      </c>
      <c r="Q1443" s="38">
        <f t="shared" si="398"/>
        <v>-954.3497787473608</v>
      </c>
      <c r="R1443" s="44">
        <f t="shared" si="399"/>
        <v>-5461.0015117210087</v>
      </c>
      <c r="S1443" s="80">
        <f>Q1443*J1443</f>
        <v>-5461.0015117210087</v>
      </c>
      <c r="T1443" s="43"/>
      <c r="U1443" s="43"/>
      <c r="V1443" s="80">
        <f>R1443*1</f>
        <v>-5461.0015117210087</v>
      </c>
      <c r="W1443" s="77">
        <f>(L1443-Q1443)*-1</f>
        <v>-1979.1368157844008</v>
      </c>
      <c r="X1443" s="38">
        <f>IF((H1443&gt;0),0,$J$3*H1443)*-1</f>
        <v>1093.458333333333</v>
      </c>
      <c r="Y1443" s="38">
        <f t="shared" si="409"/>
        <v>5570541.8138662511</v>
      </c>
      <c r="Z1443" s="112">
        <f t="shared" si="400"/>
        <v>5570.5418138662508</v>
      </c>
      <c r="AA1443" s="82">
        <f t="shared" si="401"/>
        <v>-954.3497787473608</v>
      </c>
      <c r="AB1443" s="80">
        <f t="shared" si="410"/>
        <v>1800830.8543286202</v>
      </c>
      <c r="AG1443" s="125">
        <f t="shared" si="411"/>
        <v>-1642.6835571010527</v>
      </c>
      <c r="AH1443" s="47">
        <f t="shared" si="402"/>
        <v>-1609.8298859590316</v>
      </c>
      <c r="AI1443" s="125">
        <f t="shared" si="402"/>
        <v>-1577.6332882398508</v>
      </c>
      <c r="AJ1443" s="47">
        <f t="shared" si="403"/>
        <v>-1419.8699594158657</v>
      </c>
      <c r="AK1443" s="125">
        <f t="shared" si="403"/>
        <v>-1277.8829634742792</v>
      </c>
      <c r="AL1443" s="47">
        <f t="shared" si="404"/>
        <v>-1226.767644935308</v>
      </c>
      <c r="AM1443" s="125">
        <f t="shared" si="404"/>
        <v>-1177.6969391378957</v>
      </c>
      <c r="AN1443" s="47">
        <f t="shared" si="412"/>
        <v>161020.96406349915</v>
      </c>
      <c r="AO1443" s="125">
        <f t="shared" si="413"/>
        <v>44456187.4791293</v>
      </c>
      <c r="AP1443" s="47">
        <f t="shared" si="405"/>
        <v>1168.7392244592747</v>
      </c>
      <c r="AQ1443" s="52">
        <f t="shared" si="406"/>
        <v>4401.802589406976</v>
      </c>
    </row>
    <row r="1444" spans="4:43" x14ac:dyDescent="0.25">
      <c r="D1444" s="14" t="s">
        <v>11</v>
      </c>
      <c r="E1444" s="21">
        <v>1436</v>
      </c>
      <c r="F1444" s="14">
        <v>414</v>
      </c>
      <c r="G1444" s="28">
        <v>19.100000000000001</v>
      </c>
      <c r="H1444" s="31">
        <f t="shared" si="407"/>
        <v>-0.12500000000000031</v>
      </c>
      <c r="I1444" s="55"/>
      <c r="J1444" s="39">
        <f t="shared" si="408"/>
        <v>5.3055555555555554</v>
      </c>
      <c r="K1444" s="38">
        <f>0.5*$J$3*(J1445)^2</f>
        <v>17083.745756172841</v>
      </c>
      <c r="L1444" s="38">
        <f t="shared" si="396"/>
        <v>2514.4259259259234</v>
      </c>
      <c r="M1444" s="40" t="str">
        <f t="shared" si="397"/>
        <v>YES</v>
      </c>
      <c r="N1444" s="38">
        <f>0.5*$N$3*$L$3*$O$3*((J1444)^2)</f>
        <v>12.104511069826389</v>
      </c>
      <c r="O1444" s="38">
        <f>$M$3*$J$3*$P$3</f>
        <v>125.0281557</v>
      </c>
      <c r="P1444" s="38">
        <f>H1444*$J$3</f>
        <v>-142.62500000000034</v>
      </c>
      <c r="Q1444" s="38">
        <f t="shared" si="398"/>
        <v>-5.4923332301739531</v>
      </c>
      <c r="R1444" s="44">
        <f t="shared" si="399"/>
        <v>-29.139879082311804</v>
      </c>
      <c r="S1444" s="80">
        <f>Q1444*J1444</f>
        <v>-29.139879082311804</v>
      </c>
      <c r="T1444" s="43"/>
      <c r="U1444" s="43"/>
      <c r="V1444" s="80">
        <f>R1444*1</f>
        <v>-29.139879082311804</v>
      </c>
      <c r="W1444" s="77">
        <f>(L1444-Q1444)*-1</f>
        <v>-2519.9182591560975</v>
      </c>
      <c r="X1444" s="38">
        <f>IF((H1444&gt;0),0,$J$3*H1444)*-1</f>
        <v>142.62500000000034</v>
      </c>
      <c r="Y1444" s="38">
        <f t="shared" si="409"/>
        <v>5570541.8138662511</v>
      </c>
      <c r="Z1444" s="112">
        <f t="shared" si="400"/>
        <v>5570.5418138662508</v>
      </c>
      <c r="AA1444" s="82">
        <f t="shared" si="401"/>
        <v>-5.4923332301739531</v>
      </c>
      <c r="AB1444" s="80">
        <f t="shared" si="410"/>
        <v>1800859.9942077026</v>
      </c>
      <c r="AG1444" s="125">
        <f t="shared" si="411"/>
        <v>-2091.5321550995609</v>
      </c>
      <c r="AH1444" s="47">
        <f t="shared" si="402"/>
        <v>-2049.7015119975695</v>
      </c>
      <c r="AI1444" s="125">
        <f t="shared" si="402"/>
        <v>-2008.7074817576181</v>
      </c>
      <c r="AJ1444" s="47">
        <f t="shared" si="403"/>
        <v>-1807.8367335818564</v>
      </c>
      <c r="AK1444" s="125">
        <f t="shared" si="403"/>
        <v>-1627.0530602236709</v>
      </c>
      <c r="AL1444" s="47">
        <f t="shared" si="404"/>
        <v>-1561.970937814724</v>
      </c>
      <c r="AM1444" s="125">
        <f t="shared" si="404"/>
        <v>-1499.492100302135</v>
      </c>
      <c r="AN1444" s="47">
        <f t="shared" si="412"/>
        <v>159521.47196319702</v>
      </c>
      <c r="AO1444" s="125">
        <f t="shared" si="413"/>
        <v>44615708.951092497</v>
      </c>
      <c r="AP1444" s="47">
        <f t="shared" si="405"/>
        <v>1168.7581362407989</v>
      </c>
      <c r="AQ1444" s="52">
        <f t="shared" si="406"/>
        <v>4401.7836776254517</v>
      </c>
    </row>
    <row r="1445" spans="4:43" x14ac:dyDescent="0.25">
      <c r="D1445" s="14" t="s">
        <v>11</v>
      </c>
      <c r="E1445" s="21">
        <v>1437</v>
      </c>
      <c r="F1445" s="14">
        <v>415</v>
      </c>
      <c r="G1445" s="28">
        <v>19.7</v>
      </c>
      <c r="H1445" s="31">
        <f t="shared" si="407"/>
        <v>0.27777777777777779</v>
      </c>
      <c r="I1445" s="55"/>
      <c r="J1445" s="39">
        <f t="shared" si="408"/>
        <v>5.4722222222222223</v>
      </c>
      <c r="K1445" s="38">
        <f>0.5*$J$3*(J1446)^2</f>
        <v>19598.171682098764</v>
      </c>
      <c r="L1445" s="38">
        <f t="shared" si="396"/>
        <v>1707.5381944444453</v>
      </c>
      <c r="M1445" s="40" t="str">
        <f t="shared" si="397"/>
        <v>NO</v>
      </c>
      <c r="N1445" s="38">
        <f>0.5*$N$3*$L$3*$O$3*((J1445)^2)</f>
        <v>12.876948825659724</v>
      </c>
      <c r="O1445" s="38">
        <f>$M$3*$J$3*$P$3</f>
        <v>125.0281557</v>
      </c>
      <c r="P1445" s="38">
        <f>H1445*$J$3</f>
        <v>316.94444444444446</v>
      </c>
      <c r="Q1445" s="38">
        <f t="shared" si="398"/>
        <v>454.84954897010419</v>
      </c>
      <c r="R1445" s="44">
        <f t="shared" si="399"/>
        <v>2489.037809641959</v>
      </c>
      <c r="S1445" s="80">
        <f>Q1445*J1445</f>
        <v>2489.037809641959</v>
      </c>
      <c r="T1445" s="43"/>
      <c r="U1445" s="43"/>
      <c r="V1445" s="80">
        <f>R1445*1</f>
        <v>2489.037809641959</v>
      </c>
      <c r="W1445" s="77">
        <f>(L1445-Q1445)*-1</f>
        <v>-1252.688645474341</v>
      </c>
      <c r="X1445" s="38">
        <f>IF((H1445&gt;0),0,$J$3*H1445)*-1</f>
        <v>0</v>
      </c>
      <c r="Y1445" s="38">
        <f t="shared" si="409"/>
        <v>5573030.8516758932</v>
      </c>
      <c r="Z1445" s="112">
        <f t="shared" si="400"/>
        <v>5573.0308516758932</v>
      </c>
      <c r="AA1445" s="82">
        <f t="shared" si="401"/>
        <v>454.84954897010419</v>
      </c>
      <c r="AB1445" s="80">
        <f t="shared" si="410"/>
        <v>1800859.9942077026</v>
      </c>
      <c r="AG1445" s="125">
        <f t="shared" si="411"/>
        <v>-1039.7315757437029</v>
      </c>
      <c r="AH1445" s="47">
        <f t="shared" si="402"/>
        <v>-1018.9369442288289</v>
      </c>
      <c r="AI1445" s="125">
        <f t="shared" si="402"/>
        <v>-998.55820534425231</v>
      </c>
      <c r="AJ1445" s="47">
        <f t="shared" si="403"/>
        <v>-898.70238480982709</v>
      </c>
      <c r="AK1445" s="125">
        <f t="shared" si="403"/>
        <v>-808.83214632884437</v>
      </c>
      <c r="AL1445" s="47">
        <f t="shared" si="404"/>
        <v>-776.47886047569057</v>
      </c>
      <c r="AM1445" s="125">
        <f t="shared" si="404"/>
        <v>-745.4197060566629</v>
      </c>
      <c r="AN1445" s="47">
        <f t="shared" si="412"/>
        <v>158776.05225714037</v>
      </c>
      <c r="AO1445" s="125">
        <f t="shared" si="413"/>
        <v>44774485.003349639</v>
      </c>
      <c r="AP1445" s="47">
        <f t="shared" si="405"/>
        <v>1168.7581362407989</v>
      </c>
      <c r="AQ1445" s="52">
        <f t="shared" si="406"/>
        <v>4404.2727154350941</v>
      </c>
    </row>
    <row r="1446" spans="4:43" x14ac:dyDescent="0.25">
      <c r="D1446" s="14" t="s">
        <v>11</v>
      </c>
      <c r="E1446" s="21">
        <v>1438</v>
      </c>
      <c r="F1446" s="14">
        <v>416</v>
      </c>
      <c r="G1446" s="28">
        <v>21.1</v>
      </c>
      <c r="H1446" s="31">
        <f t="shared" si="407"/>
        <v>0.31944444444444453</v>
      </c>
      <c r="I1446" s="55"/>
      <c r="J1446" s="39">
        <f t="shared" si="408"/>
        <v>5.8611111111111107</v>
      </c>
      <c r="K1446" s="38">
        <f>0.5*$J$3*(J1447)^2</f>
        <v>21305.709876543209</v>
      </c>
      <c r="L1446" s="38">
        <f t="shared" si="396"/>
        <v>194.12847222222626</v>
      </c>
      <c r="M1446" s="40" t="str">
        <f t="shared" si="397"/>
        <v>NO</v>
      </c>
      <c r="N1446" s="38">
        <f>0.5*$N$3*$L$3*$O$3*((J1446)^2)</f>
        <v>14.772208473993054</v>
      </c>
      <c r="O1446" s="38">
        <f>$M$3*$J$3*$P$3</f>
        <v>125.0281557</v>
      </c>
      <c r="P1446" s="38">
        <f>H1446*$J$3</f>
        <v>364.4861111111112</v>
      </c>
      <c r="Q1446" s="38">
        <f t="shared" si="398"/>
        <v>504.28647528510425</v>
      </c>
      <c r="R1446" s="44">
        <f t="shared" si="399"/>
        <v>2955.679063476583</v>
      </c>
      <c r="S1446" s="80">
        <f>Q1446*J1446</f>
        <v>2955.679063476583</v>
      </c>
      <c r="T1446" s="43"/>
      <c r="U1446" s="43"/>
      <c r="V1446" s="80">
        <f>R1446*1</f>
        <v>2955.679063476583</v>
      </c>
      <c r="W1446" s="77">
        <f>(L1446-Q1446)*-1</f>
        <v>310.15800306287798</v>
      </c>
      <c r="X1446" s="38">
        <f>IF((H1446&gt;0),0,$J$3*H1446)*-1</f>
        <v>0</v>
      </c>
      <c r="Y1446" s="38">
        <f t="shared" si="409"/>
        <v>5575986.5307393698</v>
      </c>
      <c r="Z1446" s="112">
        <f t="shared" si="400"/>
        <v>5575.9865307393702</v>
      </c>
      <c r="AA1446" s="82">
        <f t="shared" si="401"/>
        <v>504.28647528510425</v>
      </c>
      <c r="AB1446" s="80">
        <f t="shared" si="410"/>
        <v>1800859.9942077026</v>
      </c>
      <c r="AG1446" s="125">
        <f t="shared" si="411"/>
        <v>257.4311425421887</v>
      </c>
      <c r="AH1446" s="47">
        <f t="shared" si="402"/>
        <v>252.28251969134493</v>
      </c>
      <c r="AI1446" s="125">
        <f t="shared" si="402"/>
        <v>247.23686929751804</v>
      </c>
      <c r="AJ1446" s="47">
        <f t="shared" si="403"/>
        <v>222.51318236776623</v>
      </c>
      <c r="AK1446" s="125">
        <f t="shared" si="403"/>
        <v>200.26186413098961</v>
      </c>
      <c r="AL1446" s="47">
        <f t="shared" si="404"/>
        <v>192.25138956575</v>
      </c>
      <c r="AM1446" s="125">
        <f t="shared" si="404"/>
        <v>184.56133398311999</v>
      </c>
      <c r="AN1446" s="47">
        <f t="shared" si="412"/>
        <v>158960.61359112349</v>
      </c>
      <c r="AO1446" s="125">
        <f t="shared" si="413"/>
        <v>44933445.616940767</v>
      </c>
      <c r="AP1446" s="47">
        <f t="shared" si="405"/>
        <v>1168.7581362407989</v>
      </c>
      <c r="AQ1446" s="52">
        <f t="shared" si="406"/>
        <v>4407.2283944985711</v>
      </c>
    </row>
    <row r="1447" spans="4:43" x14ac:dyDescent="0.25">
      <c r="D1447" s="14" t="s">
        <v>11</v>
      </c>
      <c r="E1447" s="21">
        <v>1439</v>
      </c>
      <c r="F1447" s="14">
        <v>417</v>
      </c>
      <c r="G1447" s="28">
        <v>22</v>
      </c>
      <c r="H1447" s="31">
        <f t="shared" si="407"/>
        <v>0.1388888888888889</v>
      </c>
      <c r="I1447" s="55"/>
      <c r="J1447" s="39">
        <f t="shared" si="408"/>
        <v>6.1111111111111107</v>
      </c>
      <c r="K1447" s="38">
        <f>0.5*$J$3*(J1448)^2</f>
        <v>21499.838348765436</v>
      </c>
      <c r="L1447" s="38">
        <f t="shared" si="396"/>
        <v>-1340.4108796296314</v>
      </c>
      <c r="M1447" s="40" t="str">
        <f t="shared" si="397"/>
        <v>NO</v>
      </c>
      <c r="N1447" s="38">
        <f>0.5*$N$3*$L$3*$O$3*((J1447)^2)</f>
        <v>16.059272930555554</v>
      </c>
      <c r="O1447" s="38">
        <f>$M$3*$J$3*$P$3</f>
        <v>125.0281557</v>
      </c>
      <c r="P1447" s="38">
        <f>H1447*$J$3</f>
        <v>158.47222222222223</v>
      </c>
      <c r="Q1447" s="38">
        <f t="shared" si="398"/>
        <v>299.55965085277779</v>
      </c>
      <c r="R1447" s="44">
        <f t="shared" si="399"/>
        <v>1830.6423107669752</v>
      </c>
      <c r="S1447" s="80">
        <f>Q1447*J1447</f>
        <v>1830.6423107669752</v>
      </c>
      <c r="T1447" s="43"/>
      <c r="U1447" s="43"/>
      <c r="V1447" s="80">
        <f>R1447*1</f>
        <v>1830.6423107669752</v>
      </c>
      <c r="W1447" s="77">
        <f>(L1447-Q1447)*-1</f>
        <v>1639.9705304824092</v>
      </c>
      <c r="X1447" s="38">
        <f>IF((H1447&gt;0),0,$J$3*H1447)*-1</f>
        <v>0</v>
      </c>
      <c r="Y1447" s="38">
        <f t="shared" si="409"/>
        <v>5577817.1730501372</v>
      </c>
      <c r="Z1447" s="112">
        <f t="shared" si="400"/>
        <v>5577.8171730501372</v>
      </c>
      <c r="AA1447" s="82">
        <f t="shared" si="401"/>
        <v>299.55965085277779</v>
      </c>
      <c r="AB1447" s="80">
        <f t="shared" si="410"/>
        <v>1800859.9942077026</v>
      </c>
      <c r="AG1447" s="125">
        <f t="shared" si="411"/>
        <v>1361.1755403003997</v>
      </c>
      <c r="AH1447" s="47">
        <f t="shared" si="402"/>
        <v>1333.9520294943916</v>
      </c>
      <c r="AI1447" s="125">
        <f t="shared" si="402"/>
        <v>1307.2729889045038</v>
      </c>
      <c r="AJ1447" s="47">
        <f t="shared" si="403"/>
        <v>1176.5456900140534</v>
      </c>
      <c r="AK1447" s="125">
        <f t="shared" si="403"/>
        <v>1058.8911210126482</v>
      </c>
      <c r="AL1447" s="47">
        <f t="shared" si="404"/>
        <v>1016.5354761721422</v>
      </c>
      <c r="AM1447" s="125">
        <f t="shared" si="404"/>
        <v>975.87405712525651</v>
      </c>
      <c r="AN1447" s="47">
        <f t="shared" si="412"/>
        <v>159936.48764824873</v>
      </c>
      <c r="AO1447" s="125">
        <f t="shared" si="413"/>
        <v>45093382.104589015</v>
      </c>
      <c r="AP1447" s="47">
        <f t="shared" si="405"/>
        <v>1168.7581362407989</v>
      </c>
      <c r="AQ1447" s="52">
        <f t="shared" si="406"/>
        <v>4409.0590368093381</v>
      </c>
    </row>
    <row r="1448" spans="4:43" x14ac:dyDescent="0.25">
      <c r="D1448" s="14" t="s">
        <v>11</v>
      </c>
      <c r="E1448" s="21">
        <v>1440</v>
      </c>
      <c r="F1448" s="14">
        <v>418</v>
      </c>
      <c r="G1448" s="28">
        <v>22.1</v>
      </c>
      <c r="H1448" s="31">
        <f t="shared" si="407"/>
        <v>-8.3333333333333523E-2</v>
      </c>
      <c r="I1448" s="55"/>
      <c r="J1448" s="39">
        <f t="shared" si="408"/>
        <v>6.1388888888888893</v>
      </c>
      <c r="K1448" s="38">
        <f>0.5*$J$3*(J1449)^2</f>
        <v>20159.427469135804</v>
      </c>
      <c r="L1448" s="38">
        <f t="shared" si="396"/>
        <v>-3248.6805555555547</v>
      </c>
      <c r="M1448" s="40" t="str">
        <f t="shared" si="397"/>
        <v>YES</v>
      </c>
      <c r="N1448" s="38">
        <f>0.5*$N$3*$L$3*$O$3*((J1448)^2)</f>
        <v>16.20559812399306</v>
      </c>
      <c r="O1448" s="38">
        <f>$M$3*$J$3*$P$3</f>
        <v>125.0281557</v>
      </c>
      <c r="P1448" s="38">
        <f>H1448*$J$3</f>
        <v>-95.083333333333556</v>
      </c>
      <c r="Q1448" s="38">
        <f t="shared" si="398"/>
        <v>46.150420490659499</v>
      </c>
      <c r="R1448" s="44">
        <f t="shared" si="399"/>
        <v>283.31230356765974</v>
      </c>
      <c r="S1448" s="80">
        <f>Q1448*J1448</f>
        <v>283.31230356765974</v>
      </c>
      <c r="T1448" s="43"/>
      <c r="U1448" s="43"/>
      <c r="V1448" s="80">
        <f>R1448*1</f>
        <v>283.31230356765974</v>
      </c>
      <c r="W1448" s="77">
        <f>(L1448-Q1448)*-1</f>
        <v>3294.8309760462143</v>
      </c>
      <c r="X1448" s="38">
        <f>IF((H1448&gt;0),0,$J$3*H1448)*-1</f>
        <v>95.083333333333556</v>
      </c>
      <c r="Y1448" s="38">
        <f t="shared" si="409"/>
        <v>5578100.4853537045</v>
      </c>
      <c r="Z1448" s="112">
        <f t="shared" si="400"/>
        <v>5578.1004853537042</v>
      </c>
      <c r="AA1448" s="82">
        <f t="shared" si="401"/>
        <v>46.150420490659499</v>
      </c>
      <c r="AB1448" s="80">
        <f t="shared" si="410"/>
        <v>1800859.9942077026</v>
      </c>
      <c r="AG1448" s="125">
        <f t="shared" si="411"/>
        <v>2734.7097101183576</v>
      </c>
      <c r="AH1448" s="47">
        <f t="shared" si="402"/>
        <v>2680.0155159159904</v>
      </c>
      <c r="AI1448" s="125">
        <f t="shared" si="402"/>
        <v>2626.4152055976706</v>
      </c>
      <c r="AJ1448" s="47">
        <f t="shared" si="403"/>
        <v>2363.7736850379038</v>
      </c>
      <c r="AK1448" s="125">
        <f t="shared" si="403"/>
        <v>2127.3963165341133</v>
      </c>
      <c r="AL1448" s="47">
        <f t="shared" si="404"/>
        <v>2042.3004638727487</v>
      </c>
      <c r="AM1448" s="125">
        <f t="shared" si="404"/>
        <v>1960.6084453178387</v>
      </c>
      <c r="AN1448" s="47">
        <f t="shared" si="412"/>
        <v>161897.09609356656</v>
      </c>
      <c r="AO1448" s="125">
        <f t="shared" si="413"/>
        <v>45255279.20068258</v>
      </c>
      <c r="AP1448" s="47">
        <f t="shared" si="405"/>
        <v>1168.7581362407989</v>
      </c>
      <c r="AQ1448" s="52">
        <f t="shared" si="406"/>
        <v>4409.3423491129051</v>
      </c>
    </row>
    <row r="1449" spans="4:43" x14ac:dyDescent="0.25">
      <c r="D1449" s="14" t="s">
        <v>11</v>
      </c>
      <c r="E1449" s="21">
        <v>1441</v>
      </c>
      <c r="F1449" s="14">
        <v>419</v>
      </c>
      <c r="G1449" s="28">
        <v>21.4</v>
      </c>
      <c r="H1449" s="31">
        <f t="shared" si="407"/>
        <v>-0.34722222222222221</v>
      </c>
      <c r="I1449" s="55"/>
      <c r="J1449" s="39">
        <f t="shared" si="408"/>
        <v>5.9444444444444446</v>
      </c>
      <c r="K1449" s="38">
        <f>0.5*$J$3*(J1450)^2</f>
        <v>16910.746913580249</v>
      </c>
      <c r="L1449" s="38">
        <f t="shared" si="396"/>
        <v>-2168.8684413580286</v>
      </c>
      <c r="M1449" s="40" t="str">
        <f t="shared" si="397"/>
        <v>YES</v>
      </c>
      <c r="N1449" s="38">
        <f>0.5*$N$3*$L$3*$O$3*((J1449)^2)</f>
        <v>15.195257502638892</v>
      </c>
      <c r="O1449" s="38">
        <f>$M$3*$J$3*$P$3</f>
        <v>125.0281557</v>
      </c>
      <c r="P1449" s="38">
        <f>H1449*$J$3</f>
        <v>-396.18055555555554</v>
      </c>
      <c r="Q1449" s="38">
        <f t="shared" si="398"/>
        <v>-255.95714235291663</v>
      </c>
      <c r="R1449" s="44">
        <f t="shared" si="399"/>
        <v>-1521.5230128756712</v>
      </c>
      <c r="S1449" s="80">
        <f>Q1449*J1449</f>
        <v>-1521.5230128756712</v>
      </c>
      <c r="T1449" s="43"/>
      <c r="U1449" s="43"/>
      <c r="V1449" s="80">
        <f>R1449*1</f>
        <v>-1521.5230128756712</v>
      </c>
      <c r="W1449" s="77">
        <f>(L1449-Q1449)*-1</f>
        <v>1912.9112990051119</v>
      </c>
      <c r="X1449" s="38">
        <f>IF((H1449&gt;0),0,$J$3*H1449)*-1</f>
        <v>396.18055555555554</v>
      </c>
      <c r="Y1449" s="38">
        <f t="shared" si="409"/>
        <v>5578100.4853537045</v>
      </c>
      <c r="Z1449" s="112">
        <f t="shared" si="400"/>
        <v>5578.1004853537042</v>
      </c>
      <c r="AA1449" s="82">
        <f t="shared" si="401"/>
        <v>-255.95714235291663</v>
      </c>
      <c r="AB1449" s="80">
        <f t="shared" si="410"/>
        <v>1802381.5172205782</v>
      </c>
      <c r="AG1449" s="125">
        <f t="shared" si="411"/>
        <v>1587.7163781742429</v>
      </c>
      <c r="AH1449" s="47">
        <f t="shared" si="402"/>
        <v>1555.9620506107581</v>
      </c>
      <c r="AI1449" s="125">
        <f t="shared" si="402"/>
        <v>1524.8428095985428</v>
      </c>
      <c r="AJ1449" s="47">
        <f t="shared" si="403"/>
        <v>1372.3585286386885</v>
      </c>
      <c r="AK1449" s="125">
        <f t="shared" si="403"/>
        <v>1235.1226757748198</v>
      </c>
      <c r="AL1449" s="47">
        <f t="shared" si="404"/>
        <v>1185.7177687438268</v>
      </c>
      <c r="AM1449" s="125">
        <f t="shared" si="404"/>
        <v>1138.2890579940738</v>
      </c>
      <c r="AN1449" s="47">
        <f t="shared" si="412"/>
        <v>163035.38515156065</v>
      </c>
      <c r="AO1449" s="125">
        <f t="shared" si="413"/>
        <v>45418314.585834138</v>
      </c>
      <c r="AP1449" s="47">
        <f t="shared" si="405"/>
        <v>1169.7456046761554</v>
      </c>
      <c r="AQ1449" s="52">
        <f t="shared" si="406"/>
        <v>4408.3548806775489</v>
      </c>
    </row>
    <row r="1450" spans="4:43" x14ac:dyDescent="0.25">
      <c r="D1450" s="14" t="s">
        <v>11</v>
      </c>
      <c r="E1450" s="21">
        <v>1442</v>
      </c>
      <c r="F1450" s="14">
        <v>420</v>
      </c>
      <c r="G1450" s="28">
        <v>19.600000000000001</v>
      </c>
      <c r="H1450" s="31">
        <f t="shared" si="407"/>
        <v>-0.43055555555555525</v>
      </c>
      <c r="I1450" s="55"/>
      <c r="J1450" s="39">
        <f t="shared" si="408"/>
        <v>5.4444444444444446</v>
      </c>
      <c r="K1450" s="38">
        <f>0.5*$J$3*(J1451)^2</f>
        <v>14741.878472222221</v>
      </c>
      <c r="L1450" s="38">
        <f t="shared" si="396"/>
        <v>-479.37847222222081</v>
      </c>
      <c r="M1450" s="40" t="str">
        <f t="shared" si="397"/>
        <v>YES</v>
      </c>
      <c r="N1450" s="38">
        <f>0.5*$N$3*$L$3*$O$3*((J1450)^2)</f>
        <v>12.746550183888891</v>
      </c>
      <c r="O1450" s="38">
        <f>$M$3*$J$3*$P$3</f>
        <v>125.0281557</v>
      </c>
      <c r="P1450" s="38">
        <f>H1450*$J$3</f>
        <v>-491.26388888888852</v>
      </c>
      <c r="Q1450" s="38">
        <f t="shared" si="398"/>
        <v>-353.48918300499963</v>
      </c>
      <c r="R1450" s="44">
        <f t="shared" si="399"/>
        <v>-1924.5522185827758</v>
      </c>
      <c r="S1450" s="80">
        <f>Q1450*J1450</f>
        <v>-1924.5522185827758</v>
      </c>
      <c r="T1450" s="43"/>
      <c r="U1450" s="43"/>
      <c r="V1450" s="80">
        <f>R1450*1</f>
        <v>-1924.5522185827758</v>
      </c>
      <c r="W1450" s="77">
        <f>(L1450-Q1450)*-1</f>
        <v>125.88928921722118</v>
      </c>
      <c r="X1450" s="38">
        <f>IF((H1450&gt;0),0,$J$3*H1450)*-1</f>
        <v>491.26388888888852</v>
      </c>
      <c r="Y1450" s="38">
        <f t="shared" si="409"/>
        <v>5578100.4853537045</v>
      </c>
      <c r="Z1450" s="112">
        <f t="shared" si="400"/>
        <v>5578.1004853537042</v>
      </c>
      <c r="AA1450" s="82">
        <f t="shared" si="401"/>
        <v>-353.48918300499963</v>
      </c>
      <c r="AB1450" s="80">
        <f t="shared" si="410"/>
        <v>1804306.0694391609</v>
      </c>
      <c r="AG1450" s="125">
        <f t="shared" si="411"/>
        <v>104.48811005029357</v>
      </c>
      <c r="AH1450" s="47">
        <f t="shared" si="402"/>
        <v>102.3983478492877</v>
      </c>
      <c r="AI1450" s="125">
        <f t="shared" si="402"/>
        <v>100.35038089230194</v>
      </c>
      <c r="AJ1450" s="47">
        <f t="shared" si="403"/>
        <v>90.315342803071744</v>
      </c>
      <c r="AK1450" s="125">
        <f t="shared" si="403"/>
        <v>81.283808522764573</v>
      </c>
      <c r="AL1450" s="47">
        <f t="shared" si="404"/>
        <v>78.032456181853988</v>
      </c>
      <c r="AM1450" s="125">
        <f t="shared" si="404"/>
        <v>74.911157934579819</v>
      </c>
      <c r="AN1450" s="47">
        <f t="shared" si="412"/>
        <v>163110.29630949523</v>
      </c>
      <c r="AO1450" s="125">
        <f t="shared" si="413"/>
        <v>45581424.882143632</v>
      </c>
      <c r="AP1450" s="47">
        <f t="shared" si="405"/>
        <v>1170.9946390660155</v>
      </c>
      <c r="AQ1450" s="52">
        <f t="shared" si="406"/>
        <v>4407.105846287689</v>
      </c>
    </row>
    <row r="1451" spans="4:43" x14ac:dyDescent="0.25">
      <c r="D1451" s="14" t="s">
        <v>11</v>
      </c>
      <c r="E1451" s="21">
        <v>1443</v>
      </c>
      <c r="F1451" s="14">
        <v>421</v>
      </c>
      <c r="G1451" s="28">
        <v>18.3</v>
      </c>
      <c r="H1451" s="31">
        <f t="shared" si="407"/>
        <v>-0.2222222222222224</v>
      </c>
      <c r="I1451" s="55"/>
      <c r="J1451" s="39">
        <f t="shared" si="408"/>
        <v>5.083333333333333</v>
      </c>
      <c r="K1451" s="38">
        <f>0.5*$J$3*(J1452)^2</f>
        <v>14262.5</v>
      </c>
      <c r="L1451" s="38">
        <f t="shared" si="396"/>
        <v>479.37847222222081</v>
      </c>
      <c r="M1451" s="40" t="str">
        <f t="shared" si="397"/>
        <v>YES</v>
      </c>
      <c r="N1451" s="38">
        <f>0.5*$N$3*$L$3*$O$3*((J1451)^2)</f>
        <v>11.1117560159375</v>
      </c>
      <c r="O1451" s="38">
        <f>$M$3*$J$3*$P$3</f>
        <v>125.0281557</v>
      </c>
      <c r="P1451" s="38">
        <f>H1451*$J$3</f>
        <v>-253.55555555555577</v>
      </c>
      <c r="Q1451" s="38">
        <f t="shared" si="398"/>
        <v>-117.41564383961826</v>
      </c>
      <c r="R1451" s="44">
        <f t="shared" si="399"/>
        <v>-596.86285618472607</v>
      </c>
      <c r="S1451" s="80">
        <f>Q1451*J1451</f>
        <v>-596.86285618472607</v>
      </c>
      <c r="T1451" s="43"/>
      <c r="U1451" s="43"/>
      <c r="V1451" s="80">
        <f>R1451*1</f>
        <v>-596.86285618472607</v>
      </c>
      <c r="W1451" s="77">
        <f>(L1451-Q1451)*-1</f>
        <v>-596.79411606183908</v>
      </c>
      <c r="X1451" s="38">
        <f>IF((H1451&gt;0),0,$J$3*H1451)*-1</f>
        <v>253.55555555555577</v>
      </c>
      <c r="Y1451" s="38">
        <f t="shared" si="409"/>
        <v>5578100.4853537045</v>
      </c>
      <c r="Z1451" s="112">
        <f t="shared" si="400"/>
        <v>5578.1004853537042</v>
      </c>
      <c r="AA1451" s="82">
        <f t="shared" si="401"/>
        <v>-117.41564383961826</v>
      </c>
      <c r="AB1451" s="80">
        <f t="shared" si="410"/>
        <v>1804902.9322953457</v>
      </c>
      <c r="AG1451" s="125">
        <f t="shared" si="411"/>
        <v>-495.33911633132641</v>
      </c>
      <c r="AH1451" s="47">
        <f t="shared" si="402"/>
        <v>-485.4323340046999</v>
      </c>
      <c r="AI1451" s="125">
        <f t="shared" si="402"/>
        <v>-475.72368732460586</v>
      </c>
      <c r="AJ1451" s="47">
        <f t="shared" si="403"/>
        <v>-428.15131859214529</v>
      </c>
      <c r="AK1451" s="125">
        <f t="shared" si="403"/>
        <v>-385.33618673293074</v>
      </c>
      <c r="AL1451" s="47">
        <f t="shared" si="404"/>
        <v>-369.92273926361349</v>
      </c>
      <c r="AM1451" s="125">
        <f t="shared" si="404"/>
        <v>-355.12582969306897</v>
      </c>
      <c r="AN1451" s="47">
        <f t="shared" si="412"/>
        <v>162755.17047980215</v>
      </c>
      <c r="AO1451" s="125">
        <f t="shared" si="413"/>
        <v>45744180.052623436</v>
      </c>
      <c r="AP1451" s="47">
        <f t="shared" si="405"/>
        <v>1171.3820030596794</v>
      </c>
      <c r="AQ1451" s="52">
        <f t="shared" si="406"/>
        <v>4406.7184822940253</v>
      </c>
    </row>
    <row r="1452" spans="4:43" x14ac:dyDescent="0.25">
      <c r="D1452" s="14" t="s">
        <v>11</v>
      </c>
      <c r="E1452" s="21">
        <v>1444</v>
      </c>
      <c r="F1452" s="14">
        <v>422</v>
      </c>
      <c r="G1452" s="28">
        <v>18</v>
      </c>
      <c r="H1452" s="31">
        <f t="shared" si="407"/>
        <v>0</v>
      </c>
      <c r="I1452" s="55"/>
      <c r="J1452" s="39">
        <f t="shared" si="408"/>
        <v>5</v>
      </c>
      <c r="K1452" s="38">
        <f>0.5*$J$3*(J1453)^2</f>
        <v>14741.878472222221</v>
      </c>
      <c r="L1452" s="38">
        <f t="shared" si="396"/>
        <v>323.98765432099208</v>
      </c>
      <c r="M1452" s="40" t="str">
        <f t="shared" si="397"/>
        <v>NO</v>
      </c>
      <c r="N1452" s="38">
        <f>0.5*$N$3*$L$3*$O$3*((J1452)^2)</f>
        <v>10.750422374999999</v>
      </c>
      <c r="O1452" s="38">
        <f>$M$3*$J$3*$P$3</f>
        <v>125.0281557</v>
      </c>
      <c r="P1452" s="38">
        <f>H1452*$J$3</f>
        <v>0</v>
      </c>
      <c r="Q1452" s="38">
        <f t="shared" si="398"/>
        <v>135.77857807499998</v>
      </c>
      <c r="R1452" s="44">
        <f t="shared" si="399"/>
        <v>678.89289037499998</v>
      </c>
      <c r="S1452" s="80">
        <f>Q1452*J1452</f>
        <v>678.89289037499998</v>
      </c>
      <c r="T1452" s="43"/>
      <c r="U1452" s="43"/>
      <c r="V1452" s="80">
        <f>R1452*1</f>
        <v>678.89289037499998</v>
      </c>
      <c r="W1452" s="77">
        <f>(L1452-Q1452)*-1</f>
        <v>-188.20907624599209</v>
      </c>
      <c r="X1452" s="38">
        <f>IF((H1452&gt;0),0,$J$3*H1452)*-1</f>
        <v>0</v>
      </c>
      <c r="Y1452" s="38">
        <f t="shared" si="409"/>
        <v>5578779.3782440796</v>
      </c>
      <c r="Z1452" s="112">
        <f t="shared" si="400"/>
        <v>5578.7793782440795</v>
      </c>
      <c r="AA1452" s="82">
        <f t="shared" si="401"/>
        <v>135.77857807499998</v>
      </c>
      <c r="AB1452" s="80">
        <f t="shared" si="410"/>
        <v>1804902.9322953457</v>
      </c>
      <c r="AG1452" s="125">
        <f t="shared" si="411"/>
        <v>-156.21353328417342</v>
      </c>
      <c r="AH1452" s="47">
        <f t="shared" si="402"/>
        <v>-153.08926261848995</v>
      </c>
      <c r="AI1452" s="125">
        <f t="shared" si="402"/>
        <v>-150.02747736612017</v>
      </c>
      <c r="AJ1452" s="47">
        <f t="shared" si="403"/>
        <v>-135.02472962950816</v>
      </c>
      <c r="AK1452" s="125">
        <f t="shared" si="403"/>
        <v>-121.52225666655734</v>
      </c>
      <c r="AL1452" s="47">
        <f t="shared" si="404"/>
        <v>-116.66136639989504</v>
      </c>
      <c r="AM1452" s="125">
        <f t="shared" si="404"/>
        <v>-111.99491174389924</v>
      </c>
      <c r="AN1452" s="47">
        <f t="shared" si="412"/>
        <v>162643.17556805824</v>
      </c>
      <c r="AO1452" s="125">
        <f t="shared" si="413"/>
        <v>45906823.228191495</v>
      </c>
      <c r="AP1452" s="47">
        <f t="shared" si="405"/>
        <v>1171.3820030596794</v>
      </c>
      <c r="AQ1452" s="52">
        <f t="shared" si="406"/>
        <v>4407.3973751844005</v>
      </c>
    </row>
    <row r="1453" spans="4:43" x14ac:dyDescent="0.25">
      <c r="D1453" s="14" t="s">
        <v>11</v>
      </c>
      <c r="E1453" s="21">
        <v>1445</v>
      </c>
      <c r="F1453" s="14">
        <v>423</v>
      </c>
      <c r="G1453" s="28">
        <v>18.3</v>
      </c>
      <c r="H1453" s="31">
        <f t="shared" si="407"/>
        <v>6.9444444444444448E-2</v>
      </c>
      <c r="I1453" s="55"/>
      <c r="J1453" s="39">
        <f t="shared" si="408"/>
        <v>5.083333333333333</v>
      </c>
      <c r="K1453" s="38">
        <f>0.5*$J$3*(J1454)^2</f>
        <v>15065.866126543213</v>
      </c>
      <c r="L1453" s="38">
        <f t="shared" si="396"/>
        <v>-961.39814814815145</v>
      </c>
      <c r="M1453" s="40" t="str">
        <f t="shared" si="397"/>
        <v>NO</v>
      </c>
      <c r="N1453" s="38">
        <f>0.5*$N$3*$L$3*$O$3*((J1453)^2)</f>
        <v>11.1117560159375</v>
      </c>
      <c r="O1453" s="38">
        <f>$M$3*$J$3*$P$3</f>
        <v>125.0281557</v>
      </c>
      <c r="P1453" s="38">
        <f>H1453*$J$3</f>
        <v>79.236111111111114</v>
      </c>
      <c r="Q1453" s="38">
        <f t="shared" si="398"/>
        <v>215.37602282704859</v>
      </c>
      <c r="R1453" s="44">
        <f t="shared" si="399"/>
        <v>1094.828116037497</v>
      </c>
      <c r="S1453" s="80">
        <f>Q1453*J1453</f>
        <v>1094.828116037497</v>
      </c>
      <c r="T1453" s="43"/>
      <c r="U1453" s="43"/>
      <c r="V1453" s="80">
        <f>R1453*1</f>
        <v>1094.828116037497</v>
      </c>
      <c r="W1453" s="77">
        <f>(L1453-Q1453)*-1</f>
        <v>1176.7741709751999</v>
      </c>
      <c r="X1453" s="38">
        <f>IF((H1453&gt;0),0,$J$3*H1453)*-1</f>
        <v>0</v>
      </c>
      <c r="Y1453" s="38">
        <f t="shared" si="409"/>
        <v>5579874.2063601175</v>
      </c>
      <c r="Z1453" s="112">
        <f t="shared" si="400"/>
        <v>5579.8742063601176</v>
      </c>
      <c r="AA1453" s="82">
        <f t="shared" si="401"/>
        <v>215.37602282704859</v>
      </c>
      <c r="AB1453" s="80">
        <f t="shared" si="410"/>
        <v>1804902.9322953457</v>
      </c>
      <c r="AG1453" s="125">
        <f t="shared" si="411"/>
        <v>976.72256190941584</v>
      </c>
      <c r="AH1453" s="47">
        <f t="shared" si="402"/>
        <v>957.18811067122749</v>
      </c>
      <c r="AI1453" s="125">
        <f t="shared" si="402"/>
        <v>938.04434845780293</v>
      </c>
      <c r="AJ1453" s="47">
        <f t="shared" si="403"/>
        <v>844.23991361202263</v>
      </c>
      <c r="AK1453" s="125">
        <f t="shared" si="403"/>
        <v>759.81592225082034</v>
      </c>
      <c r="AL1453" s="47">
        <f t="shared" si="404"/>
        <v>729.42328536078753</v>
      </c>
      <c r="AM1453" s="125">
        <f t="shared" si="404"/>
        <v>700.24635394635595</v>
      </c>
      <c r="AN1453" s="47">
        <f t="shared" si="412"/>
        <v>163343.42192200461</v>
      </c>
      <c r="AO1453" s="125">
        <f t="shared" si="413"/>
        <v>46070166.650113501</v>
      </c>
      <c r="AP1453" s="47">
        <f t="shared" si="405"/>
        <v>1171.3820030596794</v>
      </c>
      <c r="AQ1453" s="52">
        <f t="shared" si="406"/>
        <v>4408.4922033004386</v>
      </c>
    </row>
    <row r="1454" spans="4:43" x14ac:dyDescent="0.25">
      <c r="D1454" s="14" t="s">
        <v>11</v>
      </c>
      <c r="E1454" s="21">
        <v>1446</v>
      </c>
      <c r="F1454" s="14">
        <v>424</v>
      </c>
      <c r="G1454" s="28">
        <v>18.5</v>
      </c>
      <c r="H1454" s="31">
        <f t="shared" si="407"/>
        <v>-5.5555555555555851E-2</v>
      </c>
      <c r="I1454" s="55"/>
      <c r="J1454" s="39">
        <f t="shared" si="408"/>
        <v>5.1388888888888893</v>
      </c>
      <c r="K1454" s="38">
        <f>0.5*$J$3*(J1455)^2</f>
        <v>14104.467978395061</v>
      </c>
      <c r="L1454" s="38">
        <f t="shared" si="396"/>
        <v>-4199.9540895061709</v>
      </c>
      <c r="M1454" s="40" t="str">
        <f t="shared" si="397"/>
        <v>YES</v>
      </c>
      <c r="N1454" s="38">
        <f>0.5*$N$3*$L$3*$O$3*((J1454)^2)</f>
        <v>11.355963141493058</v>
      </c>
      <c r="O1454" s="38">
        <f>$M$3*$J$3*$P$3</f>
        <v>125.0281557</v>
      </c>
      <c r="P1454" s="38">
        <f>H1454*$J$3</f>
        <v>-63.388888888889227</v>
      </c>
      <c r="Q1454" s="38">
        <f t="shared" si="398"/>
        <v>72.995229952603836</v>
      </c>
      <c r="R1454" s="44">
        <f t="shared" si="399"/>
        <v>375.11437614532531</v>
      </c>
      <c r="S1454" s="80">
        <f>Q1454*J1454</f>
        <v>375.11437614532531</v>
      </c>
      <c r="T1454" s="43"/>
      <c r="U1454" s="43"/>
      <c r="V1454" s="80">
        <f>R1454*1</f>
        <v>375.11437614532531</v>
      </c>
      <c r="W1454" s="77">
        <f>(L1454-Q1454)*-1</f>
        <v>4272.9493194587749</v>
      </c>
      <c r="X1454" s="38">
        <f>IF((H1454&gt;0),0,$J$3*H1454)*-1</f>
        <v>63.388888888889227</v>
      </c>
      <c r="Y1454" s="38">
        <f t="shared" si="409"/>
        <v>5580249.3207362629</v>
      </c>
      <c r="Z1454" s="112">
        <f t="shared" si="400"/>
        <v>5580.2493207362631</v>
      </c>
      <c r="AA1454" s="82">
        <f t="shared" si="401"/>
        <v>72.995229952603836</v>
      </c>
      <c r="AB1454" s="80">
        <f t="shared" si="410"/>
        <v>1804902.9322953457</v>
      </c>
      <c r="AG1454" s="125">
        <f t="shared" si="411"/>
        <v>3546.5479351507829</v>
      </c>
      <c r="AH1454" s="47">
        <f t="shared" si="402"/>
        <v>3475.6169764477672</v>
      </c>
      <c r="AI1454" s="125">
        <f t="shared" si="402"/>
        <v>3406.104636918812</v>
      </c>
      <c r="AJ1454" s="47">
        <f t="shared" si="403"/>
        <v>3065.4941732269308</v>
      </c>
      <c r="AK1454" s="125">
        <f t="shared" si="403"/>
        <v>2758.9447559042378</v>
      </c>
      <c r="AL1454" s="47">
        <f t="shared" si="404"/>
        <v>2648.5869656680684</v>
      </c>
      <c r="AM1454" s="125">
        <f t="shared" si="404"/>
        <v>2542.6434870413455</v>
      </c>
      <c r="AN1454" s="47">
        <f t="shared" si="412"/>
        <v>165886.06540904596</v>
      </c>
      <c r="AO1454" s="125">
        <f t="shared" si="413"/>
        <v>46236052.71552255</v>
      </c>
      <c r="AP1454" s="47">
        <f t="shared" si="405"/>
        <v>1171.3820030596794</v>
      </c>
      <c r="AQ1454" s="52">
        <f t="shared" si="406"/>
        <v>4408.8673176765842</v>
      </c>
    </row>
    <row r="1455" spans="4:43" x14ac:dyDescent="0.25">
      <c r="D1455" s="14" t="s">
        <v>11</v>
      </c>
      <c r="E1455" s="21">
        <v>1447</v>
      </c>
      <c r="F1455" s="14">
        <v>425</v>
      </c>
      <c r="G1455" s="28">
        <v>17.899999999999999</v>
      </c>
      <c r="H1455" s="31">
        <f t="shared" si="407"/>
        <v>-0.4861111111111111</v>
      </c>
      <c r="I1455" s="55"/>
      <c r="J1455" s="39">
        <f t="shared" si="408"/>
        <v>4.9722222222222223</v>
      </c>
      <c r="K1455" s="38">
        <f>0.5*$J$3*(J1456)^2</f>
        <v>9904.5138888888905</v>
      </c>
      <c r="L1455" s="38">
        <f t="shared" si="396"/>
        <v>-5590.1076388888905</v>
      </c>
      <c r="M1455" s="40" t="str">
        <f t="shared" si="397"/>
        <v>YES</v>
      </c>
      <c r="N1455" s="38">
        <f>0.5*$N$3*$L$3*$O$3*((J1455)^2)</f>
        <v>10.631305040659722</v>
      </c>
      <c r="O1455" s="38">
        <f>$M$3*$J$3*$P$3</f>
        <v>125.0281557</v>
      </c>
      <c r="P1455" s="38">
        <f>H1455*$J$3</f>
        <v>-554.65277777777771</v>
      </c>
      <c r="Q1455" s="38">
        <f t="shared" si="398"/>
        <v>-418.993317037118</v>
      </c>
      <c r="R1455" s="44">
        <f t="shared" si="399"/>
        <v>-2083.3278819345592</v>
      </c>
      <c r="S1455" s="80">
        <f>Q1455*J1455</f>
        <v>-2083.3278819345592</v>
      </c>
      <c r="T1455" s="43"/>
      <c r="U1455" s="43"/>
      <c r="V1455" s="80">
        <f>R1455*1</f>
        <v>-2083.3278819345592</v>
      </c>
      <c r="W1455" s="77">
        <f>(L1455-Q1455)*-1</f>
        <v>5171.1143218517727</v>
      </c>
      <c r="X1455" s="38">
        <f>IF((H1455&gt;0),0,$J$3*H1455)*-1</f>
        <v>554.65277777777771</v>
      </c>
      <c r="Y1455" s="38">
        <f t="shared" si="409"/>
        <v>5580249.3207362629</v>
      </c>
      <c r="Z1455" s="112">
        <f t="shared" si="400"/>
        <v>5580.2493207362631</v>
      </c>
      <c r="AA1455" s="82">
        <f t="shared" si="401"/>
        <v>-418.993317037118</v>
      </c>
      <c r="AB1455" s="80">
        <f t="shared" si="410"/>
        <v>1806986.2601772803</v>
      </c>
      <c r="AG1455" s="125">
        <f t="shared" si="411"/>
        <v>4292.0248871369713</v>
      </c>
      <c r="AH1455" s="47">
        <f t="shared" si="402"/>
        <v>4206.1843893942314</v>
      </c>
      <c r="AI1455" s="125">
        <f t="shared" si="402"/>
        <v>4122.0607016063468</v>
      </c>
      <c r="AJ1455" s="47">
        <f t="shared" si="403"/>
        <v>3709.8546314457121</v>
      </c>
      <c r="AK1455" s="125">
        <f t="shared" si="403"/>
        <v>3338.8691683011411</v>
      </c>
      <c r="AL1455" s="47">
        <f t="shared" si="404"/>
        <v>3205.3144015690955</v>
      </c>
      <c r="AM1455" s="125">
        <f t="shared" si="404"/>
        <v>3077.1018255063314</v>
      </c>
      <c r="AN1455" s="47">
        <f t="shared" si="412"/>
        <v>168963.1672345523</v>
      </c>
      <c r="AO1455" s="125">
        <f t="shared" si="413"/>
        <v>46405015.882757105</v>
      </c>
      <c r="AP1455" s="47">
        <f t="shared" si="405"/>
        <v>1172.7340828550548</v>
      </c>
      <c r="AQ1455" s="52">
        <f t="shared" si="406"/>
        <v>4407.5152378812081</v>
      </c>
    </row>
    <row r="1456" spans="4:43" x14ac:dyDescent="0.25">
      <c r="D1456" s="14" t="s">
        <v>11</v>
      </c>
      <c r="E1456" s="21">
        <v>1448</v>
      </c>
      <c r="F1456" s="14">
        <v>426</v>
      </c>
      <c r="G1456" s="28">
        <v>15</v>
      </c>
      <c r="H1456" s="31">
        <f t="shared" si="407"/>
        <v>-1.1111111111111109</v>
      </c>
      <c r="I1456" s="55"/>
      <c r="J1456" s="39">
        <f t="shared" si="408"/>
        <v>4.166666666666667</v>
      </c>
      <c r="K1456" s="38">
        <f>0.5*$J$3*(J1457)^2</f>
        <v>4314.40625</v>
      </c>
      <c r="L1456" s="38">
        <f t="shared" si="396"/>
        <v>-3382.9417438271607</v>
      </c>
      <c r="M1456" s="40" t="str">
        <f t="shared" si="397"/>
        <v>YES</v>
      </c>
      <c r="N1456" s="38">
        <f>0.5*$N$3*$L$3*$O$3*((J1456)^2)</f>
        <v>7.4655710937500013</v>
      </c>
      <c r="O1456" s="38">
        <f>$M$3*$J$3*$P$3</f>
        <v>125.0281557</v>
      </c>
      <c r="P1456" s="38">
        <f>H1456*$J$3</f>
        <v>-1267.7777777777776</v>
      </c>
      <c r="Q1456" s="38">
        <f t="shared" si="398"/>
        <v>-1135.2840509840275</v>
      </c>
      <c r="R1456" s="44">
        <f t="shared" si="399"/>
        <v>-4730.3502124334482</v>
      </c>
      <c r="S1456" s="80">
        <f>Q1456*J1456</f>
        <v>-4730.3502124334482</v>
      </c>
      <c r="T1456" s="43"/>
      <c r="U1456" s="43"/>
      <c r="V1456" s="80">
        <f>R1456*1</f>
        <v>-4730.3502124334482</v>
      </c>
      <c r="W1456" s="77">
        <f>(L1456-Q1456)*-1</f>
        <v>2247.6576928431332</v>
      </c>
      <c r="X1456" s="38">
        <f>IF((H1456&gt;0),0,$J$3*H1456)*-1</f>
        <v>1267.7777777777776</v>
      </c>
      <c r="Y1456" s="38">
        <f t="shared" si="409"/>
        <v>5580249.3207362629</v>
      </c>
      <c r="Z1456" s="112">
        <f t="shared" si="400"/>
        <v>5580.2493207362631</v>
      </c>
      <c r="AA1456" s="82">
        <f t="shared" si="401"/>
        <v>-1135.2840509840275</v>
      </c>
      <c r="AB1456" s="80">
        <f t="shared" si="410"/>
        <v>1811716.6103897137</v>
      </c>
      <c r="AG1456" s="125">
        <f t="shared" si="411"/>
        <v>1865.5558850598004</v>
      </c>
      <c r="AH1456" s="47">
        <f t="shared" si="402"/>
        <v>1828.2447673586043</v>
      </c>
      <c r="AI1456" s="125">
        <f t="shared" si="402"/>
        <v>1791.6798720114323</v>
      </c>
      <c r="AJ1456" s="47">
        <f t="shared" si="403"/>
        <v>1612.5118848102891</v>
      </c>
      <c r="AK1456" s="125">
        <f t="shared" si="403"/>
        <v>1451.2606963292601</v>
      </c>
      <c r="AL1456" s="47">
        <f t="shared" si="404"/>
        <v>1393.2102684760896</v>
      </c>
      <c r="AM1456" s="125">
        <f t="shared" si="404"/>
        <v>1337.4818577370459</v>
      </c>
      <c r="AN1456" s="47">
        <f t="shared" si="412"/>
        <v>170300.64909228933</v>
      </c>
      <c r="AO1456" s="125">
        <f t="shared" si="413"/>
        <v>46575316.531849392</v>
      </c>
      <c r="AP1456" s="47">
        <f t="shared" si="405"/>
        <v>1175.804080142924</v>
      </c>
      <c r="AQ1456" s="52">
        <f t="shared" si="406"/>
        <v>4404.4452405933389</v>
      </c>
    </row>
    <row r="1457" spans="4:43" x14ac:dyDescent="0.25">
      <c r="D1457" s="14" t="s">
        <v>11</v>
      </c>
      <c r="E1457" s="21">
        <v>1449</v>
      </c>
      <c r="F1457" s="14">
        <v>427</v>
      </c>
      <c r="G1457" s="28">
        <v>9.9</v>
      </c>
      <c r="H1457" s="31">
        <f t="shared" si="407"/>
        <v>-1.4444444444444444</v>
      </c>
      <c r="I1457" s="55"/>
      <c r="J1457" s="39">
        <f t="shared" si="408"/>
        <v>2.75</v>
      </c>
      <c r="K1457" s="38">
        <f>0.5*$J$3*(J1458)^2</f>
        <v>931.46450617283938</v>
      </c>
      <c r="L1457" s="38">
        <f t="shared" si="396"/>
        <v>-868.07561728395046</v>
      </c>
      <c r="M1457" s="40" t="str">
        <f t="shared" si="397"/>
        <v>YES</v>
      </c>
      <c r="N1457" s="38">
        <f>0.5*$N$3*$L$3*$O$3*((J1457)^2)</f>
        <v>3.2520027684374999</v>
      </c>
      <c r="O1457" s="38">
        <f>$M$3*$J$3*$P$3</f>
        <v>125.0281557</v>
      </c>
      <c r="P1457" s="38">
        <f>H1457*$J$3</f>
        <v>-1648.1111111111111</v>
      </c>
      <c r="Q1457" s="38">
        <f t="shared" si="398"/>
        <v>-1519.8309526426735</v>
      </c>
      <c r="R1457" s="44">
        <f t="shared" si="399"/>
        <v>-4179.5351197673526</v>
      </c>
      <c r="S1457" s="80">
        <f>Q1457*J1457</f>
        <v>-4179.5351197673526</v>
      </c>
      <c r="T1457" s="43"/>
      <c r="U1457" s="43"/>
      <c r="V1457" s="80">
        <f>R1457*1</f>
        <v>-4179.5351197673526</v>
      </c>
      <c r="W1457" s="77">
        <f>(L1457-Q1457)*-1</f>
        <v>-651.75533535872307</v>
      </c>
      <c r="X1457" s="38">
        <f>IF((H1457&gt;0),0,$J$3*H1457)*-1</f>
        <v>1648.1111111111111</v>
      </c>
      <c r="Y1457" s="38">
        <f t="shared" si="409"/>
        <v>5580249.3207362629</v>
      </c>
      <c r="Z1457" s="112">
        <f t="shared" si="400"/>
        <v>5580.2493207362631</v>
      </c>
      <c r="AA1457" s="82">
        <f t="shared" si="401"/>
        <v>-1519.8309526426735</v>
      </c>
      <c r="AB1457" s="80">
        <f t="shared" si="410"/>
        <v>1815896.145509481</v>
      </c>
      <c r="AG1457" s="125">
        <f t="shared" si="411"/>
        <v>-540.95692834774013</v>
      </c>
      <c r="AH1457" s="47">
        <f t="shared" si="402"/>
        <v>-530.13778978078528</v>
      </c>
      <c r="AI1457" s="125">
        <f t="shared" si="402"/>
        <v>-519.53503398516955</v>
      </c>
      <c r="AJ1457" s="47">
        <f t="shared" si="403"/>
        <v>-467.5815305866526</v>
      </c>
      <c r="AK1457" s="125">
        <f t="shared" si="403"/>
        <v>-420.82337752798736</v>
      </c>
      <c r="AL1457" s="47">
        <f t="shared" si="404"/>
        <v>-403.99044242686784</v>
      </c>
      <c r="AM1457" s="125">
        <f t="shared" si="404"/>
        <v>-387.83082472979311</v>
      </c>
      <c r="AN1457" s="47">
        <f t="shared" si="412"/>
        <v>169912.81826755955</v>
      </c>
      <c r="AO1457" s="125">
        <f t="shared" si="413"/>
        <v>46745229.350116953</v>
      </c>
      <c r="AP1457" s="47">
        <f t="shared" si="405"/>
        <v>1178.5165984356531</v>
      </c>
      <c r="AQ1457" s="52">
        <f t="shared" si="406"/>
        <v>4401.7327223006105</v>
      </c>
    </row>
    <row r="1458" spans="4:43" x14ac:dyDescent="0.25">
      <c r="D1458" s="14" t="s">
        <v>11</v>
      </c>
      <c r="E1458" s="21">
        <v>1450</v>
      </c>
      <c r="F1458" s="14">
        <v>428</v>
      </c>
      <c r="G1458" s="28">
        <v>4.5999999999999996</v>
      </c>
      <c r="H1458" s="31">
        <f t="shared" si="407"/>
        <v>-1.2083333333333335</v>
      </c>
      <c r="I1458" s="55"/>
      <c r="J1458" s="39">
        <f t="shared" si="408"/>
        <v>1.2777777777777777</v>
      </c>
      <c r="K1458" s="38">
        <f>0.5*$J$3*(J1459)^2</f>
        <v>63.388888888888886</v>
      </c>
      <c r="L1458" s="38">
        <f t="shared" si="396"/>
        <v>-63.388888888888886</v>
      </c>
      <c r="M1458" s="40" t="str">
        <f t="shared" si="397"/>
        <v>YES</v>
      </c>
      <c r="N1458" s="38">
        <f>0.5*$N$3*$L$3*$O$3*((J1458)^2)</f>
        <v>0.70209548597222216</v>
      </c>
      <c r="O1458" s="38">
        <f>$M$3*$J$3*$P$3</f>
        <v>125.0281557</v>
      </c>
      <c r="P1458" s="38">
        <f>H1458*$J$3</f>
        <v>-1378.7083333333335</v>
      </c>
      <c r="Q1458" s="38">
        <f t="shared" si="398"/>
        <v>-1252.9780821473612</v>
      </c>
      <c r="R1458" s="44">
        <f t="shared" si="399"/>
        <v>-1601.0275494105169</v>
      </c>
      <c r="S1458" s="80">
        <f>Q1458*J1458</f>
        <v>-1601.0275494105169</v>
      </c>
      <c r="T1458" s="43"/>
      <c r="U1458" s="43"/>
      <c r="V1458" s="80">
        <f>R1458*1</f>
        <v>-1601.0275494105169</v>
      </c>
      <c r="W1458" s="77">
        <f>(L1458-Q1458)*-1</f>
        <v>-1189.5891932584723</v>
      </c>
      <c r="X1458" s="38">
        <f>IF((H1458&gt;0),0,$J$3*H1458)*-1</f>
        <v>1378.7083333333335</v>
      </c>
      <c r="Y1458" s="38">
        <f t="shared" si="409"/>
        <v>5580249.3207362629</v>
      </c>
      <c r="Z1458" s="112">
        <f t="shared" si="400"/>
        <v>5580.2493207362631</v>
      </c>
      <c r="AA1458" s="82">
        <f t="shared" si="401"/>
        <v>-1252.9780821473612</v>
      </c>
      <c r="AB1458" s="80">
        <f t="shared" si="410"/>
        <v>1817497.1730588914</v>
      </c>
      <c r="AG1458" s="125">
        <f t="shared" si="411"/>
        <v>-987.35903040453195</v>
      </c>
      <c r="AH1458" s="47">
        <f t="shared" si="402"/>
        <v>-967.61184979644133</v>
      </c>
      <c r="AI1458" s="125">
        <f t="shared" si="402"/>
        <v>-948.25961280051251</v>
      </c>
      <c r="AJ1458" s="47">
        <f t="shared" si="403"/>
        <v>-853.43365152046124</v>
      </c>
      <c r="AK1458" s="125">
        <f t="shared" si="403"/>
        <v>-768.09028636841515</v>
      </c>
      <c r="AL1458" s="47">
        <f t="shared" si="404"/>
        <v>-737.36667491367848</v>
      </c>
      <c r="AM1458" s="125">
        <f t="shared" si="404"/>
        <v>-707.87200791713133</v>
      </c>
      <c r="AN1458" s="47">
        <f t="shared" si="412"/>
        <v>169204.94625964243</v>
      </c>
      <c r="AO1458" s="125">
        <f t="shared" si="413"/>
        <v>46914434.296376593</v>
      </c>
      <c r="AP1458" s="47">
        <f t="shared" si="405"/>
        <v>1179.5556653152205</v>
      </c>
      <c r="AQ1458" s="52">
        <f t="shared" si="406"/>
        <v>4400.6936554210424</v>
      </c>
    </row>
    <row r="1459" spans="4:43" x14ac:dyDescent="0.25">
      <c r="D1459" s="14" t="s">
        <v>11</v>
      </c>
      <c r="E1459" s="21">
        <v>1451</v>
      </c>
      <c r="F1459" s="14">
        <v>429</v>
      </c>
      <c r="G1459" s="28">
        <v>1.2</v>
      </c>
      <c r="H1459" s="31">
        <f t="shared" si="407"/>
        <v>-0.63888888888888884</v>
      </c>
      <c r="I1459" s="55"/>
      <c r="J1459" s="39">
        <f t="shared" si="408"/>
        <v>0.33333333333333331</v>
      </c>
      <c r="K1459" s="38">
        <f>0.5*$J$3*(J1460)^2</f>
        <v>0</v>
      </c>
      <c r="L1459" s="38">
        <f t="shared" si="396"/>
        <v>0</v>
      </c>
      <c r="M1459" s="40" t="str">
        <f t="shared" si="397"/>
        <v>YES</v>
      </c>
      <c r="N1459" s="38">
        <f>0.5*$N$3*$L$3*$O$3*((J1459)^2)</f>
        <v>4.7779654999999997E-2</v>
      </c>
      <c r="O1459" s="38">
        <f>$M$3*$J$3*$P$3</f>
        <v>125.0281557</v>
      </c>
      <c r="P1459" s="38">
        <f>H1459*$J$3</f>
        <v>-728.97222222222217</v>
      </c>
      <c r="Q1459" s="38">
        <f t="shared" si="398"/>
        <v>-603.89628686722222</v>
      </c>
      <c r="R1459" s="44">
        <f t="shared" si="399"/>
        <v>-201.29876228907406</v>
      </c>
      <c r="S1459" s="80">
        <f>Q1459*J1459</f>
        <v>-201.29876228907406</v>
      </c>
      <c r="T1459" s="43"/>
      <c r="U1459" s="43"/>
      <c r="V1459" s="80">
        <f>R1459*1</f>
        <v>-201.29876228907406</v>
      </c>
      <c r="W1459" s="77">
        <f>(L1459-Q1459)*-1</f>
        <v>-603.89628686722222</v>
      </c>
      <c r="X1459" s="38">
        <f>IF((H1459&gt;0),0,$J$3*H1459)*-1</f>
        <v>728.97222222222217</v>
      </c>
      <c r="Y1459" s="38">
        <f t="shared" si="409"/>
        <v>5580249.3207362629</v>
      </c>
      <c r="Z1459" s="112">
        <f t="shared" si="400"/>
        <v>5580.2493207362631</v>
      </c>
      <c r="AA1459" s="82">
        <f t="shared" si="401"/>
        <v>-603.89628686722222</v>
      </c>
      <c r="AB1459" s="80">
        <f t="shared" si="410"/>
        <v>1817698.4718211805</v>
      </c>
      <c r="AG1459" s="125">
        <f t="shared" si="411"/>
        <v>-501.23391809979444</v>
      </c>
      <c r="AH1459" s="47">
        <f t="shared" si="402"/>
        <v>-491.20923973779855</v>
      </c>
      <c r="AI1459" s="125">
        <f t="shared" si="402"/>
        <v>-481.38505494304258</v>
      </c>
      <c r="AJ1459" s="47">
        <f t="shared" si="403"/>
        <v>-433.24654944873834</v>
      </c>
      <c r="AK1459" s="125">
        <f t="shared" si="403"/>
        <v>-389.92189450386451</v>
      </c>
      <c r="AL1459" s="47">
        <f t="shared" si="404"/>
        <v>-374.32501872370989</v>
      </c>
      <c r="AM1459" s="125">
        <f t="shared" si="404"/>
        <v>-359.35201797476145</v>
      </c>
      <c r="AN1459" s="47">
        <f t="shared" si="412"/>
        <v>168845.59424166766</v>
      </c>
      <c r="AO1459" s="125">
        <f t="shared" si="413"/>
        <v>47083279.890618265</v>
      </c>
      <c r="AP1459" s="47">
        <f t="shared" si="405"/>
        <v>1179.6863082119462</v>
      </c>
      <c r="AQ1459" s="52">
        <f t="shared" si="406"/>
        <v>4400.5630125243169</v>
      </c>
    </row>
    <row r="1460" spans="4:43" x14ac:dyDescent="0.25">
      <c r="D1460" s="14" t="s">
        <v>11</v>
      </c>
      <c r="E1460" s="21">
        <v>1452</v>
      </c>
      <c r="F1460" s="14">
        <v>430</v>
      </c>
      <c r="G1460" s="28">
        <v>0</v>
      </c>
      <c r="H1460" s="31">
        <f t="shared" si="407"/>
        <v>-0.16666666666666666</v>
      </c>
      <c r="I1460" s="55"/>
      <c r="J1460" s="39">
        <f t="shared" si="408"/>
        <v>0</v>
      </c>
      <c r="K1460" s="38">
        <f>0.5*$J$3*(J1461)^2</f>
        <v>0</v>
      </c>
      <c r="L1460" s="38">
        <f t="shared" si="396"/>
        <v>0</v>
      </c>
      <c r="M1460" s="40" t="str">
        <f t="shared" si="397"/>
        <v>YES</v>
      </c>
      <c r="N1460" s="38">
        <f>0.5*$N$3*$L$3*$O$3*((J1460)^2)</f>
        <v>0</v>
      </c>
      <c r="O1460" s="38">
        <f>$M$3*$J$3*$P$3</f>
        <v>125.0281557</v>
      </c>
      <c r="P1460" s="38">
        <f>H1460*$J$3</f>
        <v>-190.16666666666666</v>
      </c>
      <c r="Q1460" s="38">
        <f t="shared" si="398"/>
        <v>-65.138510966666658</v>
      </c>
      <c r="R1460" s="44">
        <f t="shared" si="399"/>
        <v>0</v>
      </c>
      <c r="S1460" s="80">
        <f>Q1460*J1460</f>
        <v>0</v>
      </c>
      <c r="T1460" s="43"/>
      <c r="U1460" s="43"/>
      <c r="V1460" s="80">
        <f>R1460*1</f>
        <v>0</v>
      </c>
      <c r="W1460" s="77">
        <f>(L1460-Q1460)*-1</f>
        <v>-65.138510966666658</v>
      </c>
      <c r="X1460" s="38">
        <f>IF((H1460&gt;0),0,$J$3*H1460)*-1</f>
        <v>190.16666666666666</v>
      </c>
      <c r="Y1460" s="38">
        <f t="shared" si="409"/>
        <v>5580249.3207362629</v>
      </c>
      <c r="Z1460" s="112">
        <f t="shared" si="400"/>
        <v>5580.2493207362631</v>
      </c>
      <c r="AA1460" s="82">
        <f t="shared" si="401"/>
        <v>-65.138510966666658</v>
      </c>
      <c r="AB1460" s="80">
        <f t="shared" si="410"/>
        <v>1817698.4718211805</v>
      </c>
      <c r="AG1460" s="125">
        <f t="shared" si="411"/>
        <v>-54.06496410233332</v>
      </c>
      <c r="AH1460" s="47">
        <f t="shared" si="402"/>
        <v>-52.983664820286656</v>
      </c>
      <c r="AI1460" s="125">
        <f t="shared" si="402"/>
        <v>-51.923991523880922</v>
      </c>
      <c r="AJ1460" s="47">
        <f t="shared" si="403"/>
        <v>-46.73159237149283</v>
      </c>
      <c r="AK1460" s="125">
        <f t="shared" si="403"/>
        <v>-42.058433134343545</v>
      </c>
      <c r="AL1460" s="47">
        <f t="shared" si="404"/>
        <v>-40.376095808969801</v>
      </c>
      <c r="AM1460" s="125">
        <f t="shared" si="404"/>
        <v>-38.761051976611007</v>
      </c>
      <c r="AN1460" s="47">
        <f t="shared" si="412"/>
        <v>168806.83318969104</v>
      </c>
      <c r="AO1460" s="125">
        <f t="shared" si="413"/>
        <v>47252086.723807953</v>
      </c>
      <c r="AP1460" s="47">
        <f t="shared" si="405"/>
        <v>1179.6863082119462</v>
      </c>
      <c r="AQ1460" s="52">
        <f t="shared" si="406"/>
        <v>4400.5630125243169</v>
      </c>
    </row>
    <row r="1461" spans="4:43" x14ac:dyDescent="0.25">
      <c r="D1461" s="14" t="s">
        <v>11</v>
      </c>
      <c r="E1461" s="21">
        <v>1453</v>
      </c>
      <c r="F1461" s="14">
        <v>431</v>
      </c>
      <c r="G1461" s="28">
        <v>0</v>
      </c>
      <c r="H1461" s="31">
        <f t="shared" si="407"/>
        <v>0</v>
      </c>
      <c r="I1461" s="55"/>
      <c r="J1461" s="39">
        <f t="shared" si="408"/>
        <v>0</v>
      </c>
      <c r="K1461" s="38">
        <f>0.5*$J$3*(J1462)^2</f>
        <v>0</v>
      </c>
      <c r="L1461" s="38">
        <f t="shared" si="396"/>
        <v>0</v>
      </c>
      <c r="M1461" s="40" t="str">
        <f t="shared" si="397"/>
        <v>NO</v>
      </c>
      <c r="N1461" s="38">
        <f>0.5*$N$3*$L$3*$O$3*((J1461)^2)</f>
        <v>0</v>
      </c>
      <c r="O1461" s="38">
        <f>$M$3*$J$3*$P$3</f>
        <v>125.0281557</v>
      </c>
      <c r="P1461" s="38">
        <f>H1461*$J$3</f>
        <v>0</v>
      </c>
      <c r="Q1461" s="38">
        <f t="shared" si="398"/>
        <v>125.0281557</v>
      </c>
      <c r="R1461" s="44">
        <f t="shared" si="399"/>
        <v>0</v>
      </c>
      <c r="S1461" s="80">
        <f>Q1461*J1461</f>
        <v>0</v>
      </c>
      <c r="T1461" s="43"/>
      <c r="U1461" s="43"/>
      <c r="V1461" s="80">
        <f>R1461*1</f>
        <v>0</v>
      </c>
      <c r="W1461" s="77">
        <f>(L1461-Q1461)*-1</f>
        <v>125.0281557</v>
      </c>
      <c r="X1461" s="38">
        <f>IF((H1461&gt;0),0,$J$3*H1461)*-1</f>
        <v>0</v>
      </c>
      <c r="Y1461" s="38">
        <f t="shared" si="409"/>
        <v>5580249.3207362629</v>
      </c>
      <c r="Z1461" s="112">
        <f t="shared" si="400"/>
        <v>5580.2493207362631</v>
      </c>
      <c r="AA1461" s="82">
        <f t="shared" si="401"/>
        <v>125.0281557</v>
      </c>
      <c r="AB1461" s="80">
        <f t="shared" si="410"/>
        <v>1817698.4718211805</v>
      </c>
      <c r="AG1461" s="125">
        <f t="shared" si="411"/>
        <v>103.77336923099999</v>
      </c>
      <c r="AH1461" s="47">
        <f t="shared" si="402"/>
        <v>101.69790184637999</v>
      </c>
      <c r="AI1461" s="125">
        <f t="shared" si="402"/>
        <v>99.663943809452391</v>
      </c>
      <c r="AJ1461" s="47">
        <f t="shared" si="403"/>
        <v>89.697549428507159</v>
      </c>
      <c r="AK1461" s="125">
        <f t="shared" si="403"/>
        <v>80.727794485656446</v>
      </c>
      <c r="AL1461" s="47">
        <f t="shared" si="404"/>
        <v>77.498682706230184</v>
      </c>
      <c r="AM1461" s="125">
        <f t="shared" si="404"/>
        <v>74.398735397980971</v>
      </c>
      <c r="AN1461" s="47">
        <f t="shared" si="412"/>
        <v>168881.23192508903</v>
      </c>
      <c r="AO1461" s="125">
        <f t="shared" si="413"/>
        <v>47420967.955733046</v>
      </c>
      <c r="AP1461" s="47">
        <f t="shared" si="405"/>
        <v>1179.6863082119462</v>
      </c>
      <c r="AQ1461" s="52">
        <f t="shared" si="406"/>
        <v>4400.5630125243169</v>
      </c>
    </row>
    <row r="1462" spans="4:43" x14ac:dyDescent="0.25">
      <c r="D1462" s="14" t="s">
        <v>11</v>
      </c>
      <c r="E1462" s="21">
        <v>1454</v>
      </c>
      <c r="F1462" s="14">
        <v>432</v>
      </c>
      <c r="G1462" s="28">
        <v>0</v>
      </c>
      <c r="H1462" s="31">
        <f t="shared" si="407"/>
        <v>0</v>
      </c>
      <c r="I1462" s="55"/>
      <c r="J1462" s="39">
        <f t="shared" si="408"/>
        <v>0</v>
      </c>
      <c r="K1462" s="38">
        <f>0.5*$J$3*(J1463)^2</f>
        <v>0</v>
      </c>
      <c r="L1462" s="38">
        <f t="shared" si="396"/>
        <v>0</v>
      </c>
      <c r="M1462" s="40" t="str">
        <f t="shared" si="397"/>
        <v>NO</v>
      </c>
      <c r="N1462" s="38">
        <f>0.5*$N$3*$L$3*$O$3*((J1462)^2)</f>
        <v>0</v>
      </c>
      <c r="O1462" s="38">
        <f>$M$3*$J$3*$P$3</f>
        <v>125.0281557</v>
      </c>
      <c r="P1462" s="38">
        <f>H1462*$J$3</f>
        <v>0</v>
      </c>
      <c r="Q1462" s="38">
        <f t="shared" si="398"/>
        <v>125.0281557</v>
      </c>
      <c r="R1462" s="44">
        <f t="shared" si="399"/>
        <v>0</v>
      </c>
      <c r="S1462" s="80">
        <f>Q1462*J1462</f>
        <v>0</v>
      </c>
      <c r="T1462" s="43"/>
      <c r="U1462" s="43"/>
      <c r="V1462" s="80">
        <f>R1462*1</f>
        <v>0</v>
      </c>
      <c r="W1462" s="77">
        <f>(L1462-Q1462)*-1</f>
        <v>125.0281557</v>
      </c>
      <c r="X1462" s="38">
        <f>IF((H1462&gt;0),0,$J$3*H1462)*-1</f>
        <v>0</v>
      </c>
      <c r="Y1462" s="38">
        <f t="shared" si="409"/>
        <v>5580249.3207362629</v>
      </c>
      <c r="Z1462" s="112">
        <f t="shared" si="400"/>
        <v>5580.2493207362631</v>
      </c>
      <c r="AA1462" s="82">
        <f t="shared" si="401"/>
        <v>125.0281557</v>
      </c>
      <c r="AB1462" s="80">
        <f t="shared" si="410"/>
        <v>1817698.4718211805</v>
      </c>
      <c r="AG1462" s="125">
        <f t="shared" si="411"/>
        <v>103.77336923099999</v>
      </c>
      <c r="AH1462" s="47">
        <f t="shared" si="402"/>
        <v>101.69790184637999</v>
      </c>
      <c r="AI1462" s="125">
        <f t="shared" si="402"/>
        <v>99.663943809452391</v>
      </c>
      <c r="AJ1462" s="47">
        <f t="shared" si="403"/>
        <v>89.697549428507159</v>
      </c>
      <c r="AK1462" s="125">
        <f t="shared" si="403"/>
        <v>80.727794485656446</v>
      </c>
      <c r="AL1462" s="47">
        <f t="shared" si="404"/>
        <v>77.498682706230184</v>
      </c>
      <c r="AM1462" s="125">
        <f t="shared" si="404"/>
        <v>74.398735397980971</v>
      </c>
      <c r="AN1462" s="47">
        <f t="shared" si="412"/>
        <v>168955.63066048702</v>
      </c>
      <c r="AO1462" s="125">
        <f t="shared" si="413"/>
        <v>47589923.586393535</v>
      </c>
      <c r="AP1462" s="47">
        <f t="shared" si="405"/>
        <v>1179.6863082119462</v>
      </c>
      <c r="AQ1462" s="52">
        <f t="shared" si="406"/>
        <v>4400.5630125243169</v>
      </c>
    </row>
    <row r="1463" spans="4:43" x14ac:dyDescent="0.25">
      <c r="D1463" s="14" t="s">
        <v>11</v>
      </c>
      <c r="E1463" s="21">
        <v>1455</v>
      </c>
      <c r="F1463" s="14">
        <v>433</v>
      </c>
      <c r="G1463" s="28">
        <v>0</v>
      </c>
      <c r="H1463" s="31">
        <f t="shared" si="407"/>
        <v>0</v>
      </c>
      <c r="I1463" s="55"/>
      <c r="J1463" s="39">
        <f t="shared" si="408"/>
        <v>0</v>
      </c>
      <c r="K1463" s="38">
        <f>0.5*$J$3*(J1464)^2</f>
        <v>0</v>
      </c>
      <c r="L1463" s="38">
        <f t="shared" si="396"/>
        <v>0</v>
      </c>
      <c r="M1463" s="40" t="str">
        <f t="shared" si="397"/>
        <v>NO</v>
      </c>
      <c r="N1463" s="38">
        <f>0.5*$N$3*$L$3*$O$3*((J1463)^2)</f>
        <v>0</v>
      </c>
      <c r="O1463" s="38">
        <f>$M$3*$J$3*$P$3</f>
        <v>125.0281557</v>
      </c>
      <c r="P1463" s="38">
        <f>H1463*$J$3</f>
        <v>0</v>
      </c>
      <c r="Q1463" s="38">
        <f t="shared" si="398"/>
        <v>125.0281557</v>
      </c>
      <c r="R1463" s="44">
        <f t="shared" si="399"/>
        <v>0</v>
      </c>
      <c r="S1463" s="80">
        <f>Q1463*J1463</f>
        <v>0</v>
      </c>
      <c r="T1463" s="43"/>
      <c r="U1463" s="43"/>
      <c r="V1463" s="80">
        <f>R1463*1</f>
        <v>0</v>
      </c>
      <c r="W1463" s="77">
        <f>(L1463-Q1463)*-1</f>
        <v>125.0281557</v>
      </c>
      <c r="X1463" s="38">
        <f>IF((H1463&gt;0),0,$J$3*H1463)*-1</f>
        <v>0</v>
      </c>
      <c r="Y1463" s="38">
        <f t="shared" si="409"/>
        <v>5580249.3207362629</v>
      </c>
      <c r="Z1463" s="112">
        <f t="shared" si="400"/>
        <v>5580.2493207362631</v>
      </c>
      <c r="AA1463" s="82">
        <f t="shared" si="401"/>
        <v>125.0281557</v>
      </c>
      <c r="AB1463" s="80">
        <f t="shared" si="410"/>
        <v>1817698.4718211805</v>
      </c>
      <c r="AG1463" s="125">
        <f t="shared" si="411"/>
        <v>103.77336923099999</v>
      </c>
      <c r="AH1463" s="47">
        <f t="shared" si="402"/>
        <v>101.69790184637999</v>
      </c>
      <c r="AI1463" s="125">
        <f t="shared" si="402"/>
        <v>99.663943809452391</v>
      </c>
      <c r="AJ1463" s="47">
        <f t="shared" si="403"/>
        <v>89.697549428507159</v>
      </c>
      <c r="AK1463" s="125">
        <f t="shared" si="403"/>
        <v>80.727794485656446</v>
      </c>
      <c r="AL1463" s="47">
        <f t="shared" si="404"/>
        <v>77.498682706230184</v>
      </c>
      <c r="AM1463" s="125">
        <f t="shared" si="404"/>
        <v>74.398735397980971</v>
      </c>
      <c r="AN1463" s="47">
        <f t="shared" si="412"/>
        <v>169030.02939588501</v>
      </c>
      <c r="AO1463" s="125">
        <f t="shared" si="413"/>
        <v>47758953.615789421</v>
      </c>
      <c r="AP1463" s="47">
        <f t="shared" si="405"/>
        <v>1179.6863082119462</v>
      </c>
      <c r="AQ1463" s="52">
        <f t="shared" si="406"/>
        <v>4400.5630125243169</v>
      </c>
    </row>
    <row r="1464" spans="4:43" x14ac:dyDescent="0.25">
      <c r="D1464" s="14" t="s">
        <v>11</v>
      </c>
      <c r="E1464" s="21">
        <v>1456</v>
      </c>
      <c r="F1464" s="14">
        <v>434</v>
      </c>
      <c r="G1464" s="28">
        <v>0</v>
      </c>
      <c r="H1464" s="31">
        <f t="shared" si="407"/>
        <v>0</v>
      </c>
      <c r="I1464" s="55"/>
      <c r="J1464" s="39">
        <f t="shared" si="408"/>
        <v>0</v>
      </c>
      <c r="K1464" s="38">
        <f>0.5*$J$3*(J1465)^2</f>
        <v>0</v>
      </c>
      <c r="L1464" s="38">
        <f t="shared" si="396"/>
        <v>0</v>
      </c>
      <c r="M1464" s="40" t="str">
        <f t="shared" si="397"/>
        <v>NO</v>
      </c>
      <c r="N1464" s="38">
        <f>0.5*$N$3*$L$3*$O$3*((J1464)^2)</f>
        <v>0</v>
      </c>
      <c r="O1464" s="38">
        <f>$M$3*$J$3*$P$3</f>
        <v>125.0281557</v>
      </c>
      <c r="P1464" s="38">
        <f>H1464*$J$3</f>
        <v>0</v>
      </c>
      <c r="Q1464" s="38">
        <f t="shared" si="398"/>
        <v>125.0281557</v>
      </c>
      <c r="R1464" s="44">
        <f t="shared" si="399"/>
        <v>0</v>
      </c>
      <c r="S1464" s="80">
        <f>Q1464*J1464</f>
        <v>0</v>
      </c>
      <c r="T1464" s="43"/>
      <c r="U1464" s="43"/>
      <c r="V1464" s="80">
        <f>R1464*1</f>
        <v>0</v>
      </c>
      <c r="W1464" s="77">
        <f>(L1464-Q1464)*-1</f>
        <v>125.0281557</v>
      </c>
      <c r="X1464" s="38">
        <f>IF((H1464&gt;0),0,$J$3*H1464)*-1</f>
        <v>0</v>
      </c>
      <c r="Y1464" s="38">
        <f t="shared" si="409"/>
        <v>5580249.3207362629</v>
      </c>
      <c r="Z1464" s="112">
        <f t="shared" si="400"/>
        <v>5580.2493207362631</v>
      </c>
      <c r="AA1464" s="82">
        <f t="shared" si="401"/>
        <v>125.0281557</v>
      </c>
      <c r="AB1464" s="80">
        <f t="shared" si="410"/>
        <v>1817698.4718211805</v>
      </c>
      <c r="AG1464" s="125">
        <f t="shared" si="411"/>
        <v>103.77336923099999</v>
      </c>
      <c r="AH1464" s="47">
        <f t="shared" si="402"/>
        <v>101.69790184637999</v>
      </c>
      <c r="AI1464" s="125">
        <f t="shared" si="402"/>
        <v>99.663943809452391</v>
      </c>
      <c r="AJ1464" s="47">
        <f t="shared" si="403"/>
        <v>89.697549428507159</v>
      </c>
      <c r="AK1464" s="125">
        <f t="shared" si="403"/>
        <v>80.727794485656446</v>
      </c>
      <c r="AL1464" s="47">
        <f t="shared" si="404"/>
        <v>77.498682706230184</v>
      </c>
      <c r="AM1464" s="125">
        <f t="shared" si="404"/>
        <v>74.398735397980971</v>
      </c>
      <c r="AN1464" s="47">
        <f t="shared" si="412"/>
        <v>169104.428131283</v>
      </c>
      <c r="AO1464" s="125">
        <f t="shared" si="413"/>
        <v>47928058.043920703</v>
      </c>
      <c r="AP1464" s="47">
        <f t="shared" si="405"/>
        <v>1179.6863082119462</v>
      </c>
      <c r="AQ1464" s="52">
        <f t="shared" si="406"/>
        <v>4400.5630125243169</v>
      </c>
    </row>
    <row r="1465" spans="4:43" x14ac:dyDescent="0.25">
      <c r="D1465" s="14" t="s">
        <v>11</v>
      </c>
      <c r="E1465" s="21">
        <v>1457</v>
      </c>
      <c r="F1465" s="14">
        <v>435</v>
      </c>
      <c r="G1465" s="28">
        <v>0</v>
      </c>
      <c r="H1465" s="31">
        <f t="shared" si="407"/>
        <v>0</v>
      </c>
      <c r="I1465" s="55"/>
      <c r="J1465" s="39">
        <f t="shared" si="408"/>
        <v>0</v>
      </c>
      <c r="K1465" s="38">
        <f>0.5*$J$3*(J1466)^2</f>
        <v>0</v>
      </c>
      <c r="L1465" s="38">
        <f t="shared" si="396"/>
        <v>0</v>
      </c>
      <c r="M1465" s="40" t="str">
        <f t="shared" si="397"/>
        <v>NO</v>
      </c>
      <c r="N1465" s="38">
        <f>0.5*$N$3*$L$3*$O$3*((J1465)^2)</f>
        <v>0</v>
      </c>
      <c r="O1465" s="38">
        <f>$M$3*$J$3*$P$3</f>
        <v>125.0281557</v>
      </c>
      <c r="P1465" s="38">
        <f>H1465*$J$3</f>
        <v>0</v>
      </c>
      <c r="Q1465" s="38">
        <f t="shared" si="398"/>
        <v>125.0281557</v>
      </c>
      <c r="R1465" s="44">
        <f t="shared" si="399"/>
        <v>0</v>
      </c>
      <c r="S1465" s="80">
        <f>Q1465*J1465</f>
        <v>0</v>
      </c>
      <c r="T1465" s="43"/>
      <c r="U1465" s="43"/>
      <c r="V1465" s="80">
        <f>R1465*1</f>
        <v>0</v>
      </c>
      <c r="W1465" s="77">
        <f>(L1465-Q1465)*-1</f>
        <v>125.0281557</v>
      </c>
      <c r="X1465" s="38">
        <f>IF((H1465&gt;0),0,$J$3*H1465)*-1</f>
        <v>0</v>
      </c>
      <c r="Y1465" s="38">
        <f t="shared" si="409"/>
        <v>5580249.3207362629</v>
      </c>
      <c r="Z1465" s="112">
        <f t="shared" si="400"/>
        <v>5580.2493207362631</v>
      </c>
      <c r="AA1465" s="82">
        <f t="shared" si="401"/>
        <v>125.0281557</v>
      </c>
      <c r="AB1465" s="80">
        <f t="shared" si="410"/>
        <v>1817698.4718211805</v>
      </c>
      <c r="AG1465" s="125">
        <f t="shared" si="411"/>
        <v>103.77336923099999</v>
      </c>
      <c r="AH1465" s="47">
        <f t="shared" si="402"/>
        <v>101.69790184637999</v>
      </c>
      <c r="AI1465" s="125">
        <f t="shared" si="402"/>
        <v>99.663943809452391</v>
      </c>
      <c r="AJ1465" s="47">
        <f t="shared" si="403"/>
        <v>89.697549428507159</v>
      </c>
      <c r="AK1465" s="125">
        <f t="shared" si="403"/>
        <v>80.727794485656446</v>
      </c>
      <c r="AL1465" s="47">
        <f t="shared" si="404"/>
        <v>77.498682706230184</v>
      </c>
      <c r="AM1465" s="125">
        <f t="shared" si="404"/>
        <v>74.398735397980971</v>
      </c>
      <c r="AN1465" s="47">
        <f t="shared" si="412"/>
        <v>169178.82686668099</v>
      </c>
      <c r="AO1465" s="125">
        <f t="shared" si="413"/>
        <v>48097236.870787382</v>
      </c>
      <c r="AP1465" s="47">
        <f t="shared" si="405"/>
        <v>1179.6863082119462</v>
      </c>
      <c r="AQ1465" s="52">
        <f t="shared" si="406"/>
        <v>4400.5630125243169</v>
      </c>
    </row>
    <row r="1466" spans="4:43" x14ac:dyDescent="0.25">
      <c r="D1466" s="14" t="s">
        <v>11</v>
      </c>
      <c r="E1466" s="21">
        <v>1458</v>
      </c>
      <c r="F1466" s="14">
        <v>436</v>
      </c>
      <c r="G1466" s="28">
        <v>0</v>
      </c>
      <c r="H1466" s="31">
        <f t="shared" si="407"/>
        <v>0</v>
      </c>
      <c r="I1466" s="55"/>
      <c r="J1466" s="39">
        <f t="shared" si="408"/>
        <v>0</v>
      </c>
      <c r="K1466" s="38">
        <f>0.5*$J$3*(J1467)^2</f>
        <v>0</v>
      </c>
      <c r="L1466" s="38">
        <f t="shared" si="396"/>
        <v>0</v>
      </c>
      <c r="M1466" s="40" t="str">
        <f t="shared" si="397"/>
        <v>NO</v>
      </c>
      <c r="N1466" s="38">
        <f>0.5*$N$3*$L$3*$O$3*((J1466)^2)</f>
        <v>0</v>
      </c>
      <c r="O1466" s="38">
        <f>$M$3*$J$3*$P$3</f>
        <v>125.0281557</v>
      </c>
      <c r="P1466" s="38">
        <f>H1466*$J$3</f>
        <v>0</v>
      </c>
      <c r="Q1466" s="38">
        <f t="shared" si="398"/>
        <v>125.0281557</v>
      </c>
      <c r="R1466" s="44">
        <f t="shared" si="399"/>
        <v>0</v>
      </c>
      <c r="S1466" s="80">
        <f>Q1466*J1466</f>
        <v>0</v>
      </c>
      <c r="T1466" s="43"/>
      <c r="U1466" s="43"/>
      <c r="V1466" s="80">
        <f>R1466*1</f>
        <v>0</v>
      </c>
      <c r="W1466" s="77">
        <f>(L1466-Q1466)*-1</f>
        <v>125.0281557</v>
      </c>
      <c r="X1466" s="38">
        <f>IF((H1466&gt;0),0,$J$3*H1466)*-1</f>
        <v>0</v>
      </c>
      <c r="Y1466" s="38">
        <f t="shared" si="409"/>
        <v>5580249.3207362629</v>
      </c>
      <c r="Z1466" s="112">
        <f t="shared" si="400"/>
        <v>5580.2493207362631</v>
      </c>
      <c r="AA1466" s="82">
        <f t="shared" si="401"/>
        <v>125.0281557</v>
      </c>
      <c r="AB1466" s="80">
        <f t="shared" si="410"/>
        <v>1817698.4718211805</v>
      </c>
      <c r="AG1466" s="125">
        <f t="shared" si="411"/>
        <v>103.77336923099999</v>
      </c>
      <c r="AH1466" s="47">
        <f t="shared" si="402"/>
        <v>101.69790184637999</v>
      </c>
      <c r="AI1466" s="125">
        <f t="shared" si="402"/>
        <v>99.663943809452391</v>
      </c>
      <c r="AJ1466" s="47">
        <f t="shared" si="403"/>
        <v>89.697549428507159</v>
      </c>
      <c r="AK1466" s="125">
        <f t="shared" si="403"/>
        <v>80.727794485656446</v>
      </c>
      <c r="AL1466" s="47">
        <f t="shared" si="404"/>
        <v>77.498682706230184</v>
      </c>
      <c r="AM1466" s="125">
        <f t="shared" si="404"/>
        <v>74.398735397980971</v>
      </c>
      <c r="AN1466" s="47">
        <f t="shared" si="412"/>
        <v>169253.22560207898</v>
      </c>
      <c r="AO1466" s="125">
        <f t="shared" si="413"/>
        <v>48266490.096389458</v>
      </c>
      <c r="AP1466" s="47">
        <f t="shared" si="405"/>
        <v>1179.6863082119462</v>
      </c>
      <c r="AQ1466" s="52">
        <f t="shared" si="406"/>
        <v>4400.5630125243169</v>
      </c>
    </row>
    <row r="1467" spans="4:43" x14ac:dyDescent="0.25">
      <c r="D1467" s="14" t="s">
        <v>11</v>
      </c>
      <c r="E1467" s="21">
        <v>1459</v>
      </c>
      <c r="F1467" s="14">
        <v>437</v>
      </c>
      <c r="G1467" s="28">
        <v>0</v>
      </c>
      <c r="H1467" s="31">
        <f t="shared" si="407"/>
        <v>0</v>
      </c>
      <c r="I1467" s="55"/>
      <c r="J1467" s="39">
        <f t="shared" si="408"/>
        <v>0</v>
      </c>
      <c r="K1467" s="38">
        <f>0.5*$J$3*(J1468)^2</f>
        <v>0</v>
      </c>
      <c r="L1467" s="38">
        <f t="shared" si="396"/>
        <v>0</v>
      </c>
      <c r="M1467" s="40" t="str">
        <f t="shared" si="397"/>
        <v>NO</v>
      </c>
      <c r="N1467" s="38">
        <f>0.5*$N$3*$L$3*$O$3*((J1467)^2)</f>
        <v>0</v>
      </c>
      <c r="O1467" s="38">
        <f>$M$3*$J$3*$P$3</f>
        <v>125.0281557</v>
      </c>
      <c r="P1467" s="38">
        <f>H1467*$J$3</f>
        <v>0</v>
      </c>
      <c r="Q1467" s="38">
        <f t="shared" si="398"/>
        <v>125.0281557</v>
      </c>
      <c r="R1467" s="44">
        <f t="shared" si="399"/>
        <v>0</v>
      </c>
      <c r="S1467" s="80">
        <f>Q1467*J1467</f>
        <v>0</v>
      </c>
      <c r="T1467" s="43"/>
      <c r="U1467" s="43"/>
      <c r="V1467" s="80">
        <f>R1467*1</f>
        <v>0</v>
      </c>
      <c r="W1467" s="77">
        <f>(L1467-Q1467)*-1</f>
        <v>125.0281557</v>
      </c>
      <c r="X1467" s="38">
        <f>IF((H1467&gt;0),0,$J$3*H1467)*-1</f>
        <v>0</v>
      </c>
      <c r="Y1467" s="38">
        <f t="shared" si="409"/>
        <v>5580249.3207362629</v>
      </c>
      <c r="Z1467" s="112">
        <f t="shared" si="400"/>
        <v>5580.2493207362631</v>
      </c>
      <c r="AA1467" s="82">
        <f t="shared" si="401"/>
        <v>125.0281557</v>
      </c>
      <c r="AB1467" s="80">
        <f t="shared" si="410"/>
        <v>1817698.4718211805</v>
      </c>
      <c r="AG1467" s="125">
        <f t="shared" si="411"/>
        <v>103.77336923099999</v>
      </c>
      <c r="AH1467" s="47">
        <f t="shared" si="402"/>
        <v>101.69790184637999</v>
      </c>
      <c r="AI1467" s="125">
        <f t="shared" si="402"/>
        <v>99.663943809452391</v>
      </c>
      <c r="AJ1467" s="47">
        <f t="shared" si="403"/>
        <v>89.697549428507159</v>
      </c>
      <c r="AK1467" s="125">
        <f t="shared" si="403"/>
        <v>80.727794485656446</v>
      </c>
      <c r="AL1467" s="47">
        <f t="shared" si="404"/>
        <v>77.498682706230184</v>
      </c>
      <c r="AM1467" s="125">
        <f t="shared" si="404"/>
        <v>74.398735397980971</v>
      </c>
      <c r="AN1467" s="47">
        <f t="shared" si="412"/>
        <v>169327.62433747697</v>
      </c>
      <c r="AO1467" s="125">
        <f t="shared" si="413"/>
        <v>48435817.720726937</v>
      </c>
      <c r="AP1467" s="47">
        <f t="shared" si="405"/>
        <v>1179.6863082119462</v>
      </c>
      <c r="AQ1467" s="52">
        <f t="shared" si="406"/>
        <v>4400.5630125243169</v>
      </c>
    </row>
    <row r="1468" spans="4:43" x14ac:dyDescent="0.25">
      <c r="D1468" s="14" t="s">
        <v>11</v>
      </c>
      <c r="E1468" s="21">
        <v>1460</v>
      </c>
      <c r="F1468" s="14">
        <v>438</v>
      </c>
      <c r="G1468" s="28">
        <v>0</v>
      </c>
      <c r="H1468" s="31">
        <f t="shared" si="407"/>
        <v>0</v>
      </c>
      <c r="I1468" s="55"/>
      <c r="J1468" s="39">
        <f t="shared" si="408"/>
        <v>0</v>
      </c>
      <c r="K1468" s="38">
        <f>0.5*$J$3*(J1469)^2</f>
        <v>0</v>
      </c>
      <c r="L1468" s="38">
        <f t="shared" si="396"/>
        <v>0</v>
      </c>
      <c r="M1468" s="40" t="str">
        <f t="shared" si="397"/>
        <v>NO</v>
      </c>
      <c r="N1468" s="38">
        <f>0.5*$N$3*$L$3*$O$3*((J1468)^2)</f>
        <v>0</v>
      </c>
      <c r="O1468" s="38">
        <f>$M$3*$J$3*$P$3</f>
        <v>125.0281557</v>
      </c>
      <c r="P1468" s="38">
        <f>H1468*$J$3</f>
        <v>0</v>
      </c>
      <c r="Q1468" s="38">
        <f t="shared" si="398"/>
        <v>125.0281557</v>
      </c>
      <c r="R1468" s="44">
        <f t="shared" si="399"/>
        <v>0</v>
      </c>
      <c r="S1468" s="80">
        <f>Q1468*J1468</f>
        <v>0</v>
      </c>
      <c r="T1468" s="43"/>
      <c r="U1468" s="43"/>
      <c r="V1468" s="80">
        <f>R1468*1</f>
        <v>0</v>
      </c>
      <c r="W1468" s="77">
        <f>(L1468-Q1468)*-1</f>
        <v>125.0281557</v>
      </c>
      <c r="X1468" s="38">
        <f>IF((H1468&gt;0),0,$J$3*H1468)*-1</f>
        <v>0</v>
      </c>
      <c r="Y1468" s="38">
        <f t="shared" si="409"/>
        <v>5580249.3207362629</v>
      </c>
      <c r="Z1468" s="112">
        <f t="shared" si="400"/>
        <v>5580.2493207362631</v>
      </c>
      <c r="AA1468" s="82">
        <f t="shared" si="401"/>
        <v>125.0281557</v>
      </c>
      <c r="AB1468" s="80">
        <f t="shared" si="410"/>
        <v>1817698.4718211805</v>
      </c>
      <c r="AG1468" s="125">
        <f t="shared" si="411"/>
        <v>103.77336923099999</v>
      </c>
      <c r="AH1468" s="47">
        <f t="shared" si="402"/>
        <v>101.69790184637999</v>
      </c>
      <c r="AI1468" s="125">
        <f t="shared" si="402"/>
        <v>99.663943809452391</v>
      </c>
      <c r="AJ1468" s="47">
        <f t="shared" si="403"/>
        <v>89.697549428507159</v>
      </c>
      <c r="AK1468" s="125">
        <f t="shared" si="403"/>
        <v>80.727794485656446</v>
      </c>
      <c r="AL1468" s="47">
        <f t="shared" si="404"/>
        <v>77.498682706230184</v>
      </c>
      <c r="AM1468" s="125">
        <f t="shared" si="404"/>
        <v>74.398735397980971</v>
      </c>
      <c r="AN1468" s="47">
        <f t="shared" si="412"/>
        <v>169402.02307287496</v>
      </c>
      <c r="AO1468" s="125">
        <f t="shared" si="413"/>
        <v>48605219.743799813</v>
      </c>
      <c r="AP1468" s="47">
        <f t="shared" si="405"/>
        <v>1179.6863082119462</v>
      </c>
      <c r="AQ1468" s="52">
        <f t="shared" si="406"/>
        <v>4400.5630125243169</v>
      </c>
    </row>
    <row r="1469" spans="4:43" x14ac:dyDescent="0.25">
      <c r="D1469" s="14" t="s">
        <v>11</v>
      </c>
      <c r="E1469" s="21">
        <v>1461</v>
      </c>
      <c r="F1469" s="14">
        <v>439</v>
      </c>
      <c r="G1469" s="28">
        <v>0</v>
      </c>
      <c r="H1469" s="31">
        <f t="shared" si="407"/>
        <v>0</v>
      </c>
      <c r="I1469" s="55"/>
      <c r="J1469" s="39">
        <f t="shared" si="408"/>
        <v>0</v>
      </c>
      <c r="K1469" s="38">
        <f>0.5*$J$3*(J1470)^2</f>
        <v>0</v>
      </c>
      <c r="L1469" s="38">
        <f t="shared" si="396"/>
        <v>0</v>
      </c>
      <c r="M1469" s="40" t="str">
        <f t="shared" si="397"/>
        <v>NO</v>
      </c>
      <c r="N1469" s="38">
        <f>0.5*$N$3*$L$3*$O$3*((J1469)^2)</f>
        <v>0</v>
      </c>
      <c r="O1469" s="38">
        <f>$M$3*$J$3*$P$3</f>
        <v>125.0281557</v>
      </c>
      <c r="P1469" s="38">
        <f>H1469*$J$3</f>
        <v>0</v>
      </c>
      <c r="Q1469" s="38">
        <f t="shared" si="398"/>
        <v>125.0281557</v>
      </c>
      <c r="R1469" s="44">
        <f t="shared" si="399"/>
        <v>0</v>
      </c>
      <c r="S1469" s="80">
        <f>Q1469*J1469</f>
        <v>0</v>
      </c>
      <c r="T1469" s="43"/>
      <c r="U1469" s="43"/>
      <c r="V1469" s="80">
        <f>R1469*1</f>
        <v>0</v>
      </c>
      <c r="W1469" s="77">
        <f>(L1469-Q1469)*-1</f>
        <v>125.0281557</v>
      </c>
      <c r="X1469" s="38">
        <f>IF((H1469&gt;0),0,$J$3*H1469)*-1</f>
        <v>0</v>
      </c>
      <c r="Y1469" s="38">
        <f t="shared" si="409"/>
        <v>5580249.3207362629</v>
      </c>
      <c r="Z1469" s="112">
        <f t="shared" si="400"/>
        <v>5580.2493207362631</v>
      </c>
      <c r="AA1469" s="82">
        <f t="shared" si="401"/>
        <v>125.0281557</v>
      </c>
      <c r="AB1469" s="80">
        <f t="shared" si="410"/>
        <v>1817698.4718211805</v>
      </c>
      <c r="AG1469" s="125">
        <f t="shared" si="411"/>
        <v>103.77336923099999</v>
      </c>
      <c r="AH1469" s="47">
        <f t="shared" si="402"/>
        <v>101.69790184637999</v>
      </c>
      <c r="AI1469" s="125">
        <f t="shared" si="402"/>
        <v>99.663943809452391</v>
      </c>
      <c r="AJ1469" s="47">
        <f t="shared" si="403"/>
        <v>89.697549428507159</v>
      </c>
      <c r="AK1469" s="125">
        <f t="shared" si="403"/>
        <v>80.727794485656446</v>
      </c>
      <c r="AL1469" s="47">
        <f t="shared" si="404"/>
        <v>77.498682706230184</v>
      </c>
      <c r="AM1469" s="125">
        <f t="shared" si="404"/>
        <v>74.398735397980971</v>
      </c>
      <c r="AN1469" s="47">
        <f t="shared" si="412"/>
        <v>169476.42180827295</v>
      </c>
      <c r="AO1469" s="125">
        <f t="shared" si="413"/>
        <v>48774696.165608086</v>
      </c>
      <c r="AP1469" s="47">
        <f t="shared" si="405"/>
        <v>1179.6863082119462</v>
      </c>
      <c r="AQ1469" s="52">
        <f t="shared" si="406"/>
        <v>4400.5630125243169</v>
      </c>
    </row>
    <row r="1470" spans="4:43" x14ac:dyDescent="0.25">
      <c r="D1470" s="14" t="s">
        <v>11</v>
      </c>
      <c r="E1470" s="21">
        <v>1462</v>
      </c>
      <c r="F1470" s="14">
        <v>440</v>
      </c>
      <c r="G1470" s="28">
        <v>0</v>
      </c>
      <c r="H1470" s="31">
        <f t="shared" si="407"/>
        <v>0</v>
      </c>
      <c r="I1470" s="55"/>
      <c r="J1470" s="39">
        <f t="shared" si="408"/>
        <v>0</v>
      </c>
      <c r="K1470" s="38">
        <f>0.5*$J$3*(J1471)^2</f>
        <v>0</v>
      </c>
      <c r="L1470" s="38">
        <f t="shared" si="396"/>
        <v>0</v>
      </c>
      <c r="M1470" s="40" t="str">
        <f t="shared" si="397"/>
        <v>NO</v>
      </c>
      <c r="N1470" s="38">
        <f>0.5*$N$3*$L$3*$O$3*((J1470)^2)</f>
        <v>0</v>
      </c>
      <c r="O1470" s="38">
        <f>$M$3*$J$3*$P$3</f>
        <v>125.0281557</v>
      </c>
      <c r="P1470" s="38">
        <f>H1470*$J$3</f>
        <v>0</v>
      </c>
      <c r="Q1470" s="38">
        <f t="shared" si="398"/>
        <v>125.0281557</v>
      </c>
      <c r="R1470" s="44">
        <f t="shared" si="399"/>
        <v>0</v>
      </c>
      <c r="S1470" s="80">
        <f>Q1470*J1470</f>
        <v>0</v>
      </c>
      <c r="T1470" s="43"/>
      <c r="U1470" s="43"/>
      <c r="V1470" s="80">
        <f>R1470*1</f>
        <v>0</v>
      </c>
      <c r="W1470" s="77">
        <f>(L1470-Q1470)*-1</f>
        <v>125.0281557</v>
      </c>
      <c r="X1470" s="38">
        <f>IF((H1470&gt;0),0,$J$3*H1470)*-1</f>
        <v>0</v>
      </c>
      <c r="Y1470" s="38">
        <f t="shared" si="409"/>
        <v>5580249.3207362629</v>
      </c>
      <c r="Z1470" s="112">
        <f t="shared" si="400"/>
        <v>5580.2493207362631</v>
      </c>
      <c r="AA1470" s="82">
        <f t="shared" si="401"/>
        <v>125.0281557</v>
      </c>
      <c r="AB1470" s="80">
        <f t="shared" si="410"/>
        <v>1817698.4718211805</v>
      </c>
      <c r="AG1470" s="125">
        <f t="shared" si="411"/>
        <v>103.77336923099999</v>
      </c>
      <c r="AH1470" s="47">
        <f t="shared" si="402"/>
        <v>101.69790184637999</v>
      </c>
      <c r="AI1470" s="125">
        <f t="shared" si="402"/>
        <v>99.663943809452391</v>
      </c>
      <c r="AJ1470" s="47">
        <f t="shared" si="403"/>
        <v>89.697549428507159</v>
      </c>
      <c r="AK1470" s="125">
        <f t="shared" si="403"/>
        <v>80.727794485656446</v>
      </c>
      <c r="AL1470" s="47">
        <f t="shared" si="404"/>
        <v>77.498682706230184</v>
      </c>
      <c r="AM1470" s="125">
        <f t="shared" si="404"/>
        <v>74.398735397980971</v>
      </c>
      <c r="AN1470" s="47">
        <f t="shared" si="412"/>
        <v>169550.82054367094</v>
      </c>
      <c r="AO1470" s="125">
        <f t="shared" si="413"/>
        <v>48944246.986151755</v>
      </c>
      <c r="AP1470" s="47">
        <f t="shared" si="405"/>
        <v>1179.6863082119462</v>
      </c>
      <c r="AQ1470" s="52">
        <f t="shared" si="406"/>
        <v>4400.5630125243169</v>
      </c>
    </row>
    <row r="1471" spans="4:43" x14ac:dyDescent="0.25">
      <c r="D1471" s="14" t="s">
        <v>11</v>
      </c>
      <c r="E1471" s="21">
        <v>1463</v>
      </c>
      <c r="F1471" s="14">
        <v>441</v>
      </c>
      <c r="G1471" s="28">
        <v>0</v>
      </c>
      <c r="H1471" s="31">
        <f t="shared" si="407"/>
        <v>0</v>
      </c>
      <c r="I1471" s="55"/>
      <c r="J1471" s="39">
        <f t="shared" si="408"/>
        <v>0</v>
      </c>
      <c r="K1471" s="38">
        <f>0.5*$J$3*(J1472)^2</f>
        <v>0</v>
      </c>
      <c r="L1471" s="38">
        <f t="shared" si="396"/>
        <v>0</v>
      </c>
      <c r="M1471" s="40" t="str">
        <f t="shared" si="397"/>
        <v>NO</v>
      </c>
      <c r="N1471" s="38">
        <f>0.5*$N$3*$L$3*$O$3*((J1471)^2)</f>
        <v>0</v>
      </c>
      <c r="O1471" s="38">
        <f>$M$3*$J$3*$P$3</f>
        <v>125.0281557</v>
      </c>
      <c r="P1471" s="38">
        <f>H1471*$J$3</f>
        <v>0</v>
      </c>
      <c r="Q1471" s="38">
        <f t="shared" si="398"/>
        <v>125.0281557</v>
      </c>
      <c r="R1471" s="44">
        <f t="shared" si="399"/>
        <v>0</v>
      </c>
      <c r="S1471" s="80">
        <f>Q1471*J1471</f>
        <v>0</v>
      </c>
      <c r="T1471" s="43"/>
      <c r="U1471" s="43"/>
      <c r="V1471" s="80">
        <f>R1471*1</f>
        <v>0</v>
      </c>
      <c r="W1471" s="77">
        <f>(L1471-Q1471)*-1</f>
        <v>125.0281557</v>
      </c>
      <c r="X1471" s="38">
        <f>IF((H1471&gt;0),0,$J$3*H1471)*-1</f>
        <v>0</v>
      </c>
      <c r="Y1471" s="38">
        <f t="shared" si="409"/>
        <v>5580249.3207362629</v>
      </c>
      <c r="Z1471" s="112">
        <f t="shared" si="400"/>
        <v>5580.2493207362631</v>
      </c>
      <c r="AA1471" s="82">
        <f t="shared" si="401"/>
        <v>125.0281557</v>
      </c>
      <c r="AB1471" s="80">
        <f t="shared" si="410"/>
        <v>1817698.4718211805</v>
      </c>
      <c r="AG1471" s="125">
        <f t="shared" si="411"/>
        <v>103.77336923099999</v>
      </c>
      <c r="AH1471" s="47">
        <f t="shared" si="402"/>
        <v>101.69790184637999</v>
      </c>
      <c r="AI1471" s="125">
        <f t="shared" si="402"/>
        <v>99.663943809452391</v>
      </c>
      <c r="AJ1471" s="47">
        <f t="shared" si="403"/>
        <v>89.697549428507159</v>
      </c>
      <c r="AK1471" s="125">
        <f t="shared" si="403"/>
        <v>80.727794485656446</v>
      </c>
      <c r="AL1471" s="47">
        <f t="shared" si="404"/>
        <v>77.498682706230184</v>
      </c>
      <c r="AM1471" s="125">
        <f t="shared" si="404"/>
        <v>74.398735397980971</v>
      </c>
      <c r="AN1471" s="47">
        <f t="shared" si="412"/>
        <v>169625.21927906893</v>
      </c>
      <c r="AO1471" s="125">
        <f t="shared" si="413"/>
        <v>49113872.205430821</v>
      </c>
      <c r="AP1471" s="47">
        <f t="shared" si="405"/>
        <v>1179.6863082119462</v>
      </c>
      <c r="AQ1471" s="52">
        <f t="shared" si="406"/>
        <v>4400.5630125243169</v>
      </c>
    </row>
    <row r="1472" spans="4:43" x14ac:dyDescent="0.25">
      <c r="D1472" s="14" t="s">
        <v>11</v>
      </c>
      <c r="E1472" s="21">
        <v>1464</v>
      </c>
      <c r="F1472" s="14">
        <v>442</v>
      </c>
      <c r="G1472" s="28">
        <v>0</v>
      </c>
      <c r="H1472" s="31">
        <f t="shared" si="407"/>
        <v>0</v>
      </c>
      <c r="I1472" s="55"/>
      <c r="J1472" s="39">
        <f t="shared" si="408"/>
        <v>0</v>
      </c>
      <c r="K1472" s="38">
        <f>0.5*$J$3*(J1473)^2</f>
        <v>0</v>
      </c>
      <c r="L1472" s="38">
        <f t="shared" si="396"/>
        <v>0</v>
      </c>
      <c r="M1472" s="40" t="str">
        <f t="shared" si="397"/>
        <v>NO</v>
      </c>
      <c r="N1472" s="38">
        <f>0.5*$N$3*$L$3*$O$3*((J1472)^2)</f>
        <v>0</v>
      </c>
      <c r="O1472" s="38">
        <f>$M$3*$J$3*$P$3</f>
        <v>125.0281557</v>
      </c>
      <c r="P1472" s="38">
        <f>H1472*$J$3</f>
        <v>0</v>
      </c>
      <c r="Q1472" s="38">
        <f t="shared" si="398"/>
        <v>125.0281557</v>
      </c>
      <c r="R1472" s="44">
        <f t="shared" si="399"/>
        <v>0</v>
      </c>
      <c r="S1472" s="80">
        <f>Q1472*J1472</f>
        <v>0</v>
      </c>
      <c r="T1472" s="43"/>
      <c r="U1472" s="43"/>
      <c r="V1472" s="80">
        <f>R1472*1</f>
        <v>0</v>
      </c>
      <c r="W1472" s="77">
        <f>(L1472-Q1472)*-1</f>
        <v>125.0281557</v>
      </c>
      <c r="X1472" s="38">
        <f>IF((H1472&gt;0),0,$J$3*H1472)*-1</f>
        <v>0</v>
      </c>
      <c r="Y1472" s="38">
        <f t="shared" si="409"/>
        <v>5580249.3207362629</v>
      </c>
      <c r="Z1472" s="112">
        <f t="shared" si="400"/>
        <v>5580.2493207362631</v>
      </c>
      <c r="AA1472" s="82">
        <f t="shared" si="401"/>
        <v>125.0281557</v>
      </c>
      <c r="AB1472" s="80">
        <f t="shared" si="410"/>
        <v>1817698.4718211805</v>
      </c>
      <c r="AG1472" s="125">
        <f t="shared" si="411"/>
        <v>103.77336923099999</v>
      </c>
      <c r="AH1472" s="47">
        <f t="shared" si="402"/>
        <v>101.69790184637999</v>
      </c>
      <c r="AI1472" s="125">
        <f t="shared" si="402"/>
        <v>99.663943809452391</v>
      </c>
      <c r="AJ1472" s="47">
        <f t="shared" si="403"/>
        <v>89.697549428507159</v>
      </c>
      <c r="AK1472" s="125">
        <f t="shared" si="403"/>
        <v>80.727794485656446</v>
      </c>
      <c r="AL1472" s="47">
        <f t="shared" si="404"/>
        <v>77.498682706230184</v>
      </c>
      <c r="AM1472" s="125">
        <f t="shared" si="404"/>
        <v>74.398735397980971</v>
      </c>
      <c r="AN1472" s="47">
        <f t="shared" si="412"/>
        <v>169699.61801446692</v>
      </c>
      <c r="AO1472" s="125">
        <f t="shared" si="413"/>
        <v>49283571.82344529</v>
      </c>
      <c r="AP1472" s="47">
        <f t="shared" si="405"/>
        <v>1179.6863082119462</v>
      </c>
      <c r="AQ1472" s="52">
        <f t="shared" si="406"/>
        <v>4400.5630125243169</v>
      </c>
    </row>
    <row r="1473" spans="4:43" x14ac:dyDescent="0.25">
      <c r="D1473" s="14" t="s">
        <v>11</v>
      </c>
      <c r="E1473" s="21">
        <v>1465</v>
      </c>
      <c r="F1473" s="14">
        <v>443</v>
      </c>
      <c r="G1473" s="28">
        <v>0</v>
      </c>
      <c r="H1473" s="31">
        <f t="shared" si="407"/>
        <v>0</v>
      </c>
      <c r="I1473" s="55"/>
      <c r="J1473" s="39">
        <f t="shared" si="408"/>
        <v>0</v>
      </c>
      <c r="K1473" s="38">
        <f>0.5*$J$3*(J1474)^2</f>
        <v>0</v>
      </c>
      <c r="L1473" s="38">
        <f t="shared" si="396"/>
        <v>0</v>
      </c>
      <c r="M1473" s="40" t="str">
        <f t="shared" si="397"/>
        <v>NO</v>
      </c>
      <c r="N1473" s="38">
        <f>0.5*$N$3*$L$3*$O$3*((J1473)^2)</f>
        <v>0</v>
      </c>
      <c r="O1473" s="38">
        <f>$M$3*$J$3*$P$3</f>
        <v>125.0281557</v>
      </c>
      <c r="P1473" s="38">
        <f>H1473*$J$3</f>
        <v>0</v>
      </c>
      <c r="Q1473" s="38">
        <f t="shared" si="398"/>
        <v>125.0281557</v>
      </c>
      <c r="R1473" s="44">
        <f t="shared" si="399"/>
        <v>0</v>
      </c>
      <c r="S1473" s="80">
        <f>Q1473*J1473</f>
        <v>0</v>
      </c>
      <c r="T1473" s="43"/>
      <c r="U1473" s="43"/>
      <c r="V1473" s="80">
        <f>R1473*1</f>
        <v>0</v>
      </c>
      <c r="W1473" s="77">
        <f>(L1473-Q1473)*-1</f>
        <v>125.0281557</v>
      </c>
      <c r="X1473" s="38">
        <f>IF((H1473&gt;0),0,$J$3*H1473)*-1</f>
        <v>0</v>
      </c>
      <c r="Y1473" s="38">
        <f t="shared" si="409"/>
        <v>5580249.3207362629</v>
      </c>
      <c r="Z1473" s="112">
        <f t="shared" si="400"/>
        <v>5580.2493207362631</v>
      </c>
      <c r="AA1473" s="82">
        <f t="shared" si="401"/>
        <v>125.0281557</v>
      </c>
      <c r="AB1473" s="80">
        <f t="shared" si="410"/>
        <v>1817698.4718211805</v>
      </c>
      <c r="AG1473" s="125">
        <f t="shared" si="411"/>
        <v>103.77336923099999</v>
      </c>
      <c r="AH1473" s="47">
        <f t="shared" si="402"/>
        <v>101.69790184637999</v>
      </c>
      <c r="AI1473" s="125">
        <f t="shared" si="402"/>
        <v>99.663943809452391</v>
      </c>
      <c r="AJ1473" s="47">
        <f t="shared" si="403"/>
        <v>89.697549428507159</v>
      </c>
      <c r="AK1473" s="125">
        <f t="shared" si="403"/>
        <v>80.727794485656446</v>
      </c>
      <c r="AL1473" s="47">
        <f t="shared" si="404"/>
        <v>77.498682706230184</v>
      </c>
      <c r="AM1473" s="125">
        <f t="shared" si="404"/>
        <v>74.398735397980971</v>
      </c>
      <c r="AN1473" s="47">
        <f t="shared" si="412"/>
        <v>169774.01674986491</v>
      </c>
      <c r="AO1473" s="125">
        <f t="shared" si="413"/>
        <v>49453345.840195157</v>
      </c>
      <c r="AP1473" s="47">
        <f t="shared" si="405"/>
        <v>1179.6863082119462</v>
      </c>
      <c r="AQ1473" s="52">
        <f t="shared" si="406"/>
        <v>4400.5630125243169</v>
      </c>
    </row>
    <row r="1474" spans="4:43" x14ac:dyDescent="0.25">
      <c r="D1474" s="14" t="s">
        <v>11</v>
      </c>
      <c r="E1474" s="21">
        <v>1466</v>
      </c>
      <c r="F1474" s="14">
        <v>444</v>
      </c>
      <c r="G1474" s="28">
        <v>0</v>
      </c>
      <c r="H1474" s="31">
        <f t="shared" si="407"/>
        <v>0</v>
      </c>
      <c r="I1474" s="55"/>
      <c r="J1474" s="39">
        <f t="shared" si="408"/>
        <v>0</v>
      </c>
      <c r="K1474" s="38">
        <f>0.5*$J$3*(J1475)^2</f>
        <v>0</v>
      </c>
      <c r="L1474" s="38">
        <f t="shared" si="396"/>
        <v>0</v>
      </c>
      <c r="M1474" s="40" t="str">
        <f t="shared" si="397"/>
        <v>NO</v>
      </c>
      <c r="N1474" s="38">
        <f>0.5*$N$3*$L$3*$O$3*((J1474)^2)</f>
        <v>0</v>
      </c>
      <c r="O1474" s="38">
        <f>$M$3*$J$3*$P$3</f>
        <v>125.0281557</v>
      </c>
      <c r="P1474" s="38">
        <f>H1474*$J$3</f>
        <v>0</v>
      </c>
      <c r="Q1474" s="38">
        <f t="shared" si="398"/>
        <v>125.0281557</v>
      </c>
      <c r="R1474" s="44">
        <f t="shared" si="399"/>
        <v>0</v>
      </c>
      <c r="S1474" s="80">
        <f>Q1474*J1474</f>
        <v>0</v>
      </c>
      <c r="T1474" s="43"/>
      <c r="U1474" s="43"/>
      <c r="V1474" s="80">
        <f>R1474*1</f>
        <v>0</v>
      </c>
      <c r="W1474" s="77">
        <f>(L1474-Q1474)*-1</f>
        <v>125.0281557</v>
      </c>
      <c r="X1474" s="38">
        <f>IF((H1474&gt;0),0,$J$3*H1474)*-1</f>
        <v>0</v>
      </c>
      <c r="Y1474" s="38">
        <f t="shared" si="409"/>
        <v>5580249.3207362629</v>
      </c>
      <c r="Z1474" s="112">
        <f t="shared" si="400"/>
        <v>5580.2493207362631</v>
      </c>
      <c r="AA1474" s="82">
        <f t="shared" si="401"/>
        <v>125.0281557</v>
      </c>
      <c r="AB1474" s="80">
        <f t="shared" si="410"/>
        <v>1817698.4718211805</v>
      </c>
      <c r="AG1474" s="125">
        <f t="shared" si="411"/>
        <v>103.77336923099999</v>
      </c>
      <c r="AH1474" s="47">
        <f t="shared" si="402"/>
        <v>101.69790184637999</v>
      </c>
      <c r="AI1474" s="125">
        <f t="shared" si="402"/>
        <v>99.663943809452391</v>
      </c>
      <c r="AJ1474" s="47">
        <f t="shared" si="403"/>
        <v>89.697549428507159</v>
      </c>
      <c r="AK1474" s="125">
        <f t="shared" si="403"/>
        <v>80.727794485656446</v>
      </c>
      <c r="AL1474" s="47">
        <f t="shared" si="404"/>
        <v>77.498682706230184</v>
      </c>
      <c r="AM1474" s="125">
        <f t="shared" si="404"/>
        <v>74.398735397980971</v>
      </c>
      <c r="AN1474" s="47">
        <f t="shared" si="412"/>
        <v>169848.4154852629</v>
      </c>
      <c r="AO1474" s="125">
        <f t="shared" si="413"/>
        <v>49623194.25568042</v>
      </c>
      <c r="AP1474" s="47">
        <f t="shared" si="405"/>
        <v>1179.6863082119462</v>
      </c>
      <c r="AQ1474" s="52">
        <f t="shared" si="406"/>
        <v>4400.5630125243169</v>
      </c>
    </row>
    <row r="1475" spans="4:43" x14ac:dyDescent="0.25">
      <c r="D1475" s="14" t="s">
        <v>11</v>
      </c>
      <c r="E1475" s="21">
        <v>1467</v>
      </c>
      <c r="F1475" s="14">
        <v>445</v>
      </c>
      <c r="G1475" s="28">
        <v>0</v>
      </c>
      <c r="H1475" s="31">
        <f t="shared" si="407"/>
        <v>0</v>
      </c>
      <c r="I1475" s="55"/>
      <c r="J1475" s="39">
        <f t="shared" si="408"/>
        <v>0</v>
      </c>
      <c r="K1475" s="38">
        <f>0.5*$J$3*(J1476)^2</f>
        <v>0</v>
      </c>
      <c r="L1475" s="38">
        <f t="shared" si="396"/>
        <v>0</v>
      </c>
      <c r="M1475" s="40" t="str">
        <f t="shared" si="397"/>
        <v>NO</v>
      </c>
      <c r="N1475" s="38">
        <f>0.5*$N$3*$L$3*$O$3*((J1475)^2)</f>
        <v>0</v>
      </c>
      <c r="O1475" s="38">
        <f>$M$3*$J$3*$P$3</f>
        <v>125.0281557</v>
      </c>
      <c r="P1475" s="38">
        <f>H1475*$J$3</f>
        <v>0</v>
      </c>
      <c r="Q1475" s="38">
        <f t="shared" si="398"/>
        <v>125.0281557</v>
      </c>
      <c r="R1475" s="44">
        <f t="shared" si="399"/>
        <v>0</v>
      </c>
      <c r="S1475" s="80">
        <f>Q1475*J1475</f>
        <v>0</v>
      </c>
      <c r="T1475" s="43"/>
      <c r="U1475" s="43"/>
      <c r="V1475" s="80">
        <f>R1475*1</f>
        <v>0</v>
      </c>
      <c r="W1475" s="77">
        <f>(L1475-Q1475)*-1</f>
        <v>125.0281557</v>
      </c>
      <c r="X1475" s="38">
        <f>IF((H1475&gt;0),0,$J$3*H1475)*-1</f>
        <v>0</v>
      </c>
      <c r="Y1475" s="38">
        <f t="shared" si="409"/>
        <v>5580249.3207362629</v>
      </c>
      <c r="Z1475" s="112">
        <f t="shared" si="400"/>
        <v>5580.2493207362631</v>
      </c>
      <c r="AA1475" s="82">
        <f t="shared" si="401"/>
        <v>125.0281557</v>
      </c>
      <c r="AB1475" s="80">
        <f t="shared" si="410"/>
        <v>1817698.4718211805</v>
      </c>
      <c r="AG1475" s="125">
        <f t="shared" si="411"/>
        <v>103.77336923099999</v>
      </c>
      <c r="AH1475" s="47">
        <f t="shared" si="402"/>
        <v>101.69790184637999</v>
      </c>
      <c r="AI1475" s="125">
        <f t="shared" si="402"/>
        <v>99.663943809452391</v>
      </c>
      <c r="AJ1475" s="47">
        <f t="shared" si="403"/>
        <v>89.697549428507159</v>
      </c>
      <c r="AK1475" s="125">
        <f t="shared" si="403"/>
        <v>80.727794485656446</v>
      </c>
      <c r="AL1475" s="47">
        <f t="shared" si="404"/>
        <v>77.498682706230184</v>
      </c>
      <c r="AM1475" s="125">
        <f t="shared" si="404"/>
        <v>74.398735397980971</v>
      </c>
      <c r="AN1475" s="47">
        <f t="shared" si="412"/>
        <v>169922.81422066089</v>
      </c>
      <c r="AO1475" s="125">
        <f t="shared" si="413"/>
        <v>49793117.069901079</v>
      </c>
      <c r="AP1475" s="47">
        <f t="shared" si="405"/>
        <v>1179.6863082119462</v>
      </c>
      <c r="AQ1475" s="52">
        <f t="shared" si="406"/>
        <v>4400.5630125243169</v>
      </c>
    </row>
    <row r="1476" spans="4:43" x14ac:dyDescent="0.25">
      <c r="D1476" s="14" t="s">
        <v>11</v>
      </c>
      <c r="E1476" s="21">
        <v>1468</v>
      </c>
      <c r="F1476" s="14">
        <v>446</v>
      </c>
      <c r="G1476" s="28">
        <v>0</v>
      </c>
      <c r="H1476" s="31">
        <f t="shared" si="407"/>
        <v>0</v>
      </c>
      <c r="I1476" s="55"/>
      <c r="J1476" s="39">
        <f t="shared" si="408"/>
        <v>0</v>
      </c>
      <c r="K1476" s="38">
        <f>0.5*$J$3*(J1477)^2</f>
        <v>0</v>
      </c>
      <c r="L1476" s="38">
        <f t="shared" si="396"/>
        <v>0</v>
      </c>
      <c r="M1476" s="40" t="str">
        <f t="shared" si="397"/>
        <v>NO</v>
      </c>
      <c r="N1476" s="38">
        <f>0.5*$N$3*$L$3*$O$3*((J1476)^2)</f>
        <v>0</v>
      </c>
      <c r="O1476" s="38">
        <f>$M$3*$J$3*$P$3</f>
        <v>125.0281557</v>
      </c>
      <c r="P1476" s="38">
        <f>H1476*$J$3</f>
        <v>0</v>
      </c>
      <c r="Q1476" s="38">
        <f t="shared" si="398"/>
        <v>125.0281557</v>
      </c>
      <c r="R1476" s="44">
        <f t="shared" si="399"/>
        <v>0</v>
      </c>
      <c r="S1476" s="80">
        <f>Q1476*J1476</f>
        <v>0</v>
      </c>
      <c r="T1476" s="43"/>
      <c r="U1476" s="43"/>
      <c r="V1476" s="80">
        <f>R1476*1</f>
        <v>0</v>
      </c>
      <c r="W1476" s="77">
        <f>(L1476-Q1476)*-1</f>
        <v>125.0281557</v>
      </c>
      <c r="X1476" s="38">
        <f>IF((H1476&gt;0),0,$J$3*H1476)*-1</f>
        <v>0</v>
      </c>
      <c r="Y1476" s="38">
        <f t="shared" si="409"/>
        <v>5580249.3207362629</v>
      </c>
      <c r="Z1476" s="112">
        <f t="shared" si="400"/>
        <v>5580.2493207362631</v>
      </c>
      <c r="AA1476" s="82">
        <f t="shared" si="401"/>
        <v>125.0281557</v>
      </c>
      <c r="AB1476" s="80">
        <f t="shared" si="410"/>
        <v>1817698.4718211805</v>
      </c>
      <c r="AG1476" s="125">
        <f t="shared" si="411"/>
        <v>103.77336923099999</v>
      </c>
      <c r="AH1476" s="47">
        <f t="shared" si="402"/>
        <v>101.69790184637999</v>
      </c>
      <c r="AI1476" s="125">
        <f t="shared" si="402"/>
        <v>99.663943809452391</v>
      </c>
      <c r="AJ1476" s="47">
        <f t="shared" si="403"/>
        <v>89.697549428507159</v>
      </c>
      <c r="AK1476" s="125">
        <f t="shared" si="403"/>
        <v>80.727794485656446</v>
      </c>
      <c r="AL1476" s="47">
        <f t="shared" si="404"/>
        <v>77.498682706230184</v>
      </c>
      <c r="AM1476" s="125">
        <f t="shared" si="404"/>
        <v>74.398735397980971</v>
      </c>
      <c r="AN1476" s="47">
        <f t="shared" si="412"/>
        <v>169997.21295605888</v>
      </c>
      <c r="AO1476" s="125">
        <f t="shared" si="413"/>
        <v>49963114.282857135</v>
      </c>
      <c r="AP1476" s="47">
        <f t="shared" si="405"/>
        <v>1179.6863082119462</v>
      </c>
      <c r="AQ1476" s="52">
        <f t="shared" si="406"/>
        <v>4400.5630125243169</v>
      </c>
    </row>
    <row r="1477" spans="4:43" x14ac:dyDescent="0.25">
      <c r="D1477" s="14" t="s">
        <v>11</v>
      </c>
      <c r="E1477" s="21">
        <v>1469</v>
      </c>
      <c r="F1477" s="14">
        <v>447</v>
      </c>
      <c r="G1477" s="28">
        <v>0</v>
      </c>
      <c r="H1477" s="31">
        <f t="shared" si="407"/>
        <v>0</v>
      </c>
      <c r="I1477" s="55"/>
      <c r="J1477" s="39">
        <f t="shared" si="408"/>
        <v>0</v>
      </c>
      <c r="K1477" s="38">
        <f>0.5*$J$3*(J1478)^2</f>
        <v>0</v>
      </c>
      <c r="L1477" s="38">
        <f t="shared" si="396"/>
        <v>0</v>
      </c>
      <c r="M1477" s="40" t="str">
        <f t="shared" si="397"/>
        <v>NO</v>
      </c>
      <c r="N1477" s="38">
        <f>0.5*$N$3*$L$3*$O$3*((J1477)^2)</f>
        <v>0</v>
      </c>
      <c r="O1477" s="38">
        <f>$M$3*$J$3*$P$3</f>
        <v>125.0281557</v>
      </c>
      <c r="P1477" s="38">
        <f>H1477*$J$3</f>
        <v>0</v>
      </c>
      <c r="Q1477" s="38">
        <f t="shared" si="398"/>
        <v>125.0281557</v>
      </c>
      <c r="R1477" s="44">
        <f t="shared" si="399"/>
        <v>0</v>
      </c>
      <c r="S1477" s="80">
        <f>Q1477*J1477</f>
        <v>0</v>
      </c>
      <c r="T1477" s="43"/>
      <c r="U1477" s="43"/>
      <c r="V1477" s="80">
        <f>R1477*1</f>
        <v>0</v>
      </c>
      <c r="W1477" s="77">
        <f>(L1477-Q1477)*-1</f>
        <v>125.0281557</v>
      </c>
      <c r="X1477" s="38">
        <f>IF((H1477&gt;0),0,$J$3*H1477)*-1</f>
        <v>0</v>
      </c>
      <c r="Y1477" s="38">
        <f t="shared" si="409"/>
        <v>5580249.3207362629</v>
      </c>
      <c r="Z1477" s="112">
        <f t="shared" si="400"/>
        <v>5580.2493207362631</v>
      </c>
      <c r="AA1477" s="82">
        <f t="shared" si="401"/>
        <v>125.0281557</v>
      </c>
      <c r="AB1477" s="80">
        <f t="shared" si="410"/>
        <v>1817698.4718211805</v>
      </c>
      <c r="AG1477" s="125">
        <f t="shared" si="411"/>
        <v>103.77336923099999</v>
      </c>
      <c r="AH1477" s="47">
        <f t="shared" si="402"/>
        <v>101.69790184637999</v>
      </c>
      <c r="AI1477" s="125">
        <f t="shared" si="402"/>
        <v>99.663943809452391</v>
      </c>
      <c r="AJ1477" s="47">
        <f t="shared" si="403"/>
        <v>89.697549428507159</v>
      </c>
      <c r="AK1477" s="125">
        <f t="shared" si="403"/>
        <v>80.727794485656446</v>
      </c>
      <c r="AL1477" s="47">
        <f t="shared" si="404"/>
        <v>77.498682706230184</v>
      </c>
      <c r="AM1477" s="125">
        <f t="shared" si="404"/>
        <v>74.398735397980971</v>
      </c>
      <c r="AN1477" s="47">
        <f t="shared" si="412"/>
        <v>170071.61169145687</v>
      </c>
      <c r="AO1477" s="125">
        <f t="shared" si="413"/>
        <v>50133185.894548595</v>
      </c>
      <c r="AP1477" s="47">
        <f t="shared" si="405"/>
        <v>1179.6863082119462</v>
      </c>
      <c r="AQ1477" s="52">
        <f t="shared" si="406"/>
        <v>4400.5630125243169</v>
      </c>
    </row>
    <row r="1478" spans="4:43" x14ac:dyDescent="0.25">
      <c r="D1478" s="14" t="s">
        <v>11</v>
      </c>
      <c r="E1478" s="21">
        <v>1470</v>
      </c>
      <c r="F1478" s="14">
        <v>448</v>
      </c>
      <c r="G1478" s="28">
        <v>0</v>
      </c>
      <c r="H1478" s="31">
        <f t="shared" si="407"/>
        <v>0</v>
      </c>
      <c r="I1478" s="55"/>
      <c r="J1478" s="39">
        <f t="shared" si="408"/>
        <v>0</v>
      </c>
      <c r="K1478" s="38">
        <f>0.5*$J$3*(J1479)^2</f>
        <v>0</v>
      </c>
      <c r="L1478" s="38">
        <f t="shared" si="396"/>
        <v>0</v>
      </c>
      <c r="M1478" s="40" t="str">
        <f t="shared" si="397"/>
        <v>NO</v>
      </c>
      <c r="N1478" s="38">
        <f>0.5*$N$3*$L$3*$O$3*((J1478)^2)</f>
        <v>0</v>
      </c>
      <c r="O1478" s="38">
        <f>$M$3*$J$3*$P$3</f>
        <v>125.0281557</v>
      </c>
      <c r="P1478" s="38">
        <f>H1478*$J$3</f>
        <v>0</v>
      </c>
      <c r="Q1478" s="38">
        <f t="shared" si="398"/>
        <v>125.0281557</v>
      </c>
      <c r="R1478" s="44">
        <f t="shared" si="399"/>
        <v>0</v>
      </c>
      <c r="S1478" s="80">
        <f>Q1478*J1478</f>
        <v>0</v>
      </c>
      <c r="T1478" s="43"/>
      <c r="U1478" s="43"/>
      <c r="V1478" s="80">
        <f>R1478*1</f>
        <v>0</v>
      </c>
      <c r="W1478" s="77">
        <f>(L1478-Q1478)*-1</f>
        <v>125.0281557</v>
      </c>
      <c r="X1478" s="38">
        <f>IF((H1478&gt;0),0,$J$3*H1478)*-1</f>
        <v>0</v>
      </c>
      <c r="Y1478" s="38">
        <f t="shared" si="409"/>
        <v>5580249.3207362629</v>
      </c>
      <c r="Z1478" s="112">
        <f t="shared" si="400"/>
        <v>5580.2493207362631</v>
      </c>
      <c r="AA1478" s="82">
        <f t="shared" si="401"/>
        <v>125.0281557</v>
      </c>
      <c r="AB1478" s="80">
        <f t="shared" si="410"/>
        <v>1817698.4718211805</v>
      </c>
      <c r="AG1478" s="125">
        <f t="shared" si="411"/>
        <v>103.77336923099999</v>
      </c>
      <c r="AH1478" s="47">
        <f t="shared" si="402"/>
        <v>101.69790184637999</v>
      </c>
      <c r="AI1478" s="125">
        <f t="shared" si="402"/>
        <v>99.663943809452391</v>
      </c>
      <c r="AJ1478" s="47">
        <f t="shared" si="403"/>
        <v>89.697549428507159</v>
      </c>
      <c r="AK1478" s="125">
        <f t="shared" si="403"/>
        <v>80.727794485656446</v>
      </c>
      <c r="AL1478" s="47">
        <f t="shared" si="404"/>
        <v>77.498682706230184</v>
      </c>
      <c r="AM1478" s="125">
        <f t="shared" si="404"/>
        <v>74.398735397980971</v>
      </c>
      <c r="AN1478" s="47">
        <f t="shared" si="412"/>
        <v>170146.01042685486</v>
      </c>
      <c r="AO1478" s="125">
        <f t="shared" si="413"/>
        <v>50303331.904975452</v>
      </c>
      <c r="AP1478" s="47">
        <f t="shared" si="405"/>
        <v>1179.6863082119462</v>
      </c>
      <c r="AQ1478" s="52">
        <f t="shared" si="406"/>
        <v>4400.5630125243169</v>
      </c>
    </row>
    <row r="1479" spans="4:43" x14ac:dyDescent="0.25">
      <c r="D1479" s="14" t="s">
        <v>11</v>
      </c>
      <c r="E1479" s="21">
        <v>1471</v>
      </c>
      <c r="F1479" s="14">
        <v>449</v>
      </c>
      <c r="G1479" s="28">
        <v>0</v>
      </c>
      <c r="H1479" s="31">
        <f t="shared" si="407"/>
        <v>0</v>
      </c>
      <c r="I1479" s="55"/>
      <c r="J1479" s="39">
        <f t="shared" si="408"/>
        <v>0</v>
      </c>
      <c r="K1479" s="38">
        <f>0.5*$J$3*(J1480)^2</f>
        <v>0</v>
      </c>
      <c r="L1479" s="38">
        <f t="shared" si="396"/>
        <v>0</v>
      </c>
      <c r="M1479" s="40" t="str">
        <f t="shared" si="397"/>
        <v>NO</v>
      </c>
      <c r="N1479" s="38">
        <f>0.5*$N$3*$L$3*$O$3*((J1479)^2)</f>
        <v>0</v>
      </c>
      <c r="O1479" s="38">
        <f>$M$3*$J$3*$P$3</f>
        <v>125.0281557</v>
      </c>
      <c r="P1479" s="38">
        <f>H1479*$J$3</f>
        <v>0</v>
      </c>
      <c r="Q1479" s="38">
        <f t="shared" si="398"/>
        <v>125.0281557</v>
      </c>
      <c r="R1479" s="44">
        <f t="shared" si="399"/>
        <v>0</v>
      </c>
      <c r="S1479" s="80">
        <f>Q1479*J1479</f>
        <v>0</v>
      </c>
      <c r="T1479" s="43"/>
      <c r="U1479" s="43"/>
      <c r="V1479" s="80">
        <f>R1479*1</f>
        <v>0</v>
      </c>
      <c r="W1479" s="77">
        <f>(L1479-Q1479)*-1</f>
        <v>125.0281557</v>
      </c>
      <c r="X1479" s="38">
        <f>IF((H1479&gt;0),0,$J$3*H1479)*-1</f>
        <v>0</v>
      </c>
      <c r="Y1479" s="38">
        <f t="shared" si="409"/>
        <v>5580249.3207362629</v>
      </c>
      <c r="Z1479" s="112">
        <f t="shared" si="400"/>
        <v>5580.2493207362631</v>
      </c>
      <c r="AA1479" s="82">
        <f t="shared" si="401"/>
        <v>125.0281557</v>
      </c>
      <c r="AB1479" s="80">
        <f t="shared" si="410"/>
        <v>1817698.4718211805</v>
      </c>
      <c r="AG1479" s="125">
        <f t="shared" si="411"/>
        <v>103.77336923099999</v>
      </c>
      <c r="AH1479" s="47">
        <f t="shared" si="402"/>
        <v>101.69790184637999</v>
      </c>
      <c r="AI1479" s="125">
        <f t="shared" si="402"/>
        <v>99.663943809452391</v>
      </c>
      <c r="AJ1479" s="47">
        <f t="shared" si="403"/>
        <v>89.697549428507159</v>
      </c>
      <c r="AK1479" s="125">
        <f t="shared" si="403"/>
        <v>80.727794485656446</v>
      </c>
      <c r="AL1479" s="47">
        <f t="shared" si="404"/>
        <v>77.498682706230184</v>
      </c>
      <c r="AM1479" s="125">
        <f t="shared" si="404"/>
        <v>74.398735397980971</v>
      </c>
      <c r="AN1479" s="47">
        <f t="shared" si="412"/>
        <v>170220.40916225285</v>
      </c>
      <c r="AO1479" s="125">
        <f t="shared" si="413"/>
        <v>50473552.314137705</v>
      </c>
      <c r="AP1479" s="47">
        <f t="shared" si="405"/>
        <v>1179.6863082119462</v>
      </c>
      <c r="AQ1479" s="52">
        <f t="shared" si="406"/>
        <v>4400.5630125243169</v>
      </c>
    </row>
    <row r="1480" spans="4:43" x14ac:dyDescent="0.25">
      <c r="D1480" s="14" t="s">
        <v>11</v>
      </c>
      <c r="E1480" s="21">
        <v>1472</v>
      </c>
      <c r="F1480" s="14">
        <v>450</v>
      </c>
      <c r="G1480" s="28">
        <v>0</v>
      </c>
      <c r="H1480" s="31">
        <f t="shared" si="407"/>
        <v>0</v>
      </c>
      <c r="I1480" s="55"/>
      <c r="J1480" s="39">
        <f t="shared" si="408"/>
        <v>0</v>
      </c>
      <c r="K1480" s="38">
        <f>0.5*$J$3*(J1481)^2</f>
        <v>0</v>
      </c>
      <c r="L1480" s="38">
        <f t="shared" si="396"/>
        <v>0</v>
      </c>
      <c r="M1480" s="40" t="str">
        <f t="shared" si="397"/>
        <v>NO</v>
      </c>
      <c r="N1480" s="38">
        <f>0.5*$N$3*$L$3*$O$3*((J1480)^2)</f>
        <v>0</v>
      </c>
      <c r="O1480" s="38">
        <f>$M$3*$J$3*$P$3</f>
        <v>125.0281557</v>
      </c>
      <c r="P1480" s="38">
        <f>H1480*$J$3</f>
        <v>0</v>
      </c>
      <c r="Q1480" s="38">
        <f t="shared" si="398"/>
        <v>125.0281557</v>
      </c>
      <c r="R1480" s="44">
        <f t="shared" si="399"/>
        <v>0</v>
      </c>
      <c r="S1480" s="80">
        <f>Q1480*J1480</f>
        <v>0</v>
      </c>
      <c r="T1480" s="43"/>
      <c r="U1480" s="43"/>
      <c r="V1480" s="80">
        <f>R1480*1</f>
        <v>0</v>
      </c>
      <c r="W1480" s="77">
        <f>(L1480-Q1480)*-1</f>
        <v>125.0281557</v>
      </c>
      <c r="X1480" s="38">
        <f>IF((H1480&gt;0),0,$J$3*H1480)*-1</f>
        <v>0</v>
      </c>
      <c r="Y1480" s="38">
        <f t="shared" si="409"/>
        <v>5580249.3207362629</v>
      </c>
      <c r="Z1480" s="112">
        <f t="shared" si="400"/>
        <v>5580.2493207362631</v>
      </c>
      <c r="AA1480" s="82">
        <f t="shared" si="401"/>
        <v>125.0281557</v>
      </c>
      <c r="AB1480" s="80">
        <f t="shared" si="410"/>
        <v>1817698.4718211805</v>
      </c>
      <c r="AG1480" s="125">
        <f t="shared" si="411"/>
        <v>103.77336923099999</v>
      </c>
      <c r="AH1480" s="47">
        <f t="shared" si="402"/>
        <v>101.69790184637999</v>
      </c>
      <c r="AI1480" s="125">
        <f t="shared" si="402"/>
        <v>99.663943809452391</v>
      </c>
      <c r="AJ1480" s="47">
        <f t="shared" si="403"/>
        <v>89.697549428507159</v>
      </c>
      <c r="AK1480" s="125">
        <f t="shared" si="403"/>
        <v>80.727794485656446</v>
      </c>
      <c r="AL1480" s="47">
        <f t="shared" si="404"/>
        <v>77.498682706230184</v>
      </c>
      <c r="AM1480" s="125">
        <f t="shared" si="404"/>
        <v>74.398735397980971</v>
      </c>
      <c r="AN1480" s="47">
        <f t="shared" si="412"/>
        <v>170294.80789765084</v>
      </c>
      <c r="AO1480" s="125">
        <f t="shared" si="413"/>
        <v>50643847.122035354</v>
      </c>
      <c r="AP1480" s="47">
        <f t="shared" si="405"/>
        <v>1179.6863082119462</v>
      </c>
      <c r="AQ1480" s="52">
        <f t="shared" si="406"/>
        <v>4400.5630125243169</v>
      </c>
    </row>
    <row r="1481" spans="4:43" x14ac:dyDescent="0.25">
      <c r="D1481" s="14" t="s">
        <v>11</v>
      </c>
      <c r="E1481" s="21">
        <v>1473</v>
      </c>
      <c r="F1481" s="14">
        <v>451</v>
      </c>
      <c r="G1481" s="28">
        <v>0</v>
      </c>
      <c r="H1481" s="31">
        <f t="shared" si="407"/>
        <v>0</v>
      </c>
      <c r="I1481" s="55"/>
      <c r="J1481" s="39">
        <f t="shared" si="408"/>
        <v>0</v>
      </c>
      <c r="K1481" s="38">
        <f>0.5*$J$3*(J1482)^2</f>
        <v>0</v>
      </c>
      <c r="L1481" s="38">
        <f t="shared" ref="L1481:L1544" si="414">K1482-K1481</f>
        <v>0</v>
      </c>
      <c r="M1481" s="40" t="str">
        <f t="shared" ref="M1481:M1544" si="415">IF((H1481)&lt;0,"YES","NO")</f>
        <v>NO</v>
      </c>
      <c r="N1481" s="38">
        <f>0.5*$N$3*$L$3*$O$3*((J1481)^2)</f>
        <v>0</v>
      </c>
      <c r="O1481" s="38">
        <f>$M$3*$J$3*$P$3</f>
        <v>125.0281557</v>
      </c>
      <c r="P1481" s="38">
        <f>H1481*$J$3</f>
        <v>0</v>
      </c>
      <c r="Q1481" s="38">
        <f t="shared" ref="Q1481:Q1544" si="416">P1481+O1481+N1481</f>
        <v>125.0281557</v>
      </c>
      <c r="R1481" s="44">
        <f t="shared" ref="R1481:R1544" si="417">Q1481*J1481</f>
        <v>0</v>
      </c>
      <c r="S1481" s="80">
        <f>Q1481*J1481</f>
        <v>0</v>
      </c>
      <c r="T1481" s="43"/>
      <c r="U1481" s="43"/>
      <c r="V1481" s="80">
        <f>R1481*1</f>
        <v>0</v>
      </c>
      <c r="W1481" s="77">
        <f>(L1481-Q1481)*-1</f>
        <v>125.0281557</v>
      </c>
      <c r="X1481" s="38">
        <f>IF((H1481&gt;0),0,$J$3*H1481)*-1</f>
        <v>0</v>
      </c>
      <c r="Y1481" s="38">
        <f t="shared" si="409"/>
        <v>5580249.3207362629</v>
      </c>
      <c r="Z1481" s="112">
        <f t="shared" ref="Z1481:Z1544" si="418">Y1481/1000</f>
        <v>5580.2493207362631</v>
      </c>
      <c r="AA1481" s="82">
        <f t="shared" ref="AA1481:AA1544" si="419">Q1481</f>
        <v>125.0281557</v>
      </c>
      <c r="AB1481" s="80">
        <f t="shared" si="410"/>
        <v>1817698.4718211805</v>
      </c>
      <c r="AG1481" s="125">
        <f t="shared" si="411"/>
        <v>103.77336923099999</v>
      </c>
      <c r="AH1481" s="47">
        <f t="shared" ref="AH1481:AI1544" si="420">AG1481*0.98</f>
        <v>101.69790184637999</v>
      </c>
      <c r="AI1481" s="125">
        <f t="shared" si="420"/>
        <v>99.663943809452391</v>
      </c>
      <c r="AJ1481" s="47">
        <f t="shared" ref="AJ1481:AK1544" si="421">AI1481*0.9</f>
        <v>89.697549428507159</v>
      </c>
      <c r="AK1481" s="125">
        <f t="shared" si="421"/>
        <v>80.727794485656446</v>
      </c>
      <c r="AL1481" s="47">
        <f t="shared" ref="AL1481:AM1544" si="422">AK1481*0.96</f>
        <v>77.498682706230184</v>
      </c>
      <c r="AM1481" s="125">
        <f t="shared" si="422"/>
        <v>74.398735397980971</v>
      </c>
      <c r="AN1481" s="47">
        <f t="shared" si="412"/>
        <v>170369.20663304883</v>
      </c>
      <c r="AO1481" s="125">
        <f t="shared" si="413"/>
        <v>50814216.328668401</v>
      </c>
      <c r="AP1481" s="47">
        <f t="shared" ref="AP1481:AP1544" si="423">0.649*AB1481/1000</f>
        <v>1179.6863082119462</v>
      </c>
      <c r="AQ1481" s="52">
        <f t="shared" ref="AQ1481:AQ1544" si="424">Z1481-AP1481</f>
        <v>4400.5630125243169</v>
      </c>
    </row>
    <row r="1482" spans="4:43" x14ac:dyDescent="0.25">
      <c r="D1482" s="14" t="s">
        <v>11</v>
      </c>
      <c r="E1482" s="21">
        <v>1474</v>
      </c>
      <c r="F1482" s="14">
        <v>452</v>
      </c>
      <c r="G1482" s="28">
        <v>0</v>
      </c>
      <c r="H1482" s="31">
        <f t="shared" ref="H1482:H1545" si="425">($G1483-$G1481)/2/3.6</f>
        <v>0</v>
      </c>
      <c r="I1482" s="55"/>
      <c r="J1482" s="39">
        <f t="shared" ref="J1482:J1545" si="426">G1482*1000/3600</f>
        <v>0</v>
      </c>
      <c r="K1482" s="38">
        <f>0.5*$J$3*(J1483)^2</f>
        <v>0</v>
      </c>
      <c r="L1482" s="38">
        <f t="shared" si="414"/>
        <v>0</v>
      </c>
      <c r="M1482" s="40" t="str">
        <f t="shared" si="415"/>
        <v>NO</v>
      </c>
      <c r="N1482" s="38">
        <f>0.5*$N$3*$L$3*$O$3*((J1482)^2)</f>
        <v>0</v>
      </c>
      <c r="O1482" s="38">
        <f>$M$3*$J$3*$P$3</f>
        <v>125.0281557</v>
      </c>
      <c r="P1482" s="38">
        <f>H1482*$J$3</f>
        <v>0</v>
      </c>
      <c r="Q1482" s="38">
        <f t="shared" si="416"/>
        <v>125.0281557</v>
      </c>
      <c r="R1482" s="44">
        <f t="shared" si="417"/>
        <v>0</v>
      </c>
      <c r="S1482" s="80">
        <f>Q1482*J1482</f>
        <v>0</v>
      </c>
      <c r="T1482" s="43"/>
      <c r="U1482" s="43"/>
      <c r="V1482" s="80">
        <f>R1482*1</f>
        <v>0</v>
      </c>
      <c r="W1482" s="77">
        <f>(L1482-Q1482)*-1</f>
        <v>125.0281557</v>
      </c>
      <c r="X1482" s="38">
        <f>IF((H1482&gt;0),0,$J$3*H1482)*-1</f>
        <v>0</v>
      </c>
      <c r="Y1482" s="38">
        <f t="shared" ref="Y1482:Y1545" si="427">Y1481+ IF(S1482&gt;0, S1482, 0)</f>
        <v>5580249.3207362629</v>
      </c>
      <c r="Z1482" s="112">
        <f t="shared" si="418"/>
        <v>5580.2493207362631</v>
      </c>
      <c r="AA1482" s="82">
        <f t="shared" si="419"/>
        <v>125.0281557</v>
      </c>
      <c r="AB1482" s="80">
        <f t="shared" ref="AB1482:AB1545" si="428">AB1481 + IF(S1482&lt;0, ABS(S1482), 0)</f>
        <v>1817698.4718211805</v>
      </c>
      <c r="AG1482" s="125">
        <f t="shared" ref="AG1482:AG1545" si="429">W1482*0.83</f>
        <v>103.77336923099999</v>
      </c>
      <c r="AH1482" s="47">
        <f t="shared" si="420"/>
        <v>101.69790184637999</v>
      </c>
      <c r="AI1482" s="125">
        <f t="shared" si="420"/>
        <v>99.663943809452391</v>
      </c>
      <c r="AJ1482" s="47">
        <f t="shared" si="421"/>
        <v>89.697549428507159</v>
      </c>
      <c r="AK1482" s="125">
        <f t="shared" si="421"/>
        <v>80.727794485656446</v>
      </c>
      <c r="AL1482" s="47">
        <f t="shared" si="422"/>
        <v>77.498682706230184</v>
      </c>
      <c r="AM1482" s="125">
        <f t="shared" si="422"/>
        <v>74.398735397980971</v>
      </c>
      <c r="AN1482" s="47">
        <f t="shared" ref="AN1482:AN1545" si="430">AM1482+AN1481</f>
        <v>170443.60536844682</v>
      </c>
      <c r="AO1482" s="125">
        <f t="shared" ref="AO1482:AO1545" si="431">IF((AN1482)&lt;0,AO1481,AN1482+AO1481)</f>
        <v>50984659.934036851</v>
      </c>
      <c r="AP1482" s="47">
        <f t="shared" si="423"/>
        <v>1179.6863082119462</v>
      </c>
      <c r="AQ1482" s="52">
        <f t="shared" si="424"/>
        <v>4400.5630125243169</v>
      </c>
    </row>
    <row r="1483" spans="4:43" x14ac:dyDescent="0.25">
      <c r="D1483" s="14" t="s">
        <v>11</v>
      </c>
      <c r="E1483" s="21">
        <v>1475</v>
      </c>
      <c r="F1483" s="14">
        <v>453</v>
      </c>
      <c r="G1483" s="28">
        <v>0</v>
      </c>
      <c r="H1483" s="31">
        <f t="shared" si="425"/>
        <v>0</v>
      </c>
      <c r="I1483" s="55"/>
      <c r="J1483" s="39">
        <f t="shared" si="426"/>
        <v>0</v>
      </c>
      <c r="K1483" s="38">
        <f>0.5*$J$3*(J1484)^2</f>
        <v>0</v>
      </c>
      <c r="L1483" s="38">
        <f t="shared" si="414"/>
        <v>0</v>
      </c>
      <c r="M1483" s="40" t="str">
        <f t="shared" si="415"/>
        <v>NO</v>
      </c>
      <c r="N1483" s="38">
        <f>0.5*$N$3*$L$3*$O$3*((J1483)^2)</f>
        <v>0</v>
      </c>
      <c r="O1483" s="38">
        <f>$M$3*$J$3*$P$3</f>
        <v>125.0281557</v>
      </c>
      <c r="P1483" s="38">
        <f>H1483*$J$3</f>
        <v>0</v>
      </c>
      <c r="Q1483" s="38">
        <f t="shared" si="416"/>
        <v>125.0281557</v>
      </c>
      <c r="R1483" s="44">
        <f t="shared" si="417"/>
        <v>0</v>
      </c>
      <c r="S1483" s="80">
        <f>Q1483*J1483</f>
        <v>0</v>
      </c>
      <c r="T1483" s="43"/>
      <c r="U1483" s="43"/>
      <c r="V1483" s="80">
        <f>R1483*1</f>
        <v>0</v>
      </c>
      <c r="W1483" s="77">
        <f>(L1483-Q1483)*-1</f>
        <v>125.0281557</v>
      </c>
      <c r="X1483" s="38">
        <f>IF((H1483&gt;0),0,$J$3*H1483)*-1</f>
        <v>0</v>
      </c>
      <c r="Y1483" s="38">
        <f t="shared" si="427"/>
        <v>5580249.3207362629</v>
      </c>
      <c r="Z1483" s="112">
        <f t="shared" si="418"/>
        <v>5580.2493207362631</v>
      </c>
      <c r="AA1483" s="82">
        <f t="shared" si="419"/>
        <v>125.0281557</v>
      </c>
      <c r="AB1483" s="80">
        <f t="shared" si="428"/>
        <v>1817698.4718211805</v>
      </c>
      <c r="AG1483" s="125">
        <f t="shared" si="429"/>
        <v>103.77336923099999</v>
      </c>
      <c r="AH1483" s="47">
        <f t="shared" si="420"/>
        <v>101.69790184637999</v>
      </c>
      <c r="AI1483" s="125">
        <f t="shared" si="420"/>
        <v>99.663943809452391</v>
      </c>
      <c r="AJ1483" s="47">
        <f t="shared" si="421"/>
        <v>89.697549428507159</v>
      </c>
      <c r="AK1483" s="125">
        <f t="shared" si="421"/>
        <v>80.727794485656446</v>
      </c>
      <c r="AL1483" s="47">
        <f t="shared" si="422"/>
        <v>77.498682706230184</v>
      </c>
      <c r="AM1483" s="125">
        <f t="shared" si="422"/>
        <v>74.398735397980971</v>
      </c>
      <c r="AN1483" s="47">
        <f t="shared" si="430"/>
        <v>170518.00410384481</v>
      </c>
      <c r="AO1483" s="125">
        <f t="shared" si="431"/>
        <v>51155177.938140698</v>
      </c>
      <c r="AP1483" s="47">
        <f t="shared" si="423"/>
        <v>1179.6863082119462</v>
      </c>
      <c r="AQ1483" s="52">
        <f t="shared" si="424"/>
        <v>4400.5630125243169</v>
      </c>
    </row>
    <row r="1484" spans="4:43" x14ac:dyDescent="0.25">
      <c r="D1484" s="14" t="s">
        <v>11</v>
      </c>
      <c r="E1484" s="21">
        <v>1476</v>
      </c>
      <c r="F1484" s="14">
        <v>454</v>
      </c>
      <c r="G1484" s="28">
        <v>0</v>
      </c>
      <c r="H1484" s="31">
        <f t="shared" si="425"/>
        <v>0</v>
      </c>
      <c r="I1484" s="55"/>
      <c r="J1484" s="39">
        <f t="shared" si="426"/>
        <v>0</v>
      </c>
      <c r="K1484" s="38">
        <f>0.5*$J$3*(J1485)^2</f>
        <v>0</v>
      </c>
      <c r="L1484" s="38">
        <f t="shared" si="414"/>
        <v>0</v>
      </c>
      <c r="M1484" s="40" t="str">
        <f t="shared" si="415"/>
        <v>NO</v>
      </c>
      <c r="N1484" s="38">
        <f>0.5*$N$3*$L$3*$O$3*((J1484)^2)</f>
        <v>0</v>
      </c>
      <c r="O1484" s="38">
        <f>$M$3*$J$3*$P$3</f>
        <v>125.0281557</v>
      </c>
      <c r="P1484" s="38">
        <f>H1484*$J$3</f>
        <v>0</v>
      </c>
      <c r="Q1484" s="38">
        <f t="shared" si="416"/>
        <v>125.0281557</v>
      </c>
      <c r="R1484" s="44">
        <f t="shared" si="417"/>
        <v>0</v>
      </c>
      <c r="S1484" s="80">
        <f>Q1484*J1484</f>
        <v>0</v>
      </c>
      <c r="T1484" s="43"/>
      <c r="U1484" s="43"/>
      <c r="V1484" s="80">
        <f>R1484*1</f>
        <v>0</v>
      </c>
      <c r="W1484" s="77">
        <f>(L1484-Q1484)*-1</f>
        <v>125.0281557</v>
      </c>
      <c r="X1484" s="38">
        <f>IF((H1484&gt;0),0,$J$3*H1484)*-1</f>
        <v>0</v>
      </c>
      <c r="Y1484" s="38">
        <f t="shared" si="427"/>
        <v>5580249.3207362629</v>
      </c>
      <c r="Z1484" s="112">
        <f t="shared" si="418"/>
        <v>5580.2493207362631</v>
      </c>
      <c r="AA1484" s="82">
        <f t="shared" si="419"/>
        <v>125.0281557</v>
      </c>
      <c r="AB1484" s="80">
        <f t="shared" si="428"/>
        <v>1817698.4718211805</v>
      </c>
      <c r="AG1484" s="125">
        <f t="shared" si="429"/>
        <v>103.77336923099999</v>
      </c>
      <c r="AH1484" s="47">
        <f t="shared" si="420"/>
        <v>101.69790184637999</v>
      </c>
      <c r="AI1484" s="125">
        <f t="shared" si="420"/>
        <v>99.663943809452391</v>
      </c>
      <c r="AJ1484" s="47">
        <f t="shared" si="421"/>
        <v>89.697549428507159</v>
      </c>
      <c r="AK1484" s="125">
        <f t="shared" si="421"/>
        <v>80.727794485656446</v>
      </c>
      <c r="AL1484" s="47">
        <f t="shared" si="422"/>
        <v>77.498682706230184</v>
      </c>
      <c r="AM1484" s="125">
        <f t="shared" si="422"/>
        <v>74.398735397980971</v>
      </c>
      <c r="AN1484" s="47">
        <f t="shared" si="430"/>
        <v>170592.4028392428</v>
      </c>
      <c r="AO1484" s="125">
        <f t="shared" si="431"/>
        <v>51325770.340979941</v>
      </c>
      <c r="AP1484" s="47">
        <f t="shared" si="423"/>
        <v>1179.6863082119462</v>
      </c>
      <c r="AQ1484" s="52">
        <f t="shared" si="424"/>
        <v>4400.5630125243169</v>
      </c>
    </row>
    <row r="1485" spans="4:43" x14ac:dyDescent="0.25">
      <c r="D1485" s="14" t="s">
        <v>11</v>
      </c>
      <c r="E1485" s="21">
        <v>1477</v>
      </c>
      <c r="F1485" s="14">
        <v>455</v>
      </c>
      <c r="G1485" s="28">
        <v>0</v>
      </c>
      <c r="H1485" s="31">
        <f t="shared" si="425"/>
        <v>0</v>
      </c>
      <c r="I1485" s="55"/>
      <c r="J1485" s="39">
        <f t="shared" si="426"/>
        <v>0</v>
      </c>
      <c r="K1485" s="38">
        <f>0.5*$J$3*(J1486)^2</f>
        <v>0</v>
      </c>
      <c r="L1485" s="38">
        <f t="shared" si="414"/>
        <v>213.05709876543213</v>
      </c>
      <c r="M1485" s="40" t="str">
        <f t="shared" si="415"/>
        <v>NO</v>
      </c>
      <c r="N1485" s="38">
        <f>0.5*$N$3*$L$3*$O$3*((J1485)^2)</f>
        <v>0</v>
      </c>
      <c r="O1485" s="38">
        <f>$M$3*$J$3*$P$3</f>
        <v>125.0281557</v>
      </c>
      <c r="P1485" s="38">
        <f>H1485*$J$3</f>
        <v>0</v>
      </c>
      <c r="Q1485" s="38">
        <f t="shared" si="416"/>
        <v>125.0281557</v>
      </c>
      <c r="R1485" s="44">
        <f t="shared" si="417"/>
        <v>0</v>
      </c>
      <c r="S1485" s="80">
        <f>Q1485*J1485</f>
        <v>0</v>
      </c>
      <c r="T1485" s="43"/>
      <c r="U1485" s="43"/>
      <c r="V1485" s="80">
        <f>R1485*1</f>
        <v>0</v>
      </c>
      <c r="W1485" s="77">
        <f>(L1485-Q1485)*-1</f>
        <v>-88.028943065432131</v>
      </c>
      <c r="X1485" s="38">
        <f>IF((H1485&gt;0),0,$J$3*H1485)*-1</f>
        <v>0</v>
      </c>
      <c r="Y1485" s="38">
        <f t="shared" si="427"/>
        <v>5580249.3207362629</v>
      </c>
      <c r="Z1485" s="112">
        <f t="shared" si="418"/>
        <v>5580.2493207362631</v>
      </c>
      <c r="AA1485" s="82">
        <f t="shared" si="419"/>
        <v>125.0281557</v>
      </c>
      <c r="AB1485" s="80">
        <f t="shared" si="428"/>
        <v>1817698.4718211805</v>
      </c>
      <c r="AG1485" s="125">
        <f t="shared" si="429"/>
        <v>-73.064022744308659</v>
      </c>
      <c r="AH1485" s="47">
        <f t="shared" si="420"/>
        <v>-71.60274228942248</v>
      </c>
      <c r="AI1485" s="125">
        <f t="shared" si="420"/>
        <v>-70.170687443634023</v>
      </c>
      <c r="AJ1485" s="47">
        <f t="shared" si="421"/>
        <v>-63.153618699270623</v>
      </c>
      <c r="AK1485" s="125">
        <f t="shared" si="421"/>
        <v>-56.838256829343564</v>
      </c>
      <c r="AL1485" s="47">
        <f t="shared" si="422"/>
        <v>-54.564726556169816</v>
      </c>
      <c r="AM1485" s="125">
        <f t="shared" si="422"/>
        <v>-52.382137493923018</v>
      </c>
      <c r="AN1485" s="47">
        <f t="shared" si="430"/>
        <v>170540.02070174887</v>
      </c>
      <c r="AO1485" s="125">
        <f t="shared" si="431"/>
        <v>51496310.361681692</v>
      </c>
      <c r="AP1485" s="47">
        <f t="shared" si="423"/>
        <v>1179.6863082119462</v>
      </c>
      <c r="AQ1485" s="52">
        <f t="shared" si="424"/>
        <v>4400.5630125243169</v>
      </c>
    </row>
    <row r="1486" spans="4:43" x14ac:dyDescent="0.25">
      <c r="D1486" s="15" t="s">
        <v>12</v>
      </c>
      <c r="E1486" s="22">
        <v>1478</v>
      </c>
      <c r="F1486" s="15">
        <v>1</v>
      </c>
      <c r="G1486" s="29">
        <v>0</v>
      </c>
      <c r="H1486" s="31">
        <f t="shared" si="425"/>
        <v>0.30555555555555558</v>
      </c>
      <c r="I1486" s="55"/>
      <c r="J1486" s="39">
        <f t="shared" si="426"/>
        <v>0</v>
      </c>
      <c r="K1486" s="38">
        <f>0.5*$J$3*(J1487)^2</f>
        <v>213.05709876543213</v>
      </c>
      <c r="L1486" s="38">
        <f t="shared" si="414"/>
        <v>639.17129629629642</v>
      </c>
      <c r="M1486" s="40" t="str">
        <f t="shared" si="415"/>
        <v>NO</v>
      </c>
      <c r="N1486" s="38">
        <f>0.5*$N$3*$L$3*$O$3*((J1486)^2)</f>
        <v>0</v>
      </c>
      <c r="O1486" s="38">
        <f>$M$3*$J$3*$P$3</f>
        <v>125.0281557</v>
      </c>
      <c r="P1486" s="38">
        <f>H1486*$J$3</f>
        <v>348.63888888888891</v>
      </c>
      <c r="Q1486" s="38">
        <f t="shared" si="416"/>
        <v>473.66704458888893</v>
      </c>
      <c r="R1486" s="44">
        <f t="shared" si="417"/>
        <v>0</v>
      </c>
      <c r="S1486" s="80">
        <f>Q1486*J1486</f>
        <v>0</v>
      </c>
      <c r="T1486" s="43"/>
      <c r="U1486" s="43"/>
      <c r="V1486" s="80">
        <f>R1486*1</f>
        <v>0</v>
      </c>
      <c r="W1486" s="77">
        <f>(L1486-Q1486)*-1</f>
        <v>-165.50425170740749</v>
      </c>
      <c r="X1486" s="38">
        <f>IF((H1486&gt;0),0,$J$3*H1486)*-1</f>
        <v>0</v>
      </c>
      <c r="Y1486" s="38">
        <f t="shared" si="427"/>
        <v>5580249.3207362629</v>
      </c>
      <c r="Z1486" s="112">
        <f t="shared" si="418"/>
        <v>5580.2493207362631</v>
      </c>
      <c r="AA1486" s="82">
        <f t="shared" si="419"/>
        <v>473.66704458888893</v>
      </c>
      <c r="AB1486" s="80">
        <f t="shared" si="428"/>
        <v>1817698.4718211805</v>
      </c>
      <c r="AG1486" s="125">
        <f t="shared" si="429"/>
        <v>-137.36852891714821</v>
      </c>
      <c r="AH1486" s="47">
        <f t="shared" si="420"/>
        <v>-134.62115833880523</v>
      </c>
      <c r="AI1486" s="125">
        <f t="shared" si="420"/>
        <v>-131.92873517202912</v>
      </c>
      <c r="AJ1486" s="47">
        <f t="shared" si="421"/>
        <v>-118.73586165482621</v>
      </c>
      <c r="AK1486" s="125">
        <f t="shared" si="421"/>
        <v>-106.86227548934359</v>
      </c>
      <c r="AL1486" s="47">
        <f t="shared" si="422"/>
        <v>-102.58778446976984</v>
      </c>
      <c r="AM1486" s="125">
        <f t="shared" si="422"/>
        <v>-98.484273090979045</v>
      </c>
      <c r="AN1486" s="47">
        <f t="shared" si="430"/>
        <v>170441.53642865788</v>
      </c>
      <c r="AO1486" s="125">
        <f t="shared" si="431"/>
        <v>51666751.898110352</v>
      </c>
      <c r="AP1486" s="47">
        <f t="shared" si="423"/>
        <v>1179.6863082119462</v>
      </c>
      <c r="AQ1486" s="52">
        <f t="shared" si="424"/>
        <v>4400.5630125243169</v>
      </c>
    </row>
    <row r="1487" spans="4:43" x14ac:dyDescent="0.25">
      <c r="D1487" s="15" t="s">
        <v>12</v>
      </c>
      <c r="E1487" s="22">
        <v>1479</v>
      </c>
      <c r="F1487" s="15">
        <v>2</v>
      </c>
      <c r="G1487" s="29">
        <v>2.2000000000000002</v>
      </c>
      <c r="H1487" s="31">
        <f t="shared" si="425"/>
        <v>0.61111111111111116</v>
      </c>
      <c r="I1487" s="55"/>
      <c r="J1487" s="39">
        <f t="shared" si="426"/>
        <v>0.61111111111111116</v>
      </c>
      <c r="K1487" s="38">
        <f>0.5*$J$3*(J1488)^2</f>
        <v>852.22839506172852</v>
      </c>
      <c r="L1487" s="38">
        <f t="shared" si="414"/>
        <v>894.92785493827148</v>
      </c>
      <c r="M1487" s="40" t="str">
        <f t="shared" si="415"/>
        <v>NO</v>
      </c>
      <c r="N1487" s="38">
        <f>0.5*$N$3*$L$3*$O$3*((J1487)^2)</f>
        <v>0.16059272930555557</v>
      </c>
      <c r="O1487" s="38">
        <f>$M$3*$J$3*$P$3</f>
        <v>125.0281557</v>
      </c>
      <c r="P1487" s="38">
        <f>H1487*$J$3</f>
        <v>697.27777777777783</v>
      </c>
      <c r="Q1487" s="38">
        <f t="shared" si="416"/>
        <v>822.46652620708335</v>
      </c>
      <c r="R1487" s="44">
        <f t="shared" si="417"/>
        <v>502.61843268210652</v>
      </c>
      <c r="S1487" s="80">
        <f>Q1487*J1487</f>
        <v>502.61843268210652</v>
      </c>
      <c r="T1487" s="43"/>
      <c r="U1487" s="43"/>
      <c r="V1487" s="80">
        <f>R1487*1</f>
        <v>502.61843268210652</v>
      </c>
      <c r="W1487" s="77">
        <f>(L1487-Q1487)*-1</f>
        <v>-72.461328731188132</v>
      </c>
      <c r="X1487" s="38">
        <f>IF((H1487&gt;0),0,$J$3*H1487)*-1</f>
        <v>0</v>
      </c>
      <c r="Y1487" s="38">
        <f t="shared" si="427"/>
        <v>5580751.939168945</v>
      </c>
      <c r="Z1487" s="112">
        <f t="shared" si="418"/>
        <v>5580.7519391689448</v>
      </c>
      <c r="AA1487" s="82">
        <f t="shared" si="419"/>
        <v>822.46652620708335</v>
      </c>
      <c r="AB1487" s="80">
        <f t="shared" si="428"/>
        <v>1817698.4718211805</v>
      </c>
      <c r="AG1487" s="125">
        <f t="shared" si="429"/>
        <v>-60.142902846886145</v>
      </c>
      <c r="AH1487" s="47">
        <f t="shared" si="420"/>
        <v>-58.940044789948423</v>
      </c>
      <c r="AI1487" s="125">
        <f t="shared" si="420"/>
        <v>-57.761243894149452</v>
      </c>
      <c r="AJ1487" s="47">
        <f t="shared" si="421"/>
        <v>-51.985119504734506</v>
      </c>
      <c r="AK1487" s="125">
        <f t="shared" si="421"/>
        <v>-46.786607554261053</v>
      </c>
      <c r="AL1487" s="47">
        <f t="shared" si="422"/>
        <v>-44.915143252090608</v>
      </c>
      <c r="AM1487" s="125">
        <f t="shared" si="422"/>
        <v>-43.118537522006982</v>
      </c>
      <c r="AN1487" s="47">
        <f t="shared" si="430"/>
        <v>170398.41789113588</v>
      </c>
      <c r="AO1487" s="125">
        <f t="shared" si="431"/>
        <v>51837150.31600149</v>
      </c>
      <c r="AP1487" s="47">
        <f t="shared" si="423"/>
        <v>1179.6863082119462</v>
      </c>
      <c r="AQ1487" s="52">
        <f t="shared" si="424"/>
        <v>4401.0656309569986</v>
      </c>
    </row>
    <row r="1488" spans="4:43" x14ac:dyDescent="0.25">
      <c r="D1488" s="15" t="s">
        <v>12</v>
      </c>
      <c r="E1488" s="22">
        <v>1480</v>
      </c>
      <c r="F1488" s="15">
        <v>3</v>
      </c>
      <c r="G1488" s="29">
        <v>4.4000000000000004</v>
      </c>
      <c r="H1488" s="31">
        <f t="shared" si="425"/>
        <v>0.56944444444444442</v>
      </c>
      <c r="I1488" s="55"/>
      <c r="J1488" s="39">
        <f t="shared" si="426"/>
        <v>1.2222222222222223</v>
      </c>
      <c r="K1488" s="38">
        <f>0.5*$J$3*(J1489)^2</f>
        <v>1747.15625</v>
      </c>
      <c r="L1488" s="38">
        <f t="shared" si="414"/>
        <v>1000.1358024691363</v>
      </c>
      <c r="M1488" s="40" t="str">
        <f t="shared" si="415"/>
        <v>NO</v>
      </c>
      <c r="N1488" s="38">
        <f>0.5*$N$3*$L$3*$O$3*((J1488)^2)</f>
        <v>0.64237091722222228</v>
      </c>
      <c r="O1488" s="38">
        <f>$M$3*$J$3*$P$3</f>
        <v>125.0281557</v>
      </c>
      <c r="P1488" s="38">
        <f>H1488*$J$3</f>
        <v>649.73611111111109</v>
      </c>
      <c r="Q1488" s="38">
        <f t="shared" si="416"/>
        <v>775.40663772833329</v>
      </c>
      <c r="R1488" s="44">
        <f t="shared" si="417"/>
        <v>947.71922389018516</v>
      </c>
      <c r="S1488" s="80">
        <f>Q1488*J1488</f>
        <v>947.71922389018516</v>
      </c>
      <c r="T1488" s="43"/>
      <c r="U1488" s="43"/>
      <c r="V1488" s="80">
        <f>R1488*1</f>
        <v>947.71922389018516</v>
      </c>
      <c r="W1488" s="77">
        <f>(L1488-Q1488)*-1</f>
        <v>-224.72916474080296</v>
      </c>
      <c r="X1488" s="38">
        <f>IF((H1488&gt;0),0,$J$3*H1488)*-1</f>
        <v>0</v>
      </c>
      <c r="Y1488" s="38">
        <f t="shared" si="427"/>
        <v>5581699.6583928354</v>
      </c>
      <c r="Z1488" s="112">
        <f t="shared" si="418"/>
        <v>5581.6996583928358</v>
      </c>
      <c r="AA1488" s="82">
        <f t="shared" si="419"/>
        <v>775.40663772833329</v>
      </c>
      <c r="AB1488" s="80">
        <f t="shared" si="428"/>
        <v>1817698.4718211805</v>
      </c>
      <c r="AG1488" s="125">
        <f t="shared" si="429"/>
        <v>-186.52520673486646</v>
      </c>
      <c r="AH1488" s="47">
        <f t="shared" si="420"/>
        <v>-182.79470260016913</v>
      </c>
      <c r="AI1488" s="125">
        <f t="shared" si="420"/>
        <v>-179.13880854816574</v>
      </c>
      <c r="AJ1488" s="47">
        <f t="shared" si="421"/>
        <v>-161.22492769334917</v>
      </c>
      <c r="AK1488" s="125">
        <f t="shared" si="421"/>
        <v>-145.10243492401426</v>
      </c>
      <c r="AL1488" s="47">
        <f t="shared" si="422"/>
        <v>-139.29833752705369</v>
      </c>
      <c r="AM1488" s="125">
        <f t="shared" si="422"/>
        <v>-133.72640402597153</v>
      </c>
      <c r="AN1488" s="47">
        <f t="shared" si="430"/>
        <v>170264.6914871099</v>
      </c>
      <c r="AO1488" s="125">
        <f t="shared" si="431"/>
        <v>52007415.007488601</v>
      </c>
      <c r="AP1488" s="47">
        <f t="shared" si="423"/>
        <v>1179.6863082119462</v>
      </c>
      <c r="AQ1488" s="52">
        <f t="shared" si="424"/>
        <v>4402.0133501808896</v>
      </c>
    </row>
    <row r="1489" spans="4:43" x14ac:dyDescent="0.25">
      <c r="D1489" s="15" t="s">
        <v>12</v>
      </c>
      <c r="E1489" s="22">
        <v>1481</v>
      </c>
      <c r="F1489" s="15">
        <v>4</v>
      </c>
      <c r="G1489" s="29">
        <v>6.3</v>
      </c>
      <c r="H1489" s="31">
        <f t="shared" si="425"/>
        <v>0.4861111111111111</v>
      </c>
      <c r="I1489" s="55"/>
      <c r="J1489" s="39">
        <f t="shared" si="426"/>
        <v>1.75</v>
      </c>
      <c r="K1489" s="38">
        <f>0.5*$J$3*(J1490)^2</f>
        <v>2747.2920524691363</v>
      </c>
      <c r="L1489" s="38">
        <f t="shared" si="414"/>
        <v>978.56597222222126</v>
      </c>
      <c r="M1489" s="40" t="str">
        <f t="shared" si="415"/>
        <v>NO</v>
      </c>
      <c r="N1489" s="38">
        <f>0.5*$N$3*$L$3*$O$3*((J1489)^2)</f>
        <v>1.3169267409375001</v>
      </c>
      <c r="O1489" s="38">
        <f>$M$3*$J$3*$P$3</f>
        <v>125.0281557</v>
      </c>
      <c r="P1489" s="38">
        <f>H1489*$J$3</f>
        <v>554.65277777777771</v>
      </c>
      <c r="Q1489" s="38">
        <f t="shared" si="416"/>
        <v>680.99786021871512</v>
      </c>
      <c r="R1489" s="44">
        <f t="shared" si="417"/>
        <v>1191.7462553827515</v>
      </c>
      <c r="S1489" s="80">
        <f>Q1489*J1489</f>
        <v>1191.7462553827515</v>
      </c>
      <c r="T1489" s="43"/>
      <c r="U1489" s="43"/>
      <c r="V1489" s="80">
        <f>R1489*1</f>
        <v>1191.7462553827515</v>
      </c>
      <c r="W1489" s="77">
        <f>(L1489-Q1489)*-1</f>
        <v>-297.56811200350614</v>
      </c>
      <c r="X1489" s="38">
        <f>IF((H1489&gt;0),0,$J$3*H1489)*-1</f>
        <v>0</v>
      </c>
      <c r="Y1489" s="38">
        <f t="shared" si="427"/>
        <v>5582891.4046482183</v>
      </c>
      <c r="Z1489" s="112">
        <f t="shared" si="418"/>
        <v>5582.8914046482187</v>
      </c>
      <c r="AA1489" s="82">
        <f t="shared" si="419"/>
        <v>680.99786021871512</v>
      </c>
      <c r="AB1489" s="80">
        <f t="shared" si="428"/>
        <v>1817698.4718211805</v>
      </c>
      <c r="AG1489" s="125">
        <f t="shared" si="429"/>
        <v>-246.98153296291008</v>
      </c>
      <c r="AH1489" s="47">
        <f t="shared" si="420"/>
        <v>-242.04190230365188</v>
      </c>
      <c r="AI1489" s="125">
        <f t="shared" si="420"/>
        <v>-237.20106425757885</v>
      </c>
      <c r="AJ1489" s="47">
        <f t="shared" si="421"/>
        <v>-213.48095783182097</v>
      </c>
      <c r="AK1489" s="125">
        <f t="shared" si="421"/>
        <v>-192.13286204863888</v>
      </c>
      <c r="AL1489" s="47">
        <f t="shared" si="422"/>
        <v>-184.44754756669332</v>
      </c>
      <c r="AM1489" s="125">
        <f t="shared" si="422"/>
        <v>-177.06964566402559</v>
      </c>
      <c r="AN1489" s="47">
        <f t="shared" si="430"/>
        <v>170087.62184144589</v>
      </c>
      <c r="AO1489" s="125">
        <f t="shared" si="431"/>
        <v>52177502.629330046</v>
      </c>
      <c r="AP1489" s="47">
        <f t="shared" si="423"/>
        <v>1179.6863082119462</v>
      </c>
      <c r="AQ1489" s="52">
        <f t="shared" si="424"/>
        <v>4403.2050964362725</v>
      </c>
    </row>
    <row r="1490" spans="4:43" x14ac:dyDescent="0.25">
      <c r="D1490" s="15" t="s">
        <v>12</v>
      </c>
      <c r="E1490" s="22">
        <v>1482</v>
      </c>
      <c r="F1490" s="15">
        <v>5</v>
      </c>
      <c r="G1490" s="29">
        <v>7.9</v>
      </c>
      <c r="H1490" s="31">
        <f t="shared" si="425"/>
        <v>0.40277777777777768</v>
      </c>
      <c r="I1490" s="55"/>
      <c r="J1490" s="39">
        <f t="shared" si="426"/>
        <v>2.1944444444444446</v>
      </c>
      <c r="K1490" s="38">
        <f>0.5*$J$3*(J1491)^2</f>
        <v>3725.8580246913575</v>
      </c>
      <c r="L1490" s="38">
        <f t="shared" si="414"/>
        <v>1035.3518518518526</v>
      </c>
      <c r="M1490" s="40" t="str">
        <f t="shared" si="415"/>
        <v>NO</v>
      </c>
      <c r="N1490" s="38">
        <f>0.5*$N$3*$L$3*$O$3*((J1490)^2)</f>
        <v>2.0707835198263891</v>
      </c>
      <c r="O1490" s="38">
        <f>$M$3*$J$3*$P$3</f>
        <v>125.0281557</v>
      </c>
      <c r="P1490" s="38">
        <f>H1490*$J$3</f>
        <v>459.56944444444434</v>
      </c>
      <c r="Q1490" s="38">
        <f t="shared" si="416"/>
        <v>586.66838366427066</v>
      </c>
      <c r="R1490" s="44">
        <f t="shared" si="417"/>
        <v>1287.4111752632607</v>
      </c>
      <c r="S1490" s="80">
        <f>Q1490*J1490</f>
        <v>1287.4111752632607</v>
      </c>
      <c r="T1490" s="43"/>
      <c r="U1490" s="43"/>
      <c r="V1490" s="80">
        <f>R1490*1</f>
        <v>1287.4111752632607</v>
      </c>
      <c r="W1490" s="77">
        <f>(L1490-Q1490)*-1</f>
        <v>-448.68346818758198</v>
      </c>
      <c r="X1490" s="38">
        <f>IF((H1490&gt;0),0,$J$3*H1490)*-1</f>
        <v>0</v>
      </c>
      <c r="Y1490" s="38">
        <f t="shared" si="427"/>
        <v>5584178.8158234814</v>
      </c>
      <c r="Z1490" s="112">
        <f t="shared" si="418"/>
        <v>5584.1788158234813</v>
      </c>
      <c r="AA1490" s="82">
        <f t="shared" si="419"/>
        <v>586.66838366427066</v>
      </c>
      <c r="AB1490" s="80">
        <f t="shared" si="428"/>
        <v>1817698.4718211805</v>
      </c>
      <c r="AG1490" s="125">
        <f t="shared" si="429"/>
        <v>-372.40727859569301</v>
      </c>
      <c r="AH1490" s="47">
        <f t="shared" si="420"/>
        <v>-364.95913302377915</v>
      </c>
      <c r="AI1490" s="125">
        <f t="shared" si="420"/>
        <v>-357.65995036330355</v>
      </c>
      <c r="AJ1490" s="47">
        <f t="shared" si="421"/>
        <v>-321.89395532697318</v>
      </c>
      <c r="AK1490" s="125">
        <f t="shared" si="421"/>
        <v>-289.70455979427589</v>
      </c>
      <c r="AL1490" s="47">
        <f t="shared" si="422"/>
        <v>-278.11637740250484</v>
      </c>
      <c r="AM1490" s="125">
        <f t="shared" si="422"/>
        <v>-266.99172230640465</v>
      </c>
      <c r="AN1490" s="47">
        <f t="shared" si="430"/>
        <v>169820.63011913947</v>
      </c>
      <c r="AO1490" s="125">
        <f t="shared" si="431"/>
        <v>52347323.259449184</v>
      </c>
      <c r="AP1490" s="47">
        <f t="shared" si="423"/>
        <v>1179.6863082119462</v>
      </c>
      <c r="AQ1490" s="52">
        <f t="shared" si="424"/>
        <v>4404.4925076115351</v>
      </c>
    </row>
    <row r="1491" spans="4:43" x14ac:dyDescent="0.25">
      <c r="D1491" s="15" t="s">
        <v>12</v>
      </c>
      <c r="E1491" s="22">
        <v>1483</v>
      </c>
      <c r="F1491" s="15">
        <v>6</v>
      </c>
      <c r="G1491" s="29">
        <v>9.1999999999999993</v>
      </c>
      <c r="H1491" s="31">
        <f t="shared" si="425"/>
        <v>0.34722222222222221</v>
      </c>
      <c r="I1491" s="55"/>
      <c r="J1491" s="39">
        <f t="shared" si="426"/>
        <v>2.5555555555555554</v>
      </c>
      <c r="K1491" s="38">
        <f>0.5*$J$3*(J1492)^2</f>
        <v>4761.2098765432102</v>
      </c>
      <c r="L1491" s="38">
        <f t="shared" si="414"/>
        <v>1060.4432870370374</v>
      </c>
      <c r="M1491" s="40" t="str">
        <f t="shared" si="415"/>
        <v>NO</v>
      </c>
      <c r="N1491" s="38">
        <f>0.5*$N$3*$L$3*$O$3*((J1491)^2)</f>
        <v>2.8083819438888886</v>
      </c>
      <c r="O1491" s="38">
        <f>$M$3*$J$3*$P$3</f>
        <v>125.0281557</v>
      </c>
      <c r="P1491" s="38">
        <f>H1491*$J$3</f>
        <v>396.18055555555554</v>
      </c>
      <c r="Q1491" s="38">
        <f t="shared" si="416"/>
        <v>524.01709319944439</v>
      </c>
      <c r="R1491" s="44">
        <f t="shared" si="417"/>
        <v>1339.1547937319133</v>
      </c>
      <c r="S1491" s="80">
        <f>Q1491*J1491</f>
        <v>1339.1547937319133</v>
      </c>
      <c r="T1491" s="43"/>
      <c r="U1491" s="43"/>
      <c r="V1491" s="80">
        <f>R1491*1</f>
        <v>1339.1547937319133</v>
      </c>
      <c r="W1491" s="77">
        <f>(L1491-Q1491)*-1</f>
        <v>-536.42619383759302</v>
      </c>
      <c r="X1491" s="38">
        <f>IF((H1491&gt;0),0,$J$3*H1491)*-1</f>
        <v>0</v>
      </c>
      <c r="Y1491" s="38">
        <f t="shared" si="427"/>
        <v>5585517.9706172133</v>
      </c>
      <c r="Z1491" s="112">
        <f t="shared" si="418"/>
        <v>5585.517970617213</v>
      </c>
      <c r="AA1491" s="82">
        <f t="shared" si="419"/>
        <v>524.01709319944439</v>
      </c>
      <c r="AB1491" s="80">
        <f t="shared" si="428"/>
        <v>1817698.4718211805</v>
      </c>
      <c r="AG1491" s="125">
        <f t="shared" si="429"/>
        <v>-445.23374088520217</v>
      </c>
      <c r="AH1491" s="47">
        <f t="shared" si="420"/>
        <v>-436.3290660674981</v>
      </c>
      <c r="AI1491" s="125">
        <f t="shared" si="420"/>
        <v>-427.60248474614815</v>
      </c>
      <c r="AJ1491" s="47">
        <f t="shared" si="421"/>
        <v>-384.84223627153335</v>
      </c>
      <c r="AK1491" s="125">
        <f t="shared" si="421"/>
        <v>-346.35801264438004</v>
      </c>
      <c r="AL1491" s="47">
        <f t="shared" si="422"/>
        <v>-332.50369213860483</v>
      </c>
      <c r="AM1491" s="125">
        <f t="shared" si="422"/>
        <v>-319.2035444530606</v>
      </c>
      <c r="AN1491" s="47">
        <f t="shared" si="430"/>
        <v>169501.42657468643</v>
      </c>
      <c r="AO1491" s="125">
        <f t="shared" si="431"/>
        <v>52516824.686023869</v>
      </c>
      <c r="AP1491" s="47">
        <f t="shared" si="423"/>
        <v>1179.6863082119462</v>
      </c>
      <c r="AQ1491" s="52">
        <f t="shared" si="424"/>
        <v>4405.8316624052668</v>
      </c>
    </row>
    <row r="1492" spans="4:43" x14ac:dyDescent="0.25">
      <c r="D1492" s="15" t="s">
        <v>12</v>
      </c>
      <c r="E1492" s="22">
        <v>1484</v>
      </c>
      <c r="F1492" s="15">
        <v>7</v>
      </c>
      <c r="G1492" s="29">
        <v>10.4</v>
      </c>
      <c r="H1492" s="31">
        <f t="shared" si="425"/>
        <v>0.31944444444444453</v>
      </c>
      <c r="I1492" s="55"/>
      <c r="J1492" s="39">
        <f t="shared" si="426"/>
        <v>2.8888888888888888</v>
      </c>
      <c r="K1492" s="38">
        <f>0.5*$J$3*(J1493)^2</f>
        <v>5821.6531635802476</v>
      </c>
      <c r="L1492" s="38">
        <f t="shared" si="414"/>
        <v>1503.7253086419751</v>
      </c>
      <c r="M1492" s="40" t="str">
        <f t="shared" si="415"/>
        <v>NO</v>
      </c>
      <c r="N1492" s="38">
        <f>0.5*$N$3*$L$3*$O$3*((J1492)^2)</f>
        <v>3.5887829755555556</v>
      </c>
      <c r="O1492" s="38">
        <f>$M$3*$J$3*$P$3</f>
        <v>125.0281557</v>
      </c>
      <c r="P1492" s="38">
        <f>H1492*$J$3</f>
        <v>364.4861111111112</v>
      </c>
      <c r="Q1492" s="38">
        <f t="shared" si="416"/>
        <v>493.10304978666676</v>
      </c>
      <c r="R1492" s="44">
        <f t="shared" si="417"/>
        <v>1424.5199216059261</v>
      </c>
      <c r="S1492" s="80">
        <f>Q1492*J1492</f>
        <v>1424.5199216059261</v>
      </c>
      <c r="T1492" s="43"/>
      <c r="U1492" s="43"/>
      <c r="V1492" s="80">
        <f>R1492*1</f>
        <v>1424.5199216059261</v>
      </c>
      <c r="W1492" s="77">
        <f>(L1492-Q1492)*-1</f>
        <v>-1010.6222588553082</v>
      </c>
      <c r="X1492" s="38">
        <f>IF((H1492&gt;0),0,$J$3*H1492)*-1</f>
        <v>0</v>
      </c>
      <c r="Y1492" s="38">
        <f t="shared" si="427"/>
        <v>5586942.4905388188</v>
      </c>
      <c r="Z1492" s="112">
        <f t="shared" si="418"/>
        <v>5586.9424905388187</v>
      </c>
      <c r="AA1492" s="82">
        <f t="shared" si="419"/>
        <v>493.10304978666676</v>
      </c>
      <c r="AB1492" s="80">
        <f t="shared" si="428"/>
        <v>1817698.4718211805</v>
      </c>
      <c r="AG1492" s="125">
        <f t="shared" si="429"/>
        <v>-838.81647484990583</v>
      </c>
      <c r="AH1492" s="47">
        <f t="shared" si="420"/>
        <v>-822.04014535290764</v>
      </c>
      <c r="AI1492" s="125">
        <f t="shared" si="420"/>
        <v>-805.59934244584952</v>
      </c>
      <c r="AJ1492" s="47">
        <f t="shared" si="421"/>
        <v>-725.03940820126456</v>
      </c>
      <c r="AK1492" s="125">
        <f t="shared" si="421"/>
        <v>-652.53546738113812</v>
      </c>
      <c r="AL1492" s="47">
        <f t="shared" si="422"/>
        <v>-626.43404868589255</v>
      </c>
      <c r="AM1492" s="125">
        <f t="shared" si="422"/>
        <v>-601.37668673845678</v>
      </c>
      <c r="AN1492" s="47">
        <f t="shared" si="430"/>
        <v>168900.04988794797</v>
      </c>
      <c r="AO1492" s="125">
        <f t="shared" si="431"/>
        <v>52685724.735911816</v>
      </c>
      <c r="AP1492" s="47">
        <f t="shared" si="423"/>
        <v>1179.6863082119462</v>
      </c>
      <c r="AQ1492" s="52">
        <f t="shared" si="424"/>
        <v>4407.2561823268725</v>
      </c>
    </row>
    <row r="1493" spans="4:43" x14ac:dyDescent="0.25">
      <c r="D1493" s="15" t="s">
        <v>12</v>
      </c>
      <c r="E1493" s="22">
        <v>1485</v>
      </c>
      <c r="F1493" s="15">
        <v>8</v>
      </c>
      <c r="G1493" s="29">
        <v>11.5</v>
      </c>
      <c r="H1493" s="31">
        <f t="shared" si="425"/>
        <v>0.34722222222222221</v>
      </c>
      <c r="I1493" s="55"/>
      <c r="J1493" s="39">
        <f t="shared" si="426"/>
        <v>3.1944444444444446</v>
      </c>
      <c r="K1493" s="38">
        <f>0.5*$J$3*(J1494)^2</f>
        <v>7325.3784722222226</v>
      </c>
      <c r="L1493" s="38">
        <f t="shared" si="414"/>
        <v>2186.9166666666642</v>
      </c>
      <c r="M1493" s="40" t="str">
        <f t="shared" si="415"/>
        <v>NO</v>
      </c>
      <c r="N1493" s="38">
        <f>0.5*$N$3*$L$3*$O$3*((J1493)^2)</f>
        <v>4.3880967873263899</v>
      </c>
      <c r="O1493" s="38">
        <f>$M$3*$J$3*$P$3</f>
        <v>125.0281557</v>
      </c>
      <c r="P1493" s="38">
        <f>H1493*$J$3</f>
        <v>396.18055555555554</v>
      </c>
      <c r="Q1493" s="38">
        <f t="shared" si="416"/>
        <v>525.59680804288189</v>
      </c>
      <c r="R1493" s="44">
        <f t="shared" si="417"/>
        <v>1678.9898034703172</v>
      </c>
      <c r="S1493" s="80">
        <f>Q1493*J1493</f>
        <v>1678.9898034703172</v>
      </c>
      <c r="T1493" s="43"/>
      <c r="U1493" s="43"/>
      <c r="V1493" s="80">
        <f>R1493*1</f>
        <v>1678.9898034703172</v>
      </c>
      <c r="W1493" s="77">
        <f>(L1493-Q1493)*-1</f>
        <v>-1661.3198586237822</v>
      </c>
      <c r="X1493" s="38">
        <f>IF((H1493&gt;0),0,$J$3*H1493)*-1</f>
        <v>0</v>
      </c>
      <c r="Y1493" s="38">
        <f t="shared" si="427"/>
        <v>5588621.4803422894</v>
      </c>
      <c r="Z1493" s="112">
        <f t="shared" si="418"/>
        <v>5588.621480342289</v>
      </c>
      <c r="AA1493" s="82">
        <f t="shared" si="419"/>
        <v>525.59680804288189</v>
      </c>
      <c r="AB1493" s="80">
        <f t="shared" si="428"/>
        <v>1817698.4718211805</v>
      </c>
      <c r="AG1493" s="125">
        <f t="shared" si="429"/>
        <v>-1378.8954826577392</v>
      </c>
      <c r="AH1493" s="47">
        <f t="shared" si="420"/>
        <v>-1351.3175730045843</v>
      </c>
      <c r="AI1493" s="125">
        <f t="shared" si="420"/>
        <v>-1324.2912215444926</v>
      </c>
      <c r="AJ1493" s="47">
        <f t="shared" si="421"/>
        <v>-1191.8620993900433</v>
      </c>
      <c r="AK1493" s="125">
        <f t="shared" si="421"/>
        <v>-1072.675889451039</v>
      </c>
      <c r="AL1493" s="47">
        <f t="shared" si="422"/>
        <v>-1029.7688538729974</v>
      </c>
      <c r="AM1493" s="125">
        <f t="shared" si="422"/>
        <v>-988.57809971807751</v>
      </c>
      <c r="AN1493" s="47">
        <f t="shared" si="430"/>
        <v>167911.47178822989</v>
      </c>
      <c r="AO1493" s="125">
        <f t="shared" si="431"/>
        <v>52853636.207700044</v>
      </c>
      <c r="AP1493" s="47">
        <f t="shared" si="423"/>
        <v>1179.6863082119462</v>
      </c>
      <c r="AQ1493" s="52">
        <f t="shared" si="424"/>
        <v>4408.9351721303428</v>
      </c>
    </row>
    <row r="1494" spans="4:43" x14ac:dyDescent="0.25">
      <c r="D1494" s="15" t="s">
        <v>12</v>
      </c>
      <c r="E1494" s="22">
        <v>1486</v>
      </c>
      <c r="F1494" s="15">
        <v>9</v>
      </c>
      <c r="G1494" s="29">
        <v>12.9</v>
      </c>
      <c r="H1494" s="31">
        <f t="shared" si="425"/>
        <v>0.44444444444444431</v>
      </c>
      <c r="I1494" s="55"/>
      <c r="J1494" s="39">
        <f t="shared" si="426"/>
        <v>3.5833333333333335</v>
      </c>
      <c r="K1494" s="38">
        <f>0.5*$J$3*(J1495)^2</f>
        <v>9512.2951388888869</v>
      </c>
      <c r="L1494" s="38">
        <f t="shared" si="414"/>
        <v>3209.5027006172859</v>
      </c>
      <c r="M1494" s="40" t="str">
        <f t="shared" si="415"/>
        <v>NO</v>
      </c>
      <c r="N1494" s="38">
        <f>0.5*$N$3*$L$3*$O$3*((J1494)^2)</f>
        <v>5.5215363809375004</v>
      </c>
      <c r="O1494" s="38">
        <f>$M$3*$J$3*$P$3</f>
        <v>125.0281557</v>
      </c>
      <c r="P1494" s="38">
        <f>H1494*$J$3</f>
        <v>507.11111111111097</v>
      </c>
      <c r="Q1494" s="38">
        <f t="shared" si="416"/>
        <v>637.66080319204843</v>
      </c>
      <c r="R1494" s="44">
        <f t="shared" si="417"/>
        <v>2284.9512114381737</v>
      </c>
      <c r="S1494" s="80">
        <f>Q1494*J1494</f>
        <v>2284.9512114381737</v>
      </c>
      <c r="T1494" s="43"/>
      <c r="U1494" s="43"/>
      <c r="V1494" s="80">
        <f>R1494*1</f>
        <v>2284.9512114381737</v>
      </c>
      <c r="W1494" s="77">
        <f>(L1494-Q1494)*-1</f>
        <v>-2571.8418974252372</v>
      </c>
      <c r="X1494" s="38">
        <f>IF((H1494&gt;0),0,$J$3*H1494)*-1</f>
        <v>0</v>
      </c>
      <c r="Y1494" s="38">
        <f t="shared" si="427"/>
        <v>5590906.4315537279</v>
      </c>
      <c r="Z1494" s="112">
        <f t="shared" si="418"/>
        <v>5590.906431553728</v>
      </c>
      <c r="AA1494" s="82">
        <f t="shared" si="419"/>
        <v>637.66080319204843</v>
      </c>
      <c r="AB1494" s="80">
        <f t="shared" si="428"/>
        <v>1817698.4718211805</v>
      </c>
      <c r="AG1494" s="125">
        <f t="shared" si="429"/>
        <v>-2134.628774862947</v>
      </c>
      <c r="AH1494" s="47">
        <f t="shared" si="420"/>
        <v>-2091.936199365688</v>
      </c>
      <c r="AI1494" s="125">
        <f t="shared" si="420"/>
        <v>-2050.0974753783744</v>
      </c>
      <c r="AJ1494" s="47">
        <f t="shared" si="421"/>
        <v>-1845.0877278405369</v>
      </c>
      <c r="AK1494" s="125">
        <f t="shared" si="421"/>
        <v>-1660.5789550564832</v>
      </c>
      <c r="AL1494" s="47">
        <f t="shared" si="422"/>
        <v>-1594.1557968542238</v>
      </c>
      <c r="AM1494" s="125">
        <f t="shared" si="422"/>
        <v>-1530.3895649800547</v>
      </c>
      <c r="AN1494" s="47">
        <f t="shared" si="430"/>
        <v>166381.08222324983</v>
      </c>
      <c r="AO1494" s="125">
        <f t="shared" si="431"/>
        <v>53020017.289923295</v>
      </c>
      <c r="AP1494" s="47">
        <f t="shared" si="423"/>
        <v>1179.6863082119462</v>
      </c>
      <c r="AQ1494" s="52">
        <f t="shared" si="424"/>
        <v>4411.2201233417818</v>
      </c>
    </row>
    <row r="1495" spans="4:43" x14ac:dyDescent="0.25">
      <c r="D1495" s="15" t="s">
        <v>12</v>
      </c>
      <c r="E1495" s="22">
        <v>1487</v>
      </c>
      <c r="F1495" s="15">
        <v>10</v>
      </c>
      <c r="G1495" s="29">
        <v>14.7</v>
      </c>
      <c r="H1495" s="31">
        <f t="shared" si="425"/>
        <v>0.56944444444444442</v>
      </c>
      <c r="I1495" s="55"/>
      <c r="J1495" s="39">
        <f t="shared" si="426"/>
        <v>4.083333333333333</v>
      </c>
      <c r="K1495" s="38">
        <f>0.5*$J$3*(J1496)^2</f>
        <v>12721.797839506173</v>
      </c>
      <c r="L1495" s="38">
        <f t="shared" si="414"/>
        <v>4535.8271604938273</v>
      </c>
      <c r="M1495" s="40" t="str">
        <f t="shared" si="415"/>
        <v>NO</v>
      </c>
      <c r="N1495" s="38">
        <f>0.5*$N$3*$L$3*$O$3*((J1495)^2)</f>
        <v>7.1699344784374981</v>
      </c>
      <c r="O1495" s="38">
        <f>$M$3*$J$3*$P$3</f>
        <v>125.0281557</v>
      </c>
      <c r="P1495" s="38">
        <f>H1495*$J$3</f>
        <v>649.73611111111109</v>
      </c>
      <c r="Q1495" s="38">
        <f t="shared" si="416"/>
        <v>781.93420128954858</v>
      </c>
      <c r="R1495" s="44">
        <f t="shared" si="417"/>
        <v>3192.8979885989897</v>
      </c>
      <c r="S1495" s="80">
        <f>Q1495*J1495</f>
        <v>3192.8979885989897</v>
      </c>
      <c r="T1495" s="43"/>
      <c r="U1495" s="43"/>
      <c r="V1495" s="80">
        <f>R1495*1</f>
        <v>3192.8979885989897</v>
      </c>
      <c r="W1495" s="77">
        <f>(L1495-Q1495)*-1</f>
        <v>-3753.8929592042787</v>
      </c>
      <c r="X1495" s="38">
        <f>IF((H1495&gt;0),0,$J$3*H1495)*-1</f>
        <v>0</v>
      </c>
      <c r="Y1495" s="38">
        <f t="shared" si="427"/>
        <v>5594099.3295423267</v>
      </c>
      <c r="Z1495" s="112">
        <f t="shared" si="418"/>
        <v>5594.0993295423268</v>
      </c>
      <c r="AA1495" s="82">
        <f t="shared" si="419"/>
        <v>781.93420128954858</v>
      </c>
      <c r="AB1495" s="80">
        <f t="shared" si="428"/>
        <v>1817698.4718211805</v>
      </c>
      <c r="AG1495" s="125">
        <f t="shared" si="429"/>
        <v>-3115.7311561395513</v>
      </c>
      <c r="AH1495" s="47">
        <f t="shared" si="420"/>
        <v>-3053.4165330167602</v>
      </c>
      <c r="AI1495" s="125">
        <f t="shared" si="420"/>
        <v>-2992.3482023564252</v>
      </c>
      <c r="AJ1495" s="47">
        <f t="shared" si="421"/>
        <v>-2693.1133821207827</v>
      </c>
      <c r="AK1495" s="125">
        <f t="shared" si="421"/>
        <v>-2423.8020439087045</v>
      </c>
      <c r="AL1495" s="47">
        <f t="shared" si="422"/>
        <v>-2326.8499621523561</v>
      </c>
      <c r="AM1495" s="125">
        <f t="shared" si="422"/>
        <v>-2233.7759636662618</v>
      </c>
      <c r="AN1495" s="47">
        <f t="shared" si="430"/>
        <v>164147.30625958357</v>
      </c>
      <c r="AO1495" s="125">
        <f t="shared" si="431"/>
        <v>53184164.596182875</v>
      </c>
      <c r="AP1495" s="47">
        <f t="shared" si="423"/>
        <v>1179.6863082119462</v>
      </c>
      <c r="AQ1495" s="52">
        <f t="shared" si="424"/>
        <v>4414.4130213303806</v>
      </c>
    </row>
    <row r="1496" spans="4:43" x14ac:dyDescent="0.25">
      <c r="D1496" s="15" t="s">
        <v>12</v>
      </c>
      <c r="E1496" s="22">
        <v>1488</v>
      </c>
      <c r="F1496" s="15">
        <v>11</v>
      </c>
      <c r="G1496" s="29">
        <v>17</v>
      </c>
      <c r="H1496" s="31">
        <f t="shared" si="425"/>
        <v>0.70833333333333348</v>
      </c>
      <c r="I1496" s="55"/>
      <c r="J1496" s="39">
        <f t="shared" si="426"/>
        <v>4.7222222222222223</v>
      </c>
      <c r="K1496" s="38">
        <f>0.5*$J$3*(J1497)^2</f>
        <v>17257.625</v>
      </c>
      <c r="L1496" s="38">
        <f t="shared" si="414"/>
        <v>6231.9201388888905</v>
      </c>
      <c r="M1496" s="40" t="str">
        <f t="shared" si="415"/>
        <v>NO</v>
      </c>
      <c r="N1496" s="38">
        <f>0.5*$N$3*$L$3*$O$3*((J1496)^2)</f>
        <v>9.5891113159722217</v>
      </c>
      <c r="O1496" s="38">
        <f>$M$3*$J$3*$P$3</f>
        <v>125.0281557</v>
      </c>
      <c r="P1496" s="38">
        <f>H1496*$J$3</f>
        <v>808.20833333333348</v>
      </c>
      <c r="Q1496" s="38">
        <f t="shared" si="416"/>
        <v>942.82560034930566</v>
      </c>
      <c r="R1496" s="44">
        <f t="shared" si="417"/>
        <v>4452.2320016494987</v>
      </c>
      <c r="S1496" s="80">
        <f>Q1496*J1496</f>
        <v>4452.2320016494987</v>
      </c>
      <c r="T1496" s="43"/>
      <c r="U1496" s="43"/>
      <c r="V1496" s="80">
        <f>R1496*1</f>
        <v>4452.2320016494987</v>
      </c>
      <c r="W1496" s="77">
        <f>(L1496-Q1496)*-1</f>
        <v>-5289.0945385395844</v>
      </c>
      <c r="X1496" s="38">
        <f>IF((H1496&gt;0),0,$J$3*H1496)*-1</f>
        <v>0</v>
      </c>
      <c r="Y1496" s="38">
        <f t="shared" si="427"/>
        <v>5598551.561543976</v>
      </c>
      <c r="Z1496" s="112">
        <f t="shared" si="418"/>
        <v>5598.5515615439763</v>
      </c>
      <c r="AA1496" s="82">
        <f t="shared" si="419"/>
        <v>942.82560034930566</v>
      </c>
      <c r="AB1496" s="80">
        <f t="shared" si="428"/>
        <v>1817698.4718211805</v>
      </c>
      <c r="AG1496" s="125">
        <f t="shared" si="429"/>
        <v>-4389.9484669878548</v>
      </c>
      <c r="AH1496" s="47">
        <f t="shared" si="420"/>
        <v>-4302.1494976480972</v>
      </c>
      <c r="AI1496" s="125">
        <f t="shared" si="420"/>
        <v>-4216.1065076951354</v>
      </c>
      <c r="AJ1496" s="47">
        <f t="shared" si="421"/>
        <v>-3794.4958569256219</v>
      </c>
      <c r="AK1496" s="125">
        <f t="shared" si="421"/>
        <v>-3415.0462712330595</v>
      </c>
      <c r="AL1496" s="47">
        <f t="shared" si="422"/>
        <v>-3278.444420383737</v>
      </c>
      <c r="AM1496" s="125">
        <f t="shared" si="422"/>
        <v>-3147.3066435683872</v>
      </c>
      <c r="AN1496" s="47">
        <f t="shared" si="430"/>
        <v>160999.99961601518</v>
      </c>
      <c r="AO1496" s="125">
        <f t="shared" si="431"/>
        <v>53345164.595798887</v>
      </c>
      <c r="AP1496" s="47">
        <f t="shared" si="423"/>
        <v>1179.6863082119462</v>
      </c>
      <c r="AQ1496" s="52">
        <f t="shared" si="424"/>
        <v>4418.8652533320301</v>
      </c>
    </row>
    <row r="1497" spans="4:43" x14ac:dyDescent="0.25">
      <c r="D1497" s="15" t="s">
        <v>12</v>
      </c>
      <c r="E1497" s="22">
        <v>1489</v>
      </c>
      <c r="F1497" s="15">
        <v>12</v>
      </c>
      <c r="G1497" s="29">
        <v>19.8</v>
      </c>
      <c r="H1497" s="31">
        <f t="shared" si="425"/>
        <v>0.84722222222222243</v>
      </c>
      <c r="I1497" s="55"/>
      <c r="J1497" s="39">
        <f t="shared" si="426"/>
        <v>5.5</v>
      </c>
      <c r="K1497" s="38">
        <f>0.5*$J$3*(J1498)^2</f>
        <v>23489.545138888891</v>
      </c>
      <c r="L1497" s="38">
        <f t="shared" si="414"/>
        <v>7891.9166666666679</v>
      </c>
      <c r="M1497" s="40" t="str">
        <f t="shared" si="415"/>
        <v>NO</v>
      </c>
      <c r="N1497" s="38">
        <f>0.5*$N$3*$L$3*$O$3*((J1497)^2)</f>
        <v>13.00801107375</v>
      </c>
      <c r="O1497" s="38">
        <f>$M$3*$J$3*$P$3</f>
        <v>125.0281557</v>
      </c>
      <c r="P1497" s="38">
        <f>H1497*$J$3</f>
        <v>966.68055555555577</v>
      </c>
      <c r="Q1497" s="38">
        <f t="shared" si="416"/>
        <v>1104.7167223293056</v>
      </c>
      <c r="R1497" s="44">
        <f t="shared" si="417"/>
        <v>6075.9419728111807</v>
      </c>
      <c r="S1497" s="80">
        <f>Q1497*J1497</f>
        <v>6075.9419728111807</v>
      </c>
      <c r="T1497" s="43"/>
      <c r="U1497" s="43"/>
      <c r="V1497" s="80">
        <f>R1497*1</f>
        <v>6075.9419728111807</v>
      </c>
      <c r="W1497" s="77">
        <f>(L1497-Q1497)*-1</f>
        <v>-6787.1999443373625</v>
      </c>
      <c r="X1497" s="38">
        <f>IF((H1497&gt;0),0,$J$3*H1497)*-1</f>
        <v>0</v>
      </c>
      <c r="Y1497" s="38">
        <f t="shared" si="427"/>
        <v>5604627.5035167867</v>
      </c>
      <c r="Z1497" s="112">
        <f t="shared" si="418"/>
        <v>5604.6275035167864</v>
      </c>
      <c r="AA1497" s="82">
        <f t="shared" si="419"/>
        <v>1104.7167223293056</v>
      </c>
      <c r="AB1497" s="80">
        <f t="shared" si="428"/>
        <v>1817698.4718211805</v>
      </c>
      <c r="AG1497" s="125">
        <f t="shared" si="429"/>
        <v>-5633.3759538000104</v>
      </c>
      <c r="AH1497" s="47">
        <f t="shared" si="420"/>
        <v>-5520.7084347240097</v>
      </c>
      <c r="AI1497" s="125">
        <f t="shared" si="420"/>
        <v>-5410.2942660295294</v>
      </c>
      <c r="AJ1497" s="47">
        <f t="shared" si="421"/>
        <v>-4869.2648394265761</v>
      </c>
      <c r="AK1497" s="125">
        <f t="shared" si="421"/>
        <v>-4382.3383554839183</v>
      </c>
      <c r="AL1497" s="47">
        <f t="shared" si="422"/>
        <v>-4207.0448212645615</v>
      </c>
      <c r="AM1497" s="125">
        <f t="shared" si="422"/>
        <v>-4038.7630284139791</v>
      </c>
      <c r="AN1497" s="47">
        <f t="shared" si="430"/>
        <v>156961.23658760119</v>
      </c>
      <c r="AO1497" s="125">
        <f t="shared" si="431"/>
        <v>53502125.832386486</v>
      </c>
      <c r="AP1497" s="47">
        <f t="shared" si="423"/>
        <v>1179.6863082119462</v>
      </c>
      <c r="AQ1497" s="52">
        <f t="shared" si="424"/>
        <v>4424.9411953048402</v>
      </c>
    </row>
    <row r="1498" spans="4:43" x14ac:dyDescent="0.25">
      <c r="D1498" s="15" t="s">
        <v>12</v>
      </c>
      <c r="E1498" s="22">
        <v>1490</v>
      </c>
      <c r="F1498" s="15">
        <v>13</v>
      </c>
      <c r="G1498" s="29">
        <v>23.1</v>
      </c>
      <c r="H1498" s="31">
        <f t="shared" si="425"/>
        <v>0.95833333333333315</v>
      </c>
      <c r="I1498" s="55"/>
      <c r="J1498" s="39">
        <f t="shared" si="426"/>
        <v>6.416666666666667</v>
      </c>
      <c r="K1498" s="38">
        <f>0.5*$J$3*(J1499)^2</f>
        <v>31381.461805555558</v>
      </c>
      <c r="L1498" s="38">
        <f t="shared" si="414"/>
        <v>9568.2006172839428</v>
      </c>
      <c r="M1498" s="40" t="str">
        <f t="shared" si="415"/>
        <v>NO</v>
      </c>
      <c r="N1498" s="38">
        <f>0.5*$N$3*$L$3*$O$3*((J1498)^2)</f>
        <v>17.705348405937503</v>
      </c>
      <c r="O1498" s="38">
        <f>$M$3*$J$3*$P$3</f>
        <v>125.0281557</v>
      </c>
      <c r="P1498" s="38">
        <f>H1498*$J$3</f>
        <v>1093.458333333333</v>
      </c>
      <c r="Q1498" s="38">
        <f t="shared" si="416"/>
        <v>1236.1918374392706</v>
      </c>
      <c r="R1498" s="44">
        <f t="shared" si="417"/>
        <v>7932.2309569019862</v>
      </c>
      <c r="S1498" s="80">
        <f>Q1498*J1498</f>
        <v>7932.2309569019862</v>
      </c>
      <c r="T1498" s="43"/>
      <c r="U1498" s="43"/>
      <c r="V1498" s="80">
        <f>R1498*1</f>
        <v>7932.2309569019862</v>
      </c>
      <c r="W1498" s="77">
        <f>(L1498-Q1498)*-1</f>
        <v>-8332.008779844673</v>
      </c>
      <c r="X1498" s="38">
        <f>IF((H1498&gt;0),0,$J$3*H1498)*-1</f>
        <v>0</v>
      </c>
      <c r="Y1498" s="38">
        <f t="shared" si="427"/>
        <v>5612559.7344736885</v>
      </c>
      <c r="Z1498" s="112">
        <f t="shared" si="418"/>
        <v>5612.5597344736889</v>
      </c>
      <c r="AA1498" s="82">
        <f t="shared" si="419"/>
        <v>1236.1918374392706</v>
      </c>
      <c r="AB1498" s="80">
        <f t="shared" si="428"/>
        <v>1817698.4718211805</v>
      </c>
      <c r="AG1498" s="125">
        <f t="shared" si="429"/>
        <v>-6915.5672872710784</v>
      </c>
      <c r="AH1498" s="47">
        <f t="shared" si="420"/>
        <v>-6777.2559415256565</v>
      </c>
      <c r="AI1498" s="125">
        <f t="shared" si="420"/>
        <v>-6641.7108226951432</v>
      </c>
      <c r="AJ1498" s="47">
        <f t="shared" si="421"/>
        <v>-5977.5397404256291</v>
      </c>
      <c r="AK1498" s="125">
        <f t="shared" si="421"/>
        <v>-5379.7857663830664</v>
      </c>
      <c r="AL1498" s="47">
        <f t="shared" si="422"/>
        <v>-5164.5943357277438</v>
      </c>
      <c r="AM1498" s="125">
        <f t="shared" si="422"/>
        <v>-4958.0105622986339</v>
      </c>
      <c r="AN1498" s="47">
        <f t="shared" si="430"/>
        <v>152003.22602530255</v>
      </c>
      <c r="AO1498" s="125">
        <f t="shared" si="431"/>
        <v>53654129.058411792</v>
      </c>
      <c r="AP1498" s="47">
        <f t="shared" si="423"/>
        <v>1179.6863082119462</v>
      </c>
      <c r="AQ1498" s="52">
        <f t="shared" si="424"/>
        <v>4432.8734262617427</v>
      </c>
    </row>
    <row r="1499" spans="4:43" x14ac:dyDescent="0.25">
      <c r="D1499" s="15" t="s">
        <v>12</v>
      </c>
      <c r="E1499" s="22">
        <v>1491</v>
      </c>
      <c r="F1499" s="15">
        <v>14</v>
      </c>
      <c r="G1499" s="29">
        <v>26.7</v>
      </c>
      <c r="H1499" s="31">
        <f t="shared" si="425"/>
        <v>1.0277777777777775</v>
      </c>
      <c r="I1499" s="55"/>
      <c r="J1499" s="39">
        <f t="shared" si="426"/>
        <v>7.416666666666667</v>
      </c>
      <c r="K1499" s="38">
        <f>0.5*$J$3*(J1500)^2</f>
        <v>40949.662422839501</v>
      </c>
      <c r="L1499" s="38">
        <f t="shared" si="414"/>
        <v>10237.305555555555</v>
      </c>
      <c r="M1499" s="40" t="str">
        <f t="shared" si="415"/>
        <v>NO</v>
      </c>
      <c r="N1499" s="38">
        <f>0.5*$N$3*$L$3*$O$3*((J1499)^2)</f>
        <v>23.653915453437502</v>
      </c>
      <c r="O1499" s="38">
        <f>$M$3*$J$3*$P$3</f>
        <v>125.0281557</v>
      </c>
      <c r="P1499" s="38">
        <f>H1499*$J$3</f>
        <v>1172.6944444444441</v>
      </c>
      <c r="Q1499" s="38">
        <f t="shared" si="416"/>
        <v>1321.3765155978817</v>
      </c>
      <c r="R1499" s="44">
        <f t="shared" si="417"/>
        <v>9800.209157350957</v>
      </c>
      <c r="S1499" s="80">
        <f>Q1499*J1499</f>
        <v>9800.209157350957</v>
      </c>
      <c r="T1499" s="43"/>
      <c r="U1499" s="43"/>
      <c r="V1499" s="80">
        <f>R1499*1</f>
        <v>9800.209157350957</v>
      </c>
      <c r="W1499" s="77">
        <f>(L1499-Q1499)*-1</f>
        <v>-8915.929039957673</v>
      </c>
      <c r="X1499" s="38">
        <f>IF((H1499&gt;0),0,$J$3*H1499)*-1</f>
        <v>0</v>
      </c>
      <c r="Y1499" s="38">
        <f t="shared" si="427"/>
        <v>5622359.9436310399</v>
      </c>
      <c r="Z1499" s="112">
        <f t="shared" si="418"/>
        <v>5622.3599436310396</v>
      </c>
      <c r="AA1499" s="82">
        <f t="shared" si="419"/>
        <v>1321.3765155978817</v>
      </c>
      <c r="AB1499" s="80">
        <f t="shared" si="428"/>
        <v>1817698.4718211805</v>
      </c>
      <c r="AG1499" s="125">
        <f t="shared" si="429"/>
        <v>-7400.2211031648685</v>
      </c>
      <c r="AH1499" s="47">
        <f t="shared" si="420"/>
        <v>-7252.2166811015713</v>
      </c>
      <c r="AI1499" s="125">
        <f t="shared" si="420"/>
        <v>-7107.1723474795399</v>
      </c>
      <c r="AJ1499" s="47">
        <f t="shared" si="421"/>
        <v>-6396.4551127315863</v>
      </c>
      <c r="AK1499" s="125">
        <f t="shared" si="421"/>
        <v>-5756.809601458428</v>
      </c>
      <c r="AL1499" s="47">
        <f t="shared" si="422"/>
        <v>-5526.5372174000904</v>
      </c>
      <c r="AM1499" s="125">
        <f t="shared" si="422"/>
        <v>-5305.4757287040866</v>
      </c>
      <c r="AN1499" s="47">
        <f t="shared" si="430"/>
        <v>146697.75029659845</v>
      </c>
      <c r="AO1499" s="125">
        <f t="shared" si="431"/>
        <v>53800826.808708392</v>
      </c>
      <c r="AP1499" s="47">
        <f t="shared" si="423"/>
        <v>1179.6863082119462</v>
      </c>
      <c r="AQ1499" s="52">
        <f t="shared" si="424"/>
        <v>4442.6736354190934</v>
      </c>
    </row>
    <row r="1500" spans="4:43" x14ac:dyDescent="0.25">
      <c r="D1500" s="15" t="s">
        <v>12</v>
      </c>
      <c r="E1500" s="22">
        <v>1492</v>
      </c>
      <c r="F1500" s="15">
        <v>15</v>
      </c>
      <c r="G1500" s="29">
        <v>30.5</v>
      </c>
      <c r="H1500" s="31">
        <f t="shared" si="425"/>
        <v>1.0277777777777781</v>
      </c>
      <c r="I1500" s="55"/>
      <c r="J1500" s="39">
        <f t="shared" si="426"/>
        <v>8.4722222222222214</v>
      </c>
      <c r="K1500" s="38">
        <f>0.5*$J$3*(J1501)^2</f>
        <v>51186.967978395056</v>
      </c>
      <c r="L1500" s="38">
        <f t="shared" si="414"/>
        <v>10716.243827160491</v>
      </c>
      <c r="M1500" s="40" t="str">
        <f t="shared" si="415"/>
        <v>NO</v>
      </c>
      <c r="N1500" s="38">
        <f>0.5*$N$3*$L$3*$O$3*((J1500)^2)</f>
        <v>30.865988933159716</v>
      </c>
      <c r="O1500" s="38">
        <f>$M$3*$J$3*$P$3</f>
        <v>125.0281557</v>
      </c>
      <c r="P1500" s="38">
        <f>H1500*$J$3</f>
        <v>1172.6944444444448</v>
      </c>
      <c r="Q1500" s="38">
        <f t="shared" si="416"/>
        <v>1328.5885890776046</v>
      </c>
      <c r="R1500" s="44">
        <f t="shared" si="417"/>
        <v>11256.097768574149</v>
      </c>
      <c r="S1500" s="80">
        <f>Q1500*J1500</f>
        <v>11256.097768574149</v>
      </c>
      <c r="T1500" s="43"/>
      <c r="U1500" s="43"/>
      <c r="V1500" s="80">
        <f>R1500*1</f>
        <v>11256.097768574149</v>
      </c>
      <c r="W1500" s="77">
        <f>(L1500-Q1500)*-1</f>
        <v>-9387.6552380828871</v>
      </c>
      <c r="X1500" s="38">
        <f>IF((H1500&gt;0),0,$J$3*H1500)*-1</f>
        <v>0</v>
      </c>
      <c r="Y1500" s="38">
        <f t="shared" si="427"/>
        <v>5633616.041399614</v>
      </c>
      <c r="Z1500" s="112">
        <f t="shared" si="418"/>
        <v>5633.616041399614</v>
      </c>
      <c r="AA1500" s="82">
        <f t="shared" si="419"/>
        <v>1328.5885890776046</v>
      </c>
      <c r="AB1500" s="80">
        <f t="shared" si="428"/>
        <v>1817698.4718211805</v>
      </c>
      <c r="AG1500" s="125">
        <f t="shared" si="429"/>
        <v>-7791.7538476087957</v>
      </c>
      <c r="AH1500" s="47">
        <f t="shared" si="420"/>
        <v>-7635.9187706566199</v>
      </c>
      <c r="AI1500" s="125">
        <f t="shared" si="420"/>
        <v>-7483.200395243487</v>
      </c>
      <c r="AJ1500" s="47">
        <f t="shared" si="421"/>
        <v>-6734.8803557191386</v>
      </c>
      <c r="AK1500" s="125">
        <f t="shared" si="421"/>
        <v>-6061.3923201472253</v>
      </c>
      <c r="AL1500" s="47">
        <f t="shared" si="422"/>
        <v>-5818.9366273413361</v>
      </c>
      <c r="AM1500" s="125">
        <f t="shared" si="422"/>
        <v>-5586.1791622476821</v>
      </c>
      <c r="AN1500" s="47">
        <f t="shared" si="430"/>
        <v>141111.57113435076</v>
      </c>
      <c r="AO1500" s="125">
        <f t="shared" si="431"/>
        <v>53941938.379842743</v>
      </c>
      <c r="AP1500" s="47">
        <f t="shared" si="423"/>
        <v>1179.6863082119462</v>
      </c>
      <c r="AQ1500" s="52">
        <f t="shared" si="424"/>
        <v>4453.9297331876678</v>
      </c>
    </row>
    <row r="1501" spans="4:43" x14ac:dyDescent="0.25">
      <c r="D1501" s="15" t="s">
        <v>12</v>
      </c>
      <c r="E1501" s="22">
        <v>1493</v>
      </c>
      <c r="F1501" s="15">
        <v>16</v>
      </c>
      <c r="G1501" s="29">
        <v>34.1</v>
      </c>
      <c r="H1501" s="31">
        <f t="shared" si="425"/>
        <v>0.97222222222222221</v>
      </c>
      <c r="I1501" s="55"/>
      <c r="J1501" s="39">
        <f t="shared" si="426"/>
        <v>9.4722222222222214</v>
      </c>
      <c r="K1501" s="38">
        <f>0.5*$J$3*(J1502)^2</f>
        <v>61903.211805555547</v>
      </c>
      <c r="L1501" s="38">
        <f t="shared" si="414"/>
        <v>10657.697145061742</v>
      </c>
      <c r="M1501" s="40" t="str">
        <f t="shared" si="415"/>
        <v>NO</v>
      </c>
      <c r="N1501" s="38">
        <f>0.5*$N$3*$L$3*$O$3*((J1501)^2)</f>
        <v>38.582403215659717</v>
      </c>
      <c r="O1501" s="38">
        <f>$M$3*$J$3*$P$3</f>
        <v>125.0281557</v>
      </c>
      <c r="P1501" s="38">
        <f>H1501*$J$3</f>
        <v>1109.3055555555554</v>
      </c>
      <c r="Q1501" s="38">
        <f t="shared" si="416"/>
        <v>1272.9161144712152</v>
      </c>
      <c r="R1501" s="44">
        <f t="shared" si="417"/>
        <v>12057.344306519009</v>
      </c>
      <c r="S1501" s="80">
        <f>Q1501*J1501</f>
        <v>12057.344306519009</v>
      </c>
      <c r="T1501" s="43"/>
      <c r="U1501" s="43"/>
      <c r="V1501" s="80">
        <f>R1501*1</f>
        <v>12057.344306519009</v>
      </c>
      <c r="W1501" s="77">
        <f>(L1501-Q1501)*-1</f>
        <v>-9384.7810305905259</v>
      </c>
      <c r="X1501" s="38">
        <f>IF((H1501&gt;0),0,$J$3*H1501)*-1</f>
        <v>0</v>
      </c>
      <c r="Y1501" s="38">
        <f t="shared" si="427"/>
        <v>5645673.3857061332</v>
      </c>
      <c r="Z1501" s="112">
        <f t="shared" si="418"/>
        <v>5645.6733857061336</v>
      </c>
      <c r="AA1501" s="82">
        <f t="shared" si="419"/>
        <v>1272.9161144712152</v>
      </c>
      <c r="AB1501" s="80">
        <f t="shared" si="428"/>
        <v>1817698.4718211805</v>
      </c>
      <c r="AG1501" s="125">
        <f t="shared" si="429"/>
        <v>-7789.3682553901363</v>
      </c>
      <c r="AH1501" s="47">
        <f t="shared" si="420"/>
        <v>-7633.5808902823337</v>
      </c>
      <c r="AI1501" s="125">
        <f t="shared" si="420"/>
        <v>-7480.909272476687</v>
      </c>
      <c r="AJ1501" s="47">
        <f t="shared" si="421"/>
        <v>-6732.8183452290186</v>
      </c>
      <c r="AK1501" s="125">
        <f t="shared" si="421"/>
        <v>-6059.536510706117</v>
      </c>
      <c r="AL1501" s="47">
        <f t="shared" si="422"/>
        <v>-5817.1550502778719</v>
      </c>
      <c r="AM1501" s="125">
        <f t="shared" si="422"/>
        <v>-5584.468848266757</v>
      </c>
      <c r="AN1501" s="47">
        <f t="shared" si="430"/>
        <v>135527.102286084</v>
      </c>
      <c r="AO1501" s="125">
        <f t="shared" si="431"/>
        <v>54077465.482128829</v>
      </c>
      <c r="AP1501" s="47">
        <f t="shared" si="423"/>
        <v>1179.6863082119462</v>
      </c>
      <c r="AQ1501" s="52">
        <f t="shared" si="424"/>
        <v>4465.9870774941874</v>
      </c>
    </row>
    <row r="1502" spans="4:43" x14ac:dyDescent="0.25">
      <c r="D1502" s="15" t="s">
        <v>12</v>
      </c>
      <c r="E1502" s="22">
        <v>1494</v>
      </c>
      <c r="F1502" s="15">
        <v>17</v>
      </c>
      <c r="G1502" s="29">
        <v>37.5</v>
      </c>
      <c r="H1502" s="31">
        <f t="shared" si="425"/>
        <v>0.90277777777777779</v>
      </c>
      <c r="I1502" s="55"/>
      <c r="J1502" s="39">
        <f t="shared" si="426"/>
        <v>10.416666666666666</v>
      </c>
      <c r="K1502" s="38">
        <f>0.5*$J$3*(J1503)^2</f>
        <v>72560.90895061729</v>
      </c>
      <c r="L1502" s="38">
        <f t="shared" si="414"/>
        <v>9971.864583333343</v>
      </c>
      <c r="M1502" s="40" t="str">
        <f t="shared" si="415"/>
        <v>NO</v>
      </c>
      <c r="N1502" s="38">
        <f>0.5*$N$3*$L$3*$O$3*((J1502)^2)</f>
        <v>46.659819335937492</v>
      </c>
      <c r="O1502" s="38">
        <f>$M$3*$J$3*$P$3</f>
        <v>125.0281557</v>
      </c>
      <c r="P1502" s="38">
        <f>H1502*$J$3</f>
        <v>1030.0694444444446</v>
      </c>
      <c r="Q1502" s="38">
        <f t="shared" si="416"/>
        <v>1201.7574194803822</v>
      </c>
      <c r="R1502" s="44">
        <f t="shared" si="417"/>
        <v>12518.306452920648</v>
      </c>
      <c r="S1502" s="80">
        <f>Q1502*J1502</f>
        <v>12518.306452920648</v>
      </c>
      <c r="T1502" s="43"/>
      <c r="U1502" s="43"/>
      <c r="V1502" s="80">
        <f>R1502*1</f>
        <v>12518.306452920648</v>
      </c>
      <c r="W1502" s="77">
        <f>(L1502-Q1502)*-1</f>
        <v>-8770.1071638529611</v>
      </c>
      <c r="X1502" s="38">
        <f>IF((H1502&gt;0),0,$J$3*H1502)*-1</f>
        <v>0</v>
      </c>
      <c r="Y1502" s="38">
        <f t="shared" si="427"/>
        <v>5658191.6921590539</v>
      </c>
      <c r="Z1502" s="112">
        <f t="shared" si="418"/>
        <v>5658.1916921590537</v>
      </c>
      <c r="AA1502" s="82">
        <f t="shared" si="419"/>
        <v>1201.7574194803822</v>
      </c>
      <c r="AB1502" s="80">
        <f t="shared" si="428"/>
        <v>1817698.4718211805</v>
      </c>
      <c r="AG1502" s="125">
        <f t="shared" si="429"/>
        <v>-7279.1889459979575</v>
      </c>
      <c r="AH1502" s="47">
        <f t="shared" si="420"/>
        <v>-7133.605167077998</v>
      </c>
      <c r="AI1502" s="125">
        <f t="shared" si="420"/>
        <v>-6990.9330637364383</v>
      </c>
      <c r="AJ1502" s="47">
        <f t="shared" si="421"/>
        <v>-6291.8397573627944</v>
      </c>
      <c r="AK1502" s="125">
        <f t="shared" si="421"/>
        <v>-5662.6557816265149</v>
      </c>
      <c r="AL1502" s="47">
        <f t="shared" si="422"/>
        <v>-5436.1495503614542</v>
      </c>
      <c r="AM1502" s="125">
        <f t="shared" si="422"/>
        <v>-5218.7035683469958</v>
      </c>
      <c r="AN1502" s="47">
        <f t="shared" si="430"/>
        <v>130308.398717737</v>
      </c>
      <c r="AO1502" s="125">
        <f t="shared" si="431"/>
        <v>54207773.880846567</v>
      </c>
      <c r="AP1502" s="47">
        <f t="shared" si="423"/>
        <v>1179.6863082119462</v>
      </c>
      <c r="AQ1502" s="52">
        <f t="shared" si="424"/>
        <v>4478.5053839471075</v>
      </c>
    </row>
    <row r="1503" spans="4:43" x14ac:dyDescent="0.25">
      <c r="D1503" s="15" t="s">
        <v>12</v>
      </c>
      <c r="E1503" s="22">
        <v>1495</v>
      </c>
      <c r="F1503" s="15">
        <v>18</v>
      </c>
      <c r="G1503" s="29">
        <v>40.6</v>
      </c>
      <c r="H1503" s="31">
        <f t="shared" si="425"/>
        <v>0.80555555555555514</v>
      </c>
      <c r="I1503" s="55"/>
      <c r="J1503" s="39">
        <f t="shared" si="426"/>
        <v>11.277777777777779</v>
      </c>
      <c r="K1503" s="38">
        <f>0.5*$J$3*(J1504)^2</f>
        <v>82532.773533950633</v>
      </c>
      <c r="L1503" s="38">
        <f t="shared" si="414"/>
        <v>9402.6851851851825</v>
      </c>
      <c r="M1503" s="40" t="str">
        <f t="shared" si="415"/>
        <v>NO</v>
      </c>
      <c r="N1503" s="38">
        <f>0.5*$N$3*$L$3*$O$3*((J1503)^2)</f>
        <v>54.693105635972231</v>
      </c>
      <c r="O1503" s="38">
        <f>$M$3*$J$3*$P$3</f>
        <v>125.0281557</v>
      </c>
      <c r="P1503" s="38">
        <f>H1503*$J$3</f>
        <v>919.13888888888846</v>
      </c>
      <c r="Q1503" s="38">
        <f t="shared" si="416"/>
        <v>1098.8601502248607</v>
      </c>
      <c r="R1503" s="44">
        <f t="shared" si="417"/>
        <v>12392.700583091486</v>
      </c>
      <c r="S1503" s="80">
        <f>Q1503*J1503</f>
        <v>12392.700583091486</v>
      </c>
      <c r="T1503" s="43"/>
      <c r="U1503" s="43"/>
      <c r="V1503" s="80">
        <f>R1503*1</f>
        <v>12392.700583091486</v>
      </c>
      <c r="W1503" s="77">
        <f>(L1503-Q1503)*-1</f>
        <v>-8303.8250349603222</v>
      </c>
      <c r="X1503" s="38">
        <f>IF((H1503&gt;0),0,$J$3*H1503)*-1</f>
        <v>0</v>
      </c>
      <c r="Y1503" s="38">
        <f t="shared" si="427"/>
        <v>5670584.3927421458</v>
      </c>
      <c r="Z1503" s="112">
        <f t="shared" si="418"/>
        <v>5670.5843927421456</v>
      </c>
      <c r="AA1503" s="82">
        <f t="shared" si="419"/>
        <v>1098.8601502248607</v>
      </c>
      <c r="AB1503" s="80">
        <f t="shared" si="428"/>
        <v>1817698.4718211805</v>
      </c>
      <c r="AG1503" s="125">
        <f t="shared" si="429"/>
        <v>-6892.1747790170675</v>
      </c>
      <c r="AH1503" s="47">
        <f t="shared" si="420"/>
        <v>-6754.3312834367262</v>
      </c>
      <c r="AI1503" s="125">
        <f t="shared" si="420"/>
        <v>-6619.2446577679912</v>
      </c>
      <c r="AJ1503" s="47">
        <f t="shared" si="421"/>
        <v>-5957.3201919911926</v>
      </c>
      <c r="AK1503" s="125">
        <f t="shared" si="421"/>
        <v>-5361.5881727920732</v>
      </c>
      <c r="AL1503" s="47">
        <f t="shared" si="422"/>
        <v>-5147.1246458803898</v>
      </c>
      <c r="AM1503" s="125">
        <f t="shared" si="422"/>
        <v>-4941.2396600451739</v>
      </c>
      <c r="AN1503" s="47">
        <f t="shared" si="430"/>
        <v>125367.15905769182</v>
      </c>
      <c r="AO1503" s="125">
        <f t="shared" si="431"/>
        <v>54333141.039904259</v>
      </c>
      <c r="AP1503" s="47">
        <f t="shared" si="423"/>
        <v>1179.6863082119462</v>
      </c>
      <c r="AQ1503" s="52">
        <f t="shared" si="424"/>
        <v>4490.8980845301994</v>
      </c>
    </row>
    <row r="1504" spans="4:43" x14ac:dyDescent="0.25">
      <c r="D1504" s="15" t="s">
        <v>12</v>
      </c>
      <c r="E1504" s="22">
        <v>1496</v>
      </c>
      <c r="F1504" s="15">
        <v>19</v>
      </c>
      <c r="G1504" s="29">
        <v>43.3</v>
      </c>
      <c r="H1504" s="31">
        <f t="shared" si="425"/>
        <v>0.70833333333333348</v>
      </c>
      <c r="I1504" s="55"/>
      <c r="J1504" s="39">
        <f t="shared" si="426"/>
        <v>12.027777777777779</v>
      </c>
      <c r="K1504" s="38">
        <f>0.5*$J$3*(J1505)^2</f>
        <v>91935.458719135815</v>
      </c>
      <c r="L1504" s="38">
        <f t="shared" si="414"/>
        <v>8222.947530864185</v>
      </c>
      <c r="M1504" s="40" t="str">
        <f t="shared" si="415"/>
        <v>NO</v>
      </c>
      <c r="N1504" s="38">
        <f>0.5*$N$3*$L$3*$O$3*((J1504)^2)</f>
        <v>62.209442613159737</v>
      </c>
      <c r="O1504" s="38">
        <f>$M$3*$J$3*$P$3</f>
        <v>125.0281557</v>
      </c>
      <c r="P1504" s="38">
        <f>H1504*$J$3</f>
        <v>808.20833333333348</v>
      </c>
      <c r="Q1504" s="38">
        <f t="shared" si="416"/>
        <v>995.44593164649314</v>
      </c>
      <c r="R1504" s="44">
        <f t="shared" si="417"/>
        <v>11973.002455636988</v>
      </c>
      <c r="S1504" s="80">
        <f>Q1504*J1504</f>
        <v>11973.002455636988</v>
      </c>
      <c r="T1504" s="43"/>
      <c r="U1504" s="43"/>
      <c r="V1504" s="80">
        <f>R1504*1</f>
        <v>11973.002455636988</v>
      </c>
      <c r="W1504" s="77">
        <f>(L1504-Q1504)*-1</f>
        <v>-7227.5015992176923</v>
      </c>
      <c r="X1504" s="38">
        <f>IF((H1504&gt;0),0,$J$3*H1504)*-1</f>
        <v>0</v>
      </c>
      <c r="Y1504" s="38">
        <f t="shared" si="427"/>
        <v>5682557.3951977827</v>
      </c>
      <c r="Z1504" s="112">
        <f t="shared" si="418"/>
        <v>5682.5573951977831</v>
      </c>
      <c r="AA1504" s="82">
        <f t="shared" si="419"/>
        <v>995.44593164649314</v>
      </c>
      <c r="AB1504" s="80">
        <f t="shared" si="428"/>
        <v>1817698.4718211805</v>
      </c>
      <c r="AG1504" s="125">
        <f t="shared" si="429"/>
        <v>-5998.8263273506846</v>
      </c>
      <c r="AH1504" s="47">
        <f t="shared" si="420"/>
        <v>-5878.8498008036704</v>
      </c>
      <c r="AI1504" s="125">
        <f t="shared" si="420"/>
        <v>-5761.2728047875971</v>
      </c>
      <c r="AJ1504" s="47">
        <f t="shared" si="421"/>
        <v>-5185.1455243088376</v>
      </c>
      <c r="AK1504" s="125">
        <f t="shared" si="421"/>
        <v>-4666.6309718779539</v>
      </c>
      <c r="AL1504" s="47">
        <f t="shared" si="422"/>
        <v>-4479.9657330028358</v>
      </c>
      <c r="AM1504" s="125">
        <f t="shared" si="422"/>
        <v>-4300.7671036827223</v>
      </c>
      <c r="AN1504" s="47">
        <f t="shared" si="430"/>
        <v>121066.3919540091</v>
      </c>
      <c r="AO1504" s="125">
        <f t="shared" si="431"/>
        <v>54454207.431858271</v>
      </c>
      <c r="AP1504" s="47">
        <f t="shared" si="423"/>
        <v>1179.6863082119462</v>
      </c>
      <c r="AQ1504" s="52">
        <f t="shared" si="424"/>
        <v>4502.8710869858369</v>
      </c>
    </row>
    <row r="1505" spans="4:43" x14ac:dyDescent="0.25">
      <c r="D1505" s="15" t="s">
        <v>12</v>
      </c>
      <c r="E1505" s="22">
        <v>1497</v>
      </c>
      <c r="F1505" s="15">
        <v>20</v>
      </c>
      <c r="G1505" s="29">
        <v>45.7</v>
      </c>
      <c r="H1505" s="31">
        <f t="shared" si="425"/>
        <v>0.61111111111111194</v>
      </c>
      <c r="I1505" s="55"/>
      <c r="J1505" s="39">
        <f t="shared" si="426"/>
        <v>12.694444444444445</v>
      </c>
      <c r="K1505" s="38">
        <f>0.5*$J$3*(J1506)^2</f>
        <v>100158.40625</v>
      </c>
      <c r="L1505" s="38">
        <f t="shared" si="414"/>
        <v>6831.9135802469245</v>
      </c>
      <c r="M1505" s="40" t="str">
        <f t="shared" si="415"/>
        <v>NO</v>
      </c>
      <c r="N1505" s="38">
        <f>0.5*$N$3*$L$3*$O$3*((J1505)^2)</f>
        <v>69.296758104826395</v>
      </c>
      <c r="O1505" s="38">
        <f>$M$3*$J$3*$P$3</f>
        <v>125.0281557</v>
      </c>
      <c r="P1505" s="38">
        <f>H1505*$J$3</f>
        <v>697.27777777777874</v>
      </c>
      <c r="Q1505" s="38">
        <f t="shared" si="416"/>
        <v>891.60269158260508</v>
      </c>
      <c r="R1505" s="44">
        <f t="shared" si="417"/>
        <v>11318.400834812515</v>
      </c>
      <c r="S1505" s="80">
        <f>Q1505*J1505</f>
        <v>11318.400834812515</v>
      </c>
      <c r="T1505" s="43"/>
      <c r="U1505" s="43"/>
      <c r="V1505" s="80">
        <f>R1505*1</f>
        <v>11318.400834812515</v>
      </c>
      <c r="W1505" s="77">
        <f>(L1505-Q1505)*-1</f>
        <v>-5940.3108886643195</v>
      </c>
      <c r="X1505" s="38">
        <f>IF((H1505&gt;0),0,$J$3*H1505)*-1</f>
        <v>0</v>
      </c>
      <c r="Y1505" s="38">
        <f t="shared" si="427"/>
        <v>5693875.7960325954</v>
      </c>
      <c r="Z1505" s="112">
        <f t="shared" si="418"/>
        <v>5693.8757960325956</v>
      </c>
      <c r="AA1505" s="82">
        <f t="shared" si="419"/>
        <v>891.60269158260508</v>
      </c>
      <c r="AB1505" s="80">
        <f t="shared" si="428"/>
        <v>1817698.4718211805</v>
      </c>
      <c r="AG1505" s="125">
        <f t="shared" si="429"/>
        <v>-4930.4580375913847</v>
      </c>
      <c r="AH1505" s="47">
        <f t="shared" si="420"/>
        <v>-4831.8488768395573</v>
      </c>
      <c r="AI1505" s="125">
        <f t="shared" si="420"/>
        <v>-4735.2118993027661</v>
      </c>
      <c r="AJ1505" s="47">
        <f t="shared" si="421"/>
        <v>-4261.6907093724894</v>
      </c>
      <c r="AK1505" s="125">
        <f t="shared" si="421"/>
        <v>-3835.5216384352407</v>
      </c>
      <c r="AL1505" s="47">
        <f t="shared" si="422"/>
        <v>-3682.1007728978311</v>
      </c>
      <c r="AM1505" s="125">
        <f t="shared" si="422"/>
        <v>-3534.8167419819179</v>
      </c>
      <c r="AN1505" s="47">
        <f t="shared" si="430"/>
        <v>117531.57521202718</v>
      </c>
      <c r="AO1505" s="125">
        <f t="shared" si="431"/>
        <v>54571739.007070296</v>
      </c>
      <c r="AP1505" s="47">
        <f t="shared" si="423"/>
        <v>1179.6863082119462</v>
      </c>
      <c r="AQ1505" s="52">
        <f t="shared" si="424"/>
        <v>4514.1894878206494</v>
      </c>
    </row>
    <row r="1506" spans="4:43" x14ac:dyDescent="0.25">
      <c r="D1506" s="15" t="s">
        <v>12</v>
      </c>
      <c r="E1506" s="22">
        <v>1498</v>
      </c>
      <c r="F1506" s="15">
        <v>21</v>
      </c>
      <c r="G1506" s="29">
        <v>47.7</v>
      </c>
      <c r="H1506" s="31">
        <f t="shared" si="425"/>
        <v>0.49999999999999922</v>
      </c>
      <c r="I1506" s="55"/>
      <c r="J1506" s="39">
        <f t="shared" si="426"/>
        <v>13.25</v>
      </c>
      <c r="K1506" s="38">
        <f>0.5*$J$3*(J1507)^2</f>
        <v>106990.31983024692</v>
      </c>
      <c r="L1506" s="38">
        <f t="shared" si="414"/>
        <v>5271.8425925925985</v>
      </c>
      <c r="M1506" s="40" t="str">
        <f t="shared" si="415"/>
        <v>NO</v>
      </c>
      <c r="N1506" s="38">
        <f>0.5*$N$3*$L$3*$O$3*((J1506)^2)</f>
        <v>75.4948411284375</v>
      </c>
      <c r="O1506" s="38">
        <f>$M$3*$J$3*$P$3</f>
        <v>125.0281557</v>
      </c>
      <c r="P1506" s="38">
        <f>H1506*$J$3</f>
        <v>570.49999999999909</v>
      </c>
      <c r="Q1506" s="38">
        <f t="shared" si="416"/>
        <v>771.02299682843659</v>
      </c>
      <c r="R1506" s="44">
        <f t="shared" si="417"/>
        <v>10216.054707976786</v>
      </c>
      <c r="S1506" s="80">
        <f>Q1506*J1506</f>
        <v>10216.054707976786</v>
      </c>
      <c r="T1506" s="43"/>
      <c r="U1506" s="43"/>
      <c r="V1506" s="80">
        <f>R1506*1</f>
        <v>10216.054707976786</v>
      </c>
      <c r="W1506" s="77">
        <f>(L1506-Q1506)*-1</f>
        <v>-4500.8195957641619</v>
      </c>
      <c r="X1506" s="38">
        <f>IF((H1506&gt;0),0,$J$3*H1506)*-1</f>
        <v>0</v>
      </c>
      <c r="Y1506" s="38">
        <f t="shared" si="427"/>
        <v>5704091.8507405724</v>
      </c>
      <c r="Z1506" s="112">
        <f t="shared" si="418"/>
        <v>5704.0918507405722</v>
      </c>
      <c r="AA1506" s="82">
        <f t="shared" si="419"/>
        <v>771.02299682843659</v>
      </c>
      <c r="AB1506" s="80">
        <f t="shared" si="428"/>
        <v>1817698.4718211805</v>
      </c>
      <c r="AG1506" s="125">
        <f t="shared" si="429"/>
        <v>-3735.6802644842542</v>
      </c>
      <c r="AH1506" s="47">
        <f t="shared" si="420"/>
        <v>-3660.9666591945688</v>
      </c>
      <c r="AI1506" s="125">
        <f t="shared" si="420"/>
        <v>-3587.7473260106772</v>
      </c>
      <c r="AJ1506" s="47">
        <f t="shared" si="421"/>
        <v>-3228.9725934096095</v>
      </c>
      <c r="AK1506" s="125">
        <f t="shared" si="421"/>
        <v>-2906.0753340686488</v>
      </c>
      <c r="AL1506" s="47">
        <f t="shared" si="422"/>
        <v>-2789.8323207059029</v>
      </c>
      <c r="AM1506" s="125">
        <f t="shared" si="422"/>
        <v>-2678.2390278776666</v>
      </c>
      <c r="AN1506" s="47">
        <f t="shared" si="430"/>
        <v>114853.33618414951</v>
      </c>
      <c r="AO1506" s="125">
        <f t="shared" si="431"/>
        <v>54686592.343254447</v>
      </c>
      <c r="AP1506" s="47">
        <f t="shared" si="423"/>
        <v>1179.6863082119462</v>
      </c>
      <c r="AQ1506" s="52">
        <f t="shared" si="424"/>
        <v>4524.405542528626</v>
      </c>
    </row>
    <row r="1507" spans="4:43" x14ac:dyDescent="0.25">
      <c r="D1507" s="15" t="s">
        <v>12</v>
      </c>
      <c r="E1507" s="22">
        <v>1499</v>
      </c>
      <c r="F1507" s="15">
        <v>22</v>
      </c>
      <c r="G1507" s="29">
        <v>49.3</v>
      </c>
      <c r="H1507" s="31">
        <f t="shared" si="425"/>
        <v>0.38888888888888851</v>
      </c>
      <c r="I1507" s="55"/>
      <c r="J1507" s="39">
        <f t="shared" si="426"/>
        <v>13.694444444444445</v>
      </c>
      <c r="K1507" s="38">
        <f>0.5*$J$3*(J1508)^2</f>
        <v>112262.16242283952</v>
      </c>
      <c r="L1507" s="38">
        <f t="shared" si="414"/>
        <v>3584.9938271604769</v>
      </c>
      <c r="M1507" s="40" t="str">
        <f t="shared" si="415"/>
        <v>NO</v>
      </c>
      <c r="N1507" s="38">
        <f>0.5*$N$3*$L$3*$O$3*((J1507)^2)</f>
        <v>80.644426167326401</v>
      </c>
      <c r="O1507" s="38">
        <f>$M$3*$J$3*$P$3</f>
        <v>125.0281557</v>
      </c>
      <c r="P1507" s="38">
        <f>H1507*$J$3</f>
        <v>443.72222222222177</v>
      </c>
      <c r="Q1507" s="38">
        <f t="shared" si="416"/>
        <v>649.39480408954819</v>
      </c>
      <c r="R1507" s="44">
        <f t="shared" si="417"/>
        <v>8893.1010671152017</v>
      </c>
      <c r="S1507" s="80">
        <f>Q1507*J1507</f>
        <v>8893.1010671152017</v>
      </c>
      <c r="T1507" s="43"/>
      <c r="U1507" s="43"/>
      <c r="V1507" s="80">
        <f>R1507*1</f>
        <v>8893.1010671152017</v>
      </c>
      <c r="W1507" s="77">
        <f>(L1507-Q1507)*-1</f>
        <v>-2935.5990230709285</v>
      </c>
      <c r="X1507" s="38">
        <f>IF((H1507&gt;0),0,$J$3*H1507)*-1</f>
        <v>0</v>
      </c>
      <c r="Y1507" s="38">
        <f t="shared" si="427"/>
        <v>5712984.951807688</v>
      </c>
      <c r="Z1507" s="112">
        <f t="shared" si="418"/>
        <v>5712.984951807688</v>
      </c>
      <c r="AA1507" s="82">
        <f t="shared" si="419"/>
        <v>649.39480408954819</v>
      </c>
      <c r="AB1507" s="80">
        <f t="shared" si="428"/>
        <v>1817698.4718211805</v>
      </c>
      <c r="AG1507" s="125">
        <f t="shared" si="429"/>
        <v>-2436.5471891488705</v>
      </c>
      <c r="AH1507" s="47">
        <f t="shared" si="420"/>
        <v>-2387.8162453658929</v>
      </c>
      <c r="AI1507" s="125">
        <f t="shared" si="420"/>
        <v>-2340.0599204585751</v>
      </c>
      <c r="AJ1507" s="47">
        <f t="shared" si="421"/>
        <v>-2106.0539284127176</v>
      </c>
      <c r="AK1507" s="125">
        <f t="shared" si="421"/>
        <v>-1895.448535571446</v>
      </c>
      <c r="AL1507" s="47">
        <f t="shared" si="422"/>
        <v>-1819.630594148588</v>
      </c>
      <c r="AM1507" s="125">
        <f t="shared" si="422"/>
        <v>-1746.8453703826444</v>
      </c>
      <c r="AN1507" s="47">
        <f t="shared" si="430"/>
        <v>113106.49081376687</v>
      </c>
      <c r="AO1507" s="125">
        <f t="shared" si="431"/>
        <v>54799698.834068216</v>
      </c>
      <c r="AP1507" s="47">
        <f t="shared" si="423"/>
        <v>1179.6863082119462</v>
      </c>
      <c r="AQ1507" s="52">
        <f t="shared" si="424"/>
        <v>4533.2986435957419</v>
      </c>
    </row>
    <row r="1508" spans="4:43" x14ac:dyDescent="0.25">
      <c r="D1508" s="15" t="s">
        <v>12</v>
      </c>
      <c r="E1508" s="22">
        <v>1500</v>
      </c>
      <c r="F1508" s="15">
        <v>23</v>
      </c>
      <c r="G1508" s="29">
        <v>50.5</v>
      </c>
      <c r="H1508" s="31">
        <f t="shared" si="425"/>
        <v>0.27777777777777779</v>
      </c>
      <c r="I1508" s="55"/>
      <c r="J1508" s="39">
        <f t="shared" si="426"/>
        <v>14.027777777777779</v>
      </c>
      <c r="K1508" s="38">
        <f>0.5*$J$3*(J1509)^2</f>
        <v>115847.15625</v>
      </c>
      <c r="L1508" s="38">
        <f t="shared" si="414"/>
        <v>3641.3395061728224</v>
      </c>
      <c r="M1508" s="40" t="str">
        <f t="shared" si="415"/>
        <v>NO</v>
      </c>
      <c r="N1508" s="38">
        <f>0.5*$N$3*$L$3*$O$3*((J1508)^2)</f>
        <v>84.618100808159738</v>
      </c>
      <c r="O1508" s="38">
        <f>$M$3*$J$3*$P$3</f>
        <v>125.0281557</v>
      </c>
      <c r="P1508" s="38">
        <f>H1508*$J$3</f>
        <v>316.94444444444446</v>
      </c>
      <c r="Q1508" s="38">
        <f t="shared" si="416"/>
        <v>526.59070095260427</v>
      </c>
      <c r="R1508" s="44">
        <f t="shared" si="417"/>
        <v>7386.8973328073662</v>
      </c>
      <c r="S1508" s="80">
        <f>Q1508*J1508</f>
        <v>7386.8973328073662</v>
      </c>
      <c r="T1508" s="43"/>
      <c r="U1508" s="43"/>
      <c r="V1508" s="80">
        <f>R1508*1</f>
        <v>7386.8973328073662</v>
      </c>
      <c r="W1508" s="77">
        <f>(L1508-Q1508)*-1</f>
        <v>-3114.7488052202179</v>
      </c>
      <c r="X1508" s="38">
        <f>IF((H1508&gt;0),0,$J$3*H1508)*-1</f>
        <v>0</v>
      </c>
      <c r="Y1508" s="38">
        <f t="shared" si="427"/>
        <v>5720371.8491404951</v>
      </c>
      <c r="Z1508" s="112">
        <f t="shared" si="418"/>
        <v>5720.3718491404952</v>
      </c>
      <c r="AA1508" s="82">
        <f t="shared" si="419"/>
        <v>526.59070095260427</v>
      </c>
      <c r="AB1508" s="80">
        <f t="shared" si="428"/>
        <v>1817698.4718211805</v>
      </c>
      <c r="AG1508" s="125">
        <f t="shared" si="429"/>
        <v>-2585.241508332781</v>
      </c>
      <c r="AH1508" s="47">
        <f t="shared" si="420"/>
        <v>-2533.5366781661255</v>
      </c>
      <c r="AI1508" s="125">
        <f t="shared" si="420"/>
        <v>-2482.8659446028028</v>
      </c>
      <c r="AJ1508" s="47">
        <f t="shared" si="421"/>
        <v>-2234.5793501425223</v>
      </c>
      <c r="AK1508" s="125">
        <f t="shared" si="421"/>
        <v>-2011.1214151282702</v>
      </c>
      <c r="AL1508" s="47">
        <f t="shared" si="422"/>
        <v>-1930.6765585231394</v>
      </c>
      <c r="AM1508" s="125">
        <f t="shared" si="422"/>
        <v>-1853.4494961822138</v>
      </c>
      <c r="AN1508" s="47">
        <f t="shared" si="430"/>
        <v>111253.04131758465</v>
      </c>
      <c r="AO1508" s="125">
        <f t="shared" si="431"/>
        <v>54910951.875385799</v>
      </c>
      <c r="AP1508" s="47">
        <f t="shared" si="423"/>
        <v>1179.6863082119462</v>
      </c>
      <c r="AQ1508" s="52">
        <f t="shared" si="424"/>
        <v>4540.685540928549</v>
      </c>
    </row>
    <row r="1509" spans="4:43" x14ac:dyDescent="0.25">
      <c r="D1509" s="15" t="s">
        <v>12</v>
      </c>
      <c r="E1509" s="22">
        <v>1501</v>
      </c>
      <c r="F1509" s="15">
        <v>24</v>
      </c>
      <c r="G1509" s="29">
        <v>51.3</v>
      </c>
      <c r="H1509" s="31">
        <f t="shared" si="425"/>
        <v>0.2222222222222224</v>
      </c>
      <c r="I1509" s="55"/>
      <c r="J1509" s="39">
        <f t="shared" si="426"/>
        <v>14.25</v>
      </c>
      <c r="K1509" s="38">
        <f>0.5*$J$3*(J1510)^2</f>
        <v>119488.49575617282</v>
      </c>
      <c r="L1509" s="38">
        <f t="shared" si="414"/>
        <v>2767.9814814815036</v>
      </c>
      <c r="M1509" s="40" t="str">
        <f t="shared" si="415"/>
        <v>NO</v>
      </c>
      <c r="N1509" s="38">
        <f>0.5*$N$3*$L$3*$O$3*((J1509)^2)</f>
        <v>87.320305740937499</v>
      </c>
      <c r="O1509" s="38">
        <f>$M$3*$J$3*$P$3</f>
        <v>125.0281557</v>
      </c>
      <c r="P1509" s="38">
        <f>H1509*$J$3</f>
        <v>253.55555555555577</v>
      </c>
      <c r="Q1509" s="38">
        <f t="shared" si="416"/>
        <v>465.90401699649328</v>
      </c>
      <c r="R1509" s="44">
        <f t="shared" si="417"/>
        <v>6639.1322422000294</v>
      </c>
      <c r="S1509" s="80">
        <f>Q1509*J1509</f>
        <v>6639.1322422000294</v>
      </c>
      <c r="T1509" s="43"/>
      <c r="U1509" s="43"/>
      <c r="V1509" s="80">
        <f>R1509*1</f>
        <v>6639.1322422000294</v>
      </c>
      <c r="W1509" s="77">
        <f>(L1509-Q1509)*-1</f>
        <v>-2302.0774644850103</v>
      </c>
      <c r="X1509" s="38">
        <f>IF((H1509&gt;0),0,$J$3*H1509)*-1</f>
        <v>0</v>
      </c>
      <c r="Y1509" s="38">
        <f t="shared" si="427"/>
        <v>5727010.981382695</v>
      </c>
      <c r="Z1509" s="112">
        <f t="shared" si="418"/>
        <v>5727.0109813826948</v>
      </c>
      <c r="AA1509" s="82">
        <f t="shared" si="419"/>
        <v>465.90401699649328</v>
      </c>
      <c r="AB1509" s="80">
        <f t="shared" si="428"/>
        <v>1817698.4718211805</v>
      </c>
      <c r="AG1509" s="125">
        <f t="shared" si="429"/>
        <v>-1910.7242955225584</v>
      </c>
      <c r="AH1509" s="47">
        <f t="shared" si="420"/>
        <v>-1872.5098096121071</v>
      </c>
      <c r="AI1509" s="125">
        <f t="shared" si="420"/>
        <v>-1835.0596134198649</v>
      </c>
      <c r="AJ1509" s="47">
        <f t="shared" si="421"/>
        <v>-1651.5536520778785</v>
      </c>
      <c r="AK1509" s="125">
        <f t="shared" si="421"/>
        <v>-1486.3982868700907</v>
      </c>
      <c r="AL1509" s="47">
        <f t="shared" si="422"/>
        <v>-1426.942355395287</v>
      </c>
      <c r="AM1509" s="125">
        <f t="shared" si="422"/>
        <v>-1369.8646611794754</v>
      </c>
      <c r="AN1509" s="47">
        <f t="shared" si="430"/>
        <v>109883.17665640518</v>
      </c>
      <c r="AO1509" s="125">
        <f t="shared" si="431"/>
        <v>55020835.052042201</v>
      </c>
      <c r="AP1509" s="47">
        <f t="shared" si="423"/>
        <v>1179.6863082119462</v>
      </c>
      <c r="AQ1509" s="52">
        <f t="shared" si="424"/>
        <v>4547.3246731707486</v>
      </c>
    </row>
    <row r="1510" spans="4:43" x14ac:dyDescent="0.25">
      <c r="D1510" s="15" t="s">
        <v>12</v>
      </c>
      <c r="E1510" s="22">
        <v>1502</v>
      </c>
      <c r="F1510" s="15">
        <v>25</v>
      </c>
      <c r="G1510" s="29">
        <v>52.1</v>
      </c>
      <c r="H1510" s="31">
        <f t="shared" si="425"/>
        <v>0.19444444444444522</v>
      </c>
      <c r="I1510" s="55"/>
      <c r="J1510" s="39">
        <f t="shared" si="426"/>
        <v>14.472222222222221</v>
      </c>
      <c r="K1510" s="38">
        <f>0.5*$J$3*(J1511)^2</f>
        <v>122256.47723765433</v>
      </c>
      <c r="L1510" s="38">
        <f t="shared" si="414"/>
        <v>3269.3699845679075</v>
      </c>
      <c r="M1510" s="40" t="str">
        <f t="shared" si="415"/>
        <v>NO</v>
      </c>
      <c r="N1510" s="38">
        <f>0.5*$N$3*$L$3*$O$3*((J1510)^2)</f>
        <v>90.064981478159709</v>
      </c>
      <c r="O1510" s="38">
        <f>$M$3*$J$3*$P$3</f>
        <v>125.0281557</v>
      </c>
      <c r="P1510" s="38">
        <f>H1510*$J$3</f>
        <v>221.861111111112</v>
      </c>
      <c r="Q1510" s="38">
        <f t="shared" si="416"/>
        <v>436.95424828927173</v>
      </c>
      <c r="R1510" s="44">
        <f t="shared" si="417"/>
        <v>6323.6989821864045</v>
      </c>
      <c r="S1510" s="80">
        <f>Q1510*J1510</f>
        <v>6323.6989821864045</v>
      </c>
      <c r="T1510" s="43"/>
      <c r="U1510" s="43"/>
      <c r="V1510" s="80">
        <f>R1510*1</f>
        <v>6323.6989821864045</v>
      </c>
      <c r="W1510" s="77">
        <f>(L1510-Q1510)*-1</f>
        <v>-2832.4157362786359</v>
      </c>
      <c r="X1510" s="38">
        <f>IF((H1510&gt;0),0,$J$3*H1510)*-1</f>
        <v>0</v>
      </c>
      <c r="Y1510" s="38">
        <f t="shared" si="427"/>
        <v>5733334.6803648816</v>
      </c>
      <c r="Z1510" s="112">
        <f t="shared" si="418"/>
        <v>5733.3346803648819</v>
      </c>
      <c r="AA1510" s="82">
        <f t="shared" si="419"/>
        <v>436.95424828927173</v>
      </c>
      <c r="AB1510" s="80">
        <f t="shared" si="428"/>
        <v>1817698.4718211805</v>
      </c>
      <c r="AG1510" s="125">
        <f t="shared" si="429"/>
        <v>-2350.9050611112675</v>
      </c>
      <c r="AH1510" s="47">
        <f t="shared" si="420"/>
        <v>-2303.8869598890419</v>
      </c>
      <c r="AI1510" s="125">
        <f t="shared" si="420"/>
        <v>-2257.8092206912611</v>
      </c>
      <c r="AJ1510" s="47">
        <f t="shared" si="421"/>
        <v>-2032.028298622135</v>
      </c>
      <c r="AK1510" s="125">
        <f t="shared" si="421"/>
        <v>-1828.8254687599215</v>
      </c>
      <c r="AL1510" s="47">
        <f t="shared" si="422"/>
        <v>-1755.6724500095245</v>
      </c>
      <c r="AM1510" s="125">
        <f t="shared" si="422"/>
        <v>-1685.4455520091435</v>
      </c>
      <c r="AN1510" s="47">
        <f t="shared" si="430"/>
        <v>108197.73110439604</v>
      </c>
      <c r="AO1510" s="125">
        <f t="shared" si="431"/>
        <v>55129032.783146597</v>
      </c>
      <c r="AP1510" s="47">
        <f t="shared" si="423"/>
        <v>1179.6863082119462</v>
      </c>
      <c r="AQ1510" s="52">
        <f t="shared" si="424"/>
        <v>4553.6483721529357</v>
      </c>
    </row>
    <row r="1511" spans="4:43" x14ac:dyDescent="0.25">
      <c r="D1511" s="15" t="s">
        <v>12</v>
      </c>
      <c r="E1511" s="22">
        <v>1503</v>
      </c>
      <c r="F1511" s="15">
        <v>26</v>
      </c>
      <c r="G1511" s="29">
        <v>52.7</v>
      </c>
      <c r="H1511" s="31">
        <f t="shared" si="425"/>
        <v>0.18055555555555516</v>
      </c>
      <c r="I1511" s="55"/>
      <c r="J1511" s="39">
        <f t="shared" si="426"/>
        <v>14.638888888888889</v>
      </c>
      <c r="K1511" s="38">
        <f>0.5*$J$3*(J1512)^2</f>
        <v>125525.84722222223</v>
      </c>
      <c r="L1511" s="38">
        <f t="shared" si="414"/>
        <v>2836.6527777777665</v>
      </c>
      <c r="M1511" s="40" t="str">
        <f t="shared" si="415"/>
        <v>NO</v>
      </c>
      <c r="N1511" s="38">
        <f>0.5*$N$3*$L$3*$O$3*((J1511)^2)</f>
        <v>92.151359746493071</v>
      </c>
      <c r="O1511" s="38">
        <f>$M$3*$J$3*$P$3</f>
        <v>125.0281557</v>
      </c>
      <c r="P1511" s="38">
        <f>H1511*$J$3</f>
        <v>206.01388888888843</v>
      </c>
      <c r="Q1511" s="38">
        <f t="shared" si="416"/>
        <v>423.1934043353815</v>
      </c>
      <c r="R1511" s="44">
        <f t="shared" si="417"/>
        <v>6195.0812245762791</v>
      </c>
      <c r="S1511" s="80">
        <f>Q1511*J1511</f>
        <v>6195.0812245762791</v>
      </c>
      <c r="T1511" s="43"/>
      <c r="U1511" s="43"/>
      <c r="V1511" s="80">
        <f>R1511*1</f>
        <v>6195.0812245762791</v>
      </c>
      <c r="W1511" s="77">
        <f>(L1511-Q1511)*-1</f>
        <v>-2413.4593734423852</v>
      </c>
      <c r="X1511" s="38">
        <f>IF((H1511&gt;0),0,$J$3*H1511)*-1</f>
        <v>0</v>
      </c>
      <c r="Y1511" s="38">
        <f t="shared" si="427"/>
        <v>5739529.7615894582</v>
      </c>
      <c r="Z1511" s="112">
        <f t="shared" si="418"/>
        <v>5739.5297615894578</v>
      </c>
      <c r="AA1511" s="82">
        <f t="shared" si="419"/>
        <v>423.1934043353815</v>
      </c>
      <c r="AB1511" s="80">
        <f t="shared" si="428"/>
        <v>1817698.4718211805</v>
      </c>
      <c r="AG1511" s="125">
        <f t="shared" si="429"/>
        <v>-2003.1712799571796</v>
      </c>
      <c r="AH1511" s="47">
        <f t="shared" si="420"/>
        <v>-1963.1078543580361</v>
      </c>
      <c r="AI1511" s="125">
        <f t="shared" si="420"/>
        <v>-1923.8456972708752</v>
      </c>
      <c r="AJ1511" s="47">
        <f t="shared" si="421"/>
        <v>-1731.4611275437878</v>
      </c>
      <c r="AK1511" s="125">
        <f t="shared" si="421"/>
        <v>-1558.3150147894091</v>
      </c>
      <c r="AL1511" s="47">
        <f t="shared" si="422"/>
        <v>-1495.9824141978327</v>
      </c>
      <c r="AM1511" s="125">
        <f t="shared" si="422"/>
        <v>-1436.1431176299193</v>
      </c>
      <c r="AN1511" s="47">
        <f t="shared" si="430"/>
        <v>106761.58798676611</v>
      </c>
      <c r="AO1511" s="125">
        <f t="shared" si="431"/>
        <v>55235794.371133365</v>
      </c>
      <c r="AP1511" s="47">
        <f t="shared" si="423"/>
        <v>1179.6863082119462</v>
      </c>
      <c r="AQ1511" s="52">
        <f t="shared" si="424"/>
        <v>4559.8434533775117</v>
      </c>
    </row>
    <row r="1512" spans="4:43" x14ac:dyDescent="0.25">
      <c r="D1512" s="15" t="s">
        <v>12</v>
      </c>
      <c r="E1512" s="22">
        <v>1504</v>
      </c>
      <c r="F1512" s="15">
        <v>27</v>
      </c>
      <c r="G1512" s="29">
        <v>53.4</v>
      </c>
      <c r="H1512" s="31">
        <f t="shared" si="425"/>
        <v>0.18055555555555516</v>
      </c>
      <c r="I1512" s="55"/>
      <c r="J1512" s="39">
        <f t="shared" si="426"/>
        <v>14.833333333333334</v>
      </c>
      <c r="K1512" s="38">
        <f>0.5*$J$3*(J1513)^2</f>
        <v>128362.5</v>
      </c>
      <c r="L1512" s="38">
        <f t="shared" si="414"/>
        <v>2388.0883487654355</v>
      </c>
      <c r="M1512" s="40" t="str">
        <f t="shared" si="415"/>
        <v>NO</v>
      </c>
      <c r="N1512" s="38">
        <f>0.5*$N$3*$L$3*$O$3*((J1512)^2)</f>
        <v>94.615661813750009</v>
      </c>
      <c r="O1512" s="38">
        <f>$M$3*$J$3*$P$3</f>
        <v>125.0281557</v>
      </c>
      <c r="P1512" s="38">
        <f>H1512*$J$3</f>
        <v>206.01388888888843</v>
      </c>
      <c r="Q1512" s="38">
        <f t="shared" si="416"/>
        <v>425.65770640263844</v>
      </c>
      <c r="R1512" s="44">
        <f t="shared" si="417"/>
        <v>6313.9226449724702</v>
      </c>
      <c r="S1512" s="80">
        <f>Q1512*J1512</f>
        <v>6313.9226449724702</v>
      </c>
      <c r="T1512" s="43"/>
      <c r="U1512" s="43"/>
      <c r="V1512" s="80">
        <f>R1512*1</f>
        <v>6313.9226449724702</v>
      </c>
      <c r="W1512" s="77">
        <f>(L1512-Q1512)*-1</f>
        <v>-1962.430642362797</v>
      </c>
      <c r="X1512" s="38">
        <f>IF((H1512&gt;0),0,$J$3*H1512)*-1</f>
        <v>0</v>
      </c>
      <c r="Y1512" s="38">
        <f t="shared" si="427"/>
        <v>5745843.684234431</v>
      </c>
      <c r="Z1512" s="112">
        <f t="shared" si="418"/>
        <v>5745.8436842344308</v>
      </c>
      <c r="AA1512" s="82">
        <f t="shared" si="419"/>
        <v>425.65770640263844</v>
      </c>
      <c r="AB1512" s="80">
        <f t="shared" si="428"/>
        <v>1817698.4718211805</v>
      </c>
      <c r="AG1512" s="125">
        <f t="shared" si="429"/>
        <v>-1628.8174331611215</v>
      </c>
      <c r="AH1512" s="47">
        <f t="shared" si="420"/>
        <v>-1596.241084497899</v>
      </c>
      <c r="AI1512" s="125">
        <f t="shared" si="420"/>
        <v>-1564.316262807941</v>
      </c>
      <c r="AJ1512" s="47">
        <f t="shared" si="421"/>
        <v>-1407.884636527147</v>
      </c>
      <c r="AK1512" s="125">
        <f t="shared" si="421"/>
        <v>-1267.0961728744323</v>
      </c>
      <c r="AL1512" s="47">
        <f t="shared" si="422"/>
        <v>-1216.4123259594551</v>
      </c>
      <c r="AM1512" s="125">
        <f t="shared" si="422"/>
        <v>-1167.7558329210767</v>
      </c>
      <c r="AN1512" s="47">
        <f t="shared" si="430"/>
        <v>105593.83215384504</v>
      </c>
      <c r="AO1512" s="125">
        <f t="shared" si="431"/>
        <v>55341388.203287207</v>
      </c>
      <c r="AP1512" s="47">
        <f t="shared" si="423"/>
        <v>1179.6863082119462</v>
      </c>
      <c r="AQ1512" s="52">
        <f t="shared" si="424"/>
        <v>4566.1573760224846</v>
      </c>
    </row>
    <row r="1513" spans="4:43" x14ac:dyDescent="0.25">
      <c r="D1513" s="15" t="s">
        <v>12</v>
      </c>
      <c r="E1513" s="22">
        <v>1505</v>
      </c>
      <c r="F1513" s="15">
        <v>28</v>
      </c>
      <c r="G1513" s="29">
        <v>54</v>
      </c>
      <c r="H1513" s="31">
        <f t="shared" si="425"/>
        <v>0.15277777777777798</v>
      </c>
      <c r="I1513" s="55"/>
      <c r="J1513" s="39">
        <f t="shared" si="426"/>
        <v>15</v>
      </c>
      <c r="K1513" s="38">
        <f>0.5*$J$3*(J1514)^2</f>
        <v>130750.58834876544</v>
      </c>
      <c r="L1513" s="38">
        <f t="shared" si="414"/>
        <v>2410.0983796296205</v>
      </c>
      <c r="M1513" s="40" t="str">
        <f t="shared" si="415"/>
        <v>NO</v>
      </c>
      <c r="N1513" s="38">
        <f>0.5*$N$3*$L$3*$O$3*((J1513)^2)</f>
        <v>96.753801375000009</v>
      </c>
      <c r="O1513" s="38">
        <f>$M$3*$J$3*$P$3</f>
        <v>125.0281557</v>
      </c>
      <c r="P1513" s="38">
        <f>H1513*$J$3</f>
        <v>174.31944444444468</v>
      </c>
      <c r="Q1513" s="38">
        <f t="shared" si="416"/>
        <v>396.10140151944472</v>
      </c>
      <c r="R1513" s="44">
        <f t="shared" si="417"/>
        <v>5941.5210227916705</v>
      </c>
      <c r="S1513" s="80">
        <f>Q1513*J1513</f>
        <v>5941.5210227916705</v>
      </c>
      <c r="T1513" s="43"/>
      <c r="U1513" s="43"/>
      <c r="V1513" s="80">
        <f>R1513*1</f>
        <v>5941.5210227916705</v>
      </c>
      <c r="W1513" s="77">
        <f>(L1513-Q1513)*-1</f>
        <v>-2013.9969781101759</v>
      </c>
      <c r="X1513" s="38">
        <f>IF((H1513&gt;0),0,$J$3*H1513)*-1</f>
        <v>0</v>
      </c>
      <c r="Y1513" s="38">
        <f t="shared" si="427"/>
        <v>5751785.205257223</v>
      </c>
      <c r="Z1513" s="112">
        <f t="shared" si="418"/>
        <v>5751.7852052572234</v>
      </c>
      <c r="AA1513" s="82">
        <f t="shared" si="419"/>
        <v>396.10140151944472</v>
      </c>
      <c r="AB1513" s="80">
        <f t="shared" si="428"/>
        <v>1817698.4718211805</v>
      </c>
      <c r="AG1513" s="125">
        <f t="shared" si="429"/>
        <v>-1671.6174918314459</v>
      </c>
      <c r="AH1513" s="47">
        <f t="shared" si="420"/>
        <v>-1638.1851419948171</v>
      </c>
      <c r="AI1513" s="125">
        <f t="shared" si="420"/>
        <v>-1605.4214391549208</v>
      </c>
      <c r="AJ1513" s="47">
        <f t="shared" si="421"/>
        <v>-1444.8792952394288</v>
      </c>
      <c r="AK1513" s="125">
        <f t="shared" si="421"/>
        <v>-1300.391365715486</v>
      </c>
      <c r="AL1513" s="47">
        <f t="shared" si="422"/>
        <v>-1248.3757110868664</v>
      </c>
      <c r="AM1513" s="125">
        <f t="shared" si="422"/>
        <v>-1198.4406826433917</v>
      </c>
      <c r="AN1513" s="47">
        <f t="shared" si="430"/>
        <v>104395.39147120164</v>
      </c>
      <c r="AO1513" s="125">
        <f t="shared" si="431"/>
        <v>55445783.594758406</v>
      </c>
      <c r="AP1513" s="47">
        <f t="shared" si="423"/>
        <v>1179.6863082119462</v>
      </c>
      <c r="AQ1513" s="52">
        <f t="shared" si="424"/>
        <v>4572.0988970452772</v>
      </c>
    </row>
    <row r="1514" spans="4:43" x14ac:dyDescent="0.25">
      <c r="D1514" s="15" t="s">
        <v>12</v>
      </c>
      <c r="E1514" s="22">
        <v>1506</v>
      </c>
      <c r="F1514" s="15">
        <v>29</v>
      </c>
      <c r="G1514" s="29">
        <v>54.5</v>
      </c>
      <c r="H1514" s="31">
        <f t="shared" si="425"/>
        <v>0.1388888888888889</v>
      </c>
      <c r="I1514" s="55"/>
      <c r="J1514" s="39">
        <f t="shared" si="426"/>
        <v>15.138888888888889</v>
      </c>
      <c r="K1514" s="38">
        <f>0.5*$J$3*(J1515)^2</f>
        <v>133160.68672839506</v>
      </c>
      <c r="L1514" s="38">
        <f t="shared" si="414"/>
        <v>2921.171296296292</v>
      </c>
      <c r="M1514" s="40" t="str">
        <f t="shared" si="415"/>
        <v>NO</v>
      </c>
      <c r="N1514" s="38">
        <f>0.5*$N$3*$L$3*$O$3*((J1514)^2)</f>
        <v>98.553833516493057</v>
      </c>
      <c r="O1514" s="38">
        <f>$M$3*$J$3*$P$3</f>
        <v>125.0281557</v>
      </c>
      <c r="P1514" s="38">
        <f>H1514*$J$3</f>
        <v>158.47222222222223</v>
      </c>
      <c r="Q1514" s="38">
        <f t="shared" si="416"/>
        <v>382.0542114387153</v>
      </c>
      <c r="R1514" s="44">
        <f t="shared" si="417"/>
        <v>5783.8762565027737</v>
      </c>
      <c r="S1514" s="80">
        <f>Q1514*J1514</f>
        <v>5783.8762565027737</v>
      </c>
      <c r="T1514" s="43"/>
      <c r="U1514" s="43"/>
      <c r="V1514" s="80">
        <f>R1514*1</f>
        <v>5783.8762565027737</v>
      </c>
      <c r="W1514" s="77">
        <f>(L1514-Q1514)*-1</f>
        <v>-2539.1170848575766</v>
      </c>
      <c r="X1514" s="38">
        <f>IF((H1514&gt;0),0,$J$3*H1514)*-1</f>
        <v>0</v>
      </c>
      <c r="Y1514" s="38">
        <f t="shared" si="427"/>
        <v>5757569.0815137262</v>
      </c>
      <c r="Z1514" s="112">
        <f t="shared" si="418"/>
        <v>5757.5690815137259</v>
      </c>
      <c r="AA1514" s="82">
        <f t="shared" si="419"/>
        <v>382.0542114387153</v>
      </c>
      <c r="AB1514" s="80">
        <f t="shared" si="428"/>
        <v>1817698.4718211805</v>
      </c>
      <c r="AG1514" s="125">
        <f t="shared" si="429"/>
        <v>-2107.4671804317886</v>
      </c>
      <c r="AH1514" s="47">
        <f t="shared" si="420"/>
        <v>-2065.3178368231529</v>
      </c>
      <c r="AI1514" s="125">
        <f t="shared" si="420"/>
        <v>-2024.0114800866897</v>
      </c>
      <c r="AJ1514" s="47">
        <f t="shared" si="421"/>
        <v>-1821.6103320780207</v>
      </c>
      <c r="AK1514" s="125">
        <f t="shared" si="421"/>
        <v>-1639.4492988702186</v>
      </c>
      <c r="AL1514" s="47">
        <f t="shared" si="422"/>
        <v>-1573.8713269154098</v>
      </c>
      <c r="AM1514" s="125">
        <f t="shared" si="422"/>
        <v>-1510.9164738387933</v>
      </c>
      <c r="AN1514" s="47">
        <f t="shared" si="430"/>
        <v>102884.47499736285</v>
      </c>
      <c r="AO1514" s="125">
        <f t="shared" si="431"/>
        <v>55548668.06975577</v>
      </c>
      <c r="AP1514" s="47">
        <f t="shared" si="423"/>
        <v>1179.6863082119462</v>
      </c>
      <c r="AQ1514" s="52">
        <f t="shared" si="424"/>
        <v>4577.8827733017797</v>
      </c>
    </row>
    <row r="1515" spans="4:43" x14ac:dyDescent="0.25">
      <c r="D1515" s="15" t="s">
        <v>12</v>
      </c>
      <c r="E1515" s="22">
        <v>1507</v>
      </c>
      <c r="F1515" s="15">
        <v>30</v>
      </c>
      <c r="G1515" s="29">
        <v>55</v>
      </c>
      <c r="H1515" s="31">
        <f t="shared" si="425"/>
        <v>0.15277777777777798</v>
      </c>
      <c r="I1515" s="55"/>
      <c r="J1515" s="39">
        <f t="shared" si="426"/>
        <v>15.277777777777779</v>
      </c>
      <c r="K1515" s="38">
        <f>0.5*$J$3*(J1516)^2</f>
        <v>136081.85802469135</v>
      </c>
      <c r="L1515" s="38">
        <f t="shared" si="414"/>
        <v>3448.091435185197</v>
      </c>
      <c r="M1515" s="40" t="str">
        <f t="shared" si="415"/>
        <v>NO</v>
      </c>
      <c r="N1515" s="38">
        <f>0.5*$N$3*$L$3*$O$3*((J1515)^2)</f>
        <v>100.37045581597224</v>
      </c>
      <c r="O1515" s="38">
        <f>$M$3*$J$3*$P$3</f>
        <v>125.0281557</v>
      </c>
      <c r="P1515" s="38">
        <f>H1515*$J$3</f>
        <v>174.31944444444468</v>
      </c>
      <c r="Q1515" s="38">
        <f t="shared" si="416"/>
        <v>399.7180559604169</v>
      </c>
      <c r="R1515" s="44">
        <f t="shared" si="417"/>
        <v>6106.8036327285918</v>
      </c>
      <c r="S1515" s="80">
        <f>Q1515*J1515</f>
        <v>6106.8036327285918</v>
      </c>
      <c r="T1515" s="43"/>
      <c r="U1515" s="43"/>
      <c r="V1515" s="80">
        <f>R1515*1</f>
        <v>6106.8036327285918</v>
      </c>
      <c r="W1515" s="77">
        <f>(L1515-Q1515)*-1</f>
        <v>-3048.3733792247804</v>
      </c>
      <c r="X1515" s="38">
        <f>IF((H1515&gt;0),0,$J$3*H1515)*-1</f>
        <v>0</v>
      </c>
      <c r="Y1515" s="38">
        <f t="shared" si="427"/>
        <v>5763675.8851464549</v>
      </c>
      <c r="Z1515" s="112">
        <f t="shared" si="418"/>
        <v>5763.6758851464547</v>
      </c>
      <c r="AA1515" s="82">
        <f t="shared" si="419"/>
        <v>399.7180559604169</v>
      </c>
      <c r="AB1515" s="80">
        <f t="shared" si="428"/>
        <v>1817698.4718211805</v>
      </c>
      <c r="AG1515" s="125">
        <f t="shared" si="429"/>
        <v>-2530.1499047565676</v>
      </c>
      <c r="AH1515" s="47">
        <f t="shared" si="420"/>
        <v>-2479.5469066614364</v>
      </c>
      <c r="AI1515" s="125">
        <f t="shared" si="420"/>
        <v>-2429.9559685282074</v>
      </c>
      <c r="AJ1515" s="47">
        <f t="shared" si="421"/>
        <v>-2186.9603716753868</v>
      </c>
      <c r="AK1515" s="125">
        <f t="shared" si="421"/>
        <v>-1968.2643345078482</v>
      </c>
      <c r="AL1515" s="47">
        <f t="shared" si="422"/>
        <v>-1889.5337611275343</v>
      </c>
      <c r="AM1515" s="125">
        <f t="shared" si="422"/>
        <v>-1813.9524106824329</v>
      </c>
      <c r="AN1515" s="47">
        <f t="shared" si="430"/>
        <v>101070.52258668041</v>
      </c>
      <c r="AO1515" s="125">
        <f t="shared" si="431"/>
        <v>55649738.592342451</v>
      </c>
      <c r="AP1515" s="47">
        <f t="shared" si="423"/>
        <v>1179.6863082119462</v>
      </c>
      <c r="AQ1515" s="52">
        <f t="shared" si="424"/>
        <v>4583.9895769345085</v>
      </c>
    </row>
    <row r="1516" spans="4:43" x14ac:dyDescent="0.25">
      <c r="D1516" s="15" t="s">
        <v>12</v>
      </c>
      <c r="E1516" s="22">
        <v>1508</v>
      </c>
      <c r="F1516" s="15">
        <v>31</v>
      </c>
      <c r="G1516" s="29">
        <v>55.6</v>
      </c>
      <c r="H1516" s="31">
        <f t="shared" si="425"/>
        <v>0.18055555555555516</v>
      </c>
      <c r="I1516" s="55"/>
      <c r="J1516" s="39">
        <f t="shared" si="426"/>
        <v>15.444444444444445</v>
      </c>
      <c r="K1516" s="38">
        <f>0.5*$J$3*(J1517)^2</f>
        <v>139529.94945987655</v>
      </c>
      <c r="L1516" s="38">
        <f t="shared" si="414"/>
        <v>4496.649305555562</v>
      </c>
      <c r="M1516" s="40" t="str">
        <f t="shared" si="415"/>
        <v>NO</v>
      </c>
      <c r="N1516" s="38">
        <f>0.5*$N$3*$L$3*$O$3*((J1516)^2)</f>
        <v>102.57230158388889</v>
      </c>
      <c r="O1516" s="38">
        <f>$M$3*$J$3*$P$3</f>
        <v>125.0281557</v>
      </c>
      <c r="P1516" s="38">
        <f>H1516*$J$3</f>
        <v>206.01388888888843</v>
      </c>
      <c r="Q1516" s="38">
        <f t="shared" si="416"/>
        <v>433.61434617277729</v>
      </c>
      <c r="R1516" s="44">
        <f t="shared" si="417"/>
        <v>6696.9326797795602</v>
      </c>
      <c r="S1516" s="80">
        <f>Q1516*J1516</f>
        <v>6696.9326797795602</v>
      </c>
      <c r="T1516" s="43"/>
      <c r="U1516" s="43"/>
      <c r="V1516" s="80">
        <f>R1516*1</f>
        <v>6696.9326797795602</v>
      </c>
      <c r="W1516" s="77">
        <f>(L1516-Q1516)*-1</f>
        <v>-4063.0349593827846</v>
      </c>
      <c r="X1516" s="38">
        <f>IF((H1516&gt;0),0,$J$3*H1516)*-1</f>
        <v>0</v>
      </c>
      <c r="Y1516" s="38">
        <f t="shared" si="427"/>
        <v>5770372.8178262347</v>
      </c>
      <c r="Z1516" s="112">
        <f t="shared" si="418"/>
        <v>5770.3728178262345</v>
      </c>
      <c r="AA1516" s="82">
        <f t="shared" si="419"/>
        <v>433.61434617277729</v>
      </c>
      <c r="AB1516" s="80">
        <f t="shared" si="428"/>
        <v>1817698.4718211805</v>
      </c>
      <c r="AG1516" s="125">
        <f t="shared" si="429"/>
        <v>-3372.3190162877108</v>
      </c>
      <c r="AH1516" s="47">
        <f t="shared" si="420"/>
        <v>-3304.8726359619563</v>
      </c>
      <c r="AI1516" s="125">
        <f t="shared" si="420"/>
        <v>-3238.775183242717</v>
      </c>
      <c r="AJ1516" s="47">
        <f t="shared" si="421"/>
        <v>-2914.8976649184456</v>
      </c>
      <c r="AK1516" s="125">
        <f t="shared" si="421"/>
        <v>-2623.4078984266012</v>
      </c>
      <c r="AL1516" s="47">
        <f t="shared" si="422"/>
        <v>-2518.471582489537</v>
      </c>
      <c r="AM1516" s="125">
        <f t="shared" si="422"/>
        <v>-2417.7327191899553</v>
      </c>
      <c r="AN1516" s="47">
        <f t="shared" si="430"/>
        <v>98652.789867490457</v>
      </c>
      <c r="AO1516" s="125">
        <f t="shared" si="431"/>
        <v>55748391.382209942</v>
      </c>
      <c r="AP1516" s="47">
        <f t="shared" si="423"/>
        <v>1179.6863082119462</v>
      </c>
      <c r="AQ1516" s="52">
        <f t="shared" si="424"/>
        <v>4590.6865096142883</v>
      </c>
    </row>
    <row r="1517" spans="4:43" x14ac:dyDescent="0.25">
      <c r="D1517" s="15" t="s">
        <v>12</v>
      </c>
      <c r="E1517" s="22">
        <v>1509</v>
      </c>
      <c r="F1517" s="15">
        <v>32</v>
      </c>
      <c r="G1517" s="29">
        <v>56.3</v>
      </c>
      <c r="H1517" s="31">
        <f t="shared" si="425"/>
        <v>0.2222222222222224</v>
      </c>
      <c r="I1517" s="55"/>
      <c r="J1517" s="39">
        <f t="shared" si="426"/>
        <v>15.638888888888889</v>
      </c>
      <c r="K1517" s="38">
        <f>0.5*$J$3*(J1518)^2</f>
        <v>144026.59876543211</v>
      </c>
      <c r="L1517" s="38">
        <f t="shared" si="414"/>
        <v>6621.057484567893</v>
      </c>
      <c r="M1517" s="40" t="str">
        <f t="shared" si="415"/>
        <v>NO</v>
      </c>
      <c r="N1517" s="38">
        <f>0.5*$N$3*$L$3*$O$3*((J1517)^2)</f>
        <v>105.17131573399307</v>
      </c>
      <c r="O1517" s="38">
        <f>$M$3*$J$3*$P$3</f>
        <v>125.0281557</v>
      </c>
      <c r="P1517" s="38">
        <f>H1517*$J$3</f>
        <v>253.55555555555577</v>
      </c>
      <c r="Q1517" s="38">
        <f t="shared" si="416"/>
        <v>483.75502698954887</v>
      </c>
      <c r="R1517" s="44">
        <f t="shared" si="417"/>
        <v>7565.3911165310001</v>
      </c>
      <c r="S1517" s="80">
        <f>Q1517*J1517</f>
        <v>7565.3911165310001</v>
      </c>
      <c r="T1517" s="43"/>
      <c r="U1517" s="43"/>
      <c r="V1517" s="80">
        <f>R1517*1</f>
        <v>7565.3911165310001</v>
      </c>
      <c r="W1517" s="77">
        <f>(L1517-Q1517)*-1</f>
        <v>-6137.3024575783438</v>
      </c>
      <c r="X1517" s="38">
        <f>IF((H1517&gt;0),0,$J$3*H1517)*-1</f>
        <v>0</v>
      </c>
      <c r="Y1517" s="38">
        <f t="shared" si="427"/>
        <v>5777938.2089427654</v>
      </c>
      <c r="Z1517" s="112">
        <f t="shared" si="418"/>
        <v>5777.9382089427654</v>
      </c>
      <c r="AA1517" s="82">
        <f t="shared" si="419"/>
        <v>483.75502698954887</v>
      </c>
      <c r="AB1517" s="80">
        <f t="shared" si="428"/>
        <v>1817698.4718211805</v>
      </c>
      <c r="AG1517" s="125">
        <f t="shared" si="429"/>
        <v>-5093.9610397900251</v>
      </c>
      <c r="AH1517" s="47">
        <f t="shared" si="420"/>
        <v>-4992.0818189942247</v>
      </c>
      <c r="AI1517" s="125">
        <f t="shared" si="420"/>
        <v>-4892.2401826143405</v>
      </c>
      <c r="AJ1517" s="47">
        <f t="shared" si="421"/>
        <v>-4403.0161643529063</v>
      </c>
      <c r="AK1517" s="125">
        <f t="shared" si="421"/>
        <v>-3962.7145479176156</v>
      </c>
      <c r="AL1517" s="47">
        <f t="shared" si="422"/>
        <v>-3804.2059660009108</v>
      </c>
      <c r="AM1517" s="125">
        <f t="shared" si="422"/>
        <v>-3652.0377273608742</v>
      </c>
      <c r="AN1517" s="47">
        <f t="shared" si="430"/>
        <v>95000.752140129582</v>
      </c>
      <c r="AO1517" s="125">
        <f t="shared" si="431"/>
        <v>55843392.134350069</v>
      </c>
      <c r="AP1517" s="47">
        <f t="shared" si="423"/>
        <v>1179.6863082119462</v>
      </c>
      <c r="AQ1517" s="52">
        <f t="shared" si="424"/>
        <v>4598.2519007308192</v>
      </c>
    </row>
    <row r="1518" spans="4:43" x14ac:dyDescent="0.25">
      <c r="D1518" s="15" t="s">
        <v>12</v>
      </c>
      <c r="E1518" s="22">
        <v>1510</v>
      </c>
      <c r="F1518" s="15">
        <v>33</v>
      </c>
      <c r="G1518" s="29">
        <v>57.2</v>
      </c>
      <c r="H1518" s="31">
        <f t="shared" si="425"/>
        <v>0.30555555555555597</v>
      </c>
      <c r="I1518" s="55"/>
      <c r="J1518" s="39">
        <f t="shared" si="426"/>
        <v>15.888888888888889</v>
      </c>
      <c r="K1518" s="38">
        <f>0.5*$J$3*(J1519)^2</f>
        <v>150647.65625</v>
      </c>
      <c r="L1518" s="38">
        <f t="shared" si="414"/>
        <v>8882.8082561728079</v>
      </c>
      <c r="M1518" s="40" t="str">
        <f t="shared" si="415"/>
        <v>NO</v>
      </c>
      <c r="N1518" s="38">
        <f>0.5*$N$3*$L$3*$O$3*((J1518)^2)</f>
        <v>108.56068501055557</v>
      </c>
      <c r="O1518" s="38">
        <f>$M$3*$J$3*$P$3</f>
        <v>125.0281557</v>
      </c>
      <c r="P1518" s="38">
        <f>H1518*$J$3</f>
        <v>348.63888888888937</v>
      </c>
      <c r="Q1518" s="38">
        <f t="shared" si="416"/>
        <v>582.22772959944496</v>
      </c>
      <c r="R1518" s="44">
        <f t="shared" si="417"/>
        <v>9250.9517036356265</v>
      </c>
      <c r="S1518" s="80">
        <f>Q1518*J1518</f>
        <v>9250.9517036356265</v>
      </c>
      <c r="T1518" s="43"/>
      <c r="U1518" s="43"/>
      <c r="V1518" s="80">
        <f>R1518*1</f>
        <v>9250.9517036356265</v>
      </c>
      <c r="W1518" s="77">
        <f>(L1518-Q1518)*-1</f>
        <v>-8300.5805265733634</v>
      </c>
      <c r="X1518" s="38">
        <f>IF((H1518&gt;0),0,$J$3*H1518)*-1</f>
        <v>0</v>
      </c>
      <c r="Y1518" s="38">
        <f t="shared" si="427"/>
        <v>5787189.1606464013</v>
      </c>
      <c r="Z1518" s="112">
        <f t="shared" si="418"/>
        <v>5787.1891606464014</v>
      </c>
      <c r="AA1518" s="82">
        <f t="shared" si="419"/>
        <v>582.22772959944496</v>
      </c>
      <c r="AB1518" s="80">
        <f t="shared" si="428"/>
        <v>1817698.4718211805</v>
      </c>
      <c r="AG1518" s="125">
        <f t="shared" si="429"/>
        <v>-6889.4818370558914</v>
      </c>
      <c r="AH1518" s="47">
        <f t="shared" si="420"/>
        <v>-6751.6922003147738</v>
      </c>
      <c r="AI1518" s="125">
        <f t="shared" si="420"/>
        <v>-6616.6583563084778</v>
      </c>
      <c r="AJ1518" s="47">
        <f t="shared" si="421"/>
        <v>-5954.9925206776297</v>
      </c>
      <c r="AK1518" s="125">
        <f t="shared" si="421"/>
        <v>-5359.4932686098673</v>
      </c>
      <c r="AL1518" s="47">
        <f t="shared" si="422"/>
        <v>-5145.1135378654726</v>
      </c>
      <c r="AM1518" s="125">
        <f t="shared" si="422"/>
        <v>-4939.3089963508537</v>
      </c>
      <c r="AN1518" s="47">
        <f t="shared" si="430"/>
        <v>90061.443143778728</v>
      </c>
      <c r="AO1518" s="125">
        <f t="shared" si="431"/>
        <v>55933453.577493846</v>
      </c>
      <c r="AP1518" s="47">
        <f t="shared" si="423"/>
        <v>1179.6863082119462</v>
      </c>
      <c r="AQ1518" s="52">
        <f t="shared" si="424"/>
        <v>4607.5028524344552</v>
      </c>
    </row>
    <row r="1519" spans="4:43" x14ac:dyDescent="0.25">
      <c r="D1519" s="15" t="s">
        <v>12</v>
      </c>
      <c r="E1519" s="22">
        <v>1511</v>
      </c>
      <c r="F1519" s="15">
        <v>34</v>
      </c>
      <c r="G1519" s="29">
        <v>58.5</v>
      </c>
      <c r="H1519" s="31">
        <f t="shared" si="425"/>
        <v>0.41666666666666663</v>
      </c>
      <c r="I1519" s="55"/>
      <c r="J1519" s="39">
        <f t="shared" si="426"/>
        <v>16.25</v>
      </c>
      <c r="K1519" s="38">
        <f>0.5*$J$3*(J1520)^2</f>
        <v>159530.46450617281</v>
      </c>
      <c r="L1519" s="38">
        <f t="shared" si="414"/>
        <v>11324.160879629693</v>
      </c>
      <c r="M1519" s="40" t="str">
        <f t="shared" si="415"/>
        <v>NO</v>
      </c>
      <c r="N1519" s="38">
        <f>0.5*$N$3*$L$3*$O$3*((J1519)^2)</f>
        <v>113.55133633593751</v>
      </c>
      <c r="O1519" s="38">
        <f>$M$3*$J$3*$P$3</f>
        <v>125.0281557</v>
      </c>
      <c r="P1519" s="38">
        <f>H1519*$J$3</f>
        <v>475.41666666666663</v>
      </c>
      <c r="Q1519" s="38">
        <f t="shared" si="416"/>
        <v>713.99615870260413</v>
      </c>
      <c r="R1519" s="44">
        <f t="shared" si="417"/>
        <v>11602.437578917317</v>
      </c>
      <c r="S1519" s="80">
        <f>Q1519*J1519</f>
        <v>11602.437578917317</v>
      </c>
      <c r="T1519" s="43"/>
      <c r="U1519" s="43"/>
      <c r="V1519" s="80">
        <f>R1519*1</f>
        <v>11602.437578917317</v>
      </c>
      <c r="W1519" s="77">
        <f>(L1519-Q1519)*-1</f>
        <v>-10610.164720927089</v>
      </c>
      <c r="X1519" s="38">
        <f>IF((H1519&gt;0),0,$J$3*H1519)*-1</f>
        <v>0</v>
      </c>
      <c r="Y1519" s="38">
        <f t="shared" si="427"/>
        <v>5798791.5982253188</v>
      </c>
      <c r="Z1519" s="112">
        <f t="shared" si="418"/>
        <v>5798.7915982253189</v>
      </c>
      <c r="AA1519" s="82">
        <f t="shared" si="419"/>
        <v>713.99615870260413</v>
      </c>
      <c r="AB1519" s="80">
        <f t="shared" si="428"/>
        <v>1817698.4718211805</v>
      </c>
      <c r="AG1519" s="125">
        <f t="shared" si="429"/>
        <v>-8806.4367183694831</v>
      </c>
      <c r="AH1519" s="47">
        <f t="shared" si="420"/>
        <v>-8630.3079840020928</v>
      </c>
      <c r="AI1519" s="125">
        <f t="shared" si="420"/>
        <v>-8457.70182432205</v>
      </c>
      <c r="AJ1519" s="47">
        <f t="shared" si="421"/>
        <v>-7611.9316418898452</v>
      </c>
      <c r="AK1519" s="125">
        <f t="shared" si="421"/>
        <v>-6850.738477700861</v>
      </c>
      <c r="AL1519" s="47">
        <f t="shared" si="422"/>
        <v>-6576.7089385928266</v>
      </c>
      <c r="AM1519" s="125">
        <f t="shared" si="422"/>
        <v>-6313.6405810491133</v>
      </c>
      <c r="AN1519" s="47">
        <f t="shared" si="430"/>
        <v>83747.802562729616</v>
      </c>
      <c r="AO1519" s="125">
        <f t="shared" si="431"/>
        <v>56017201.380056575</v>
      </c>
      <c r="AP1519" s="47">
        <f t="shared" si="423"/>
        <v>1179.6863082119462</v>
      </c>
      <c r="AQ1519" s="52">
        <f t="shared" si="424"/>
        <v>4619.1052900133727</v>
      </c>
    </row>
    <row r="1520" spans="4:43" x14ac:dyDescent="0.25">
      <c r="D1520" s="15" t="s">
        <v>12</v>
      </c>
      <c r="E1520" s="22">
        <v>1512</v>
      </c>
      <c r="F1520" s="15">
        <v>35</v>
      </c>
      <c r="G1520" s="29">
        <v>60.2</v>
      </c>
      <c r="H1520" s="31">
        <f t="shared" si="425"/>
        <v>0.52777777777777735</v>
      </c>
      <c r="I1520" s="55"/>
      <c r="J1520" s="39">
        <f t="shared" si="426"/>
        <v>16.722222222222221</v>
      </c>
      <c r="K1520" s="38">
        <f>0.5*$J$3*(J1521)^2</f>
        <v>170854.6253858025</v>
      </c>
      <c r="L1520" s="38">
        <f t="shared" si="414"/>
        <v>13417.314814814745</v>
      </c>
      <c r="M1520" s="40" t="str">
        <f t="shared" si="415"/>
        <v>NO</v>
      </c>
      <c r="N1520" s="38">
        <f>0.5*$N$3*$L$3*$O$3*((J1520)^2)</f>
        <v>120.24679229597221</v>
      </c>
      <c r="O1520" s="38">
        <f>$M$3*$J$3*$P$3</f>
        <v>125.0281557</v>
      </c>
      <c r="P1520" s="38">
        <f>H1520*$J$3</f>
        <v>602.194444444444</v>
      </c>
      <c r="Q1520" s="38">
        <f t="shared" si="416"/>
        <v>847.46939244041619</v>
      </c>
      <c r="R1520" s="44">
        <f t="shared" si="417"/>
        <v>14171.571506920292</v>
      </c>
      <c r="S1520" s="80">
        <f>Q1520*J1520</f>
        <v>14171.571506920292</v>
      </c>
      <c r="T1520" s="43"/>
      <c r="U1520" s="43"/>
      <c r="V1520" s="80">
        <f>R1520*1</f>
        <v>14171.571506920292</v>
      </c>
      <c r="W1520" s="77">
        <f>(L1520-Q1520)*-1</f>
        <v>-12569.845422374328</v>
      </c>
      <c r="X1520" s="38">
        <f>IF((H1520&gt;0),0,$J$3*H1520)*-1</f>
        <v>0</v>
      </c>
      <c r="Y1520" s="38">
        <f t="shared" si="427"/>
        <v>5812963.1697322391</v>
      </c>
      <c r="Z1520" s="112">
        <f t="shared" si="418"/>
        <v>5812.9631697322393</v>
      </c>
      <c r="AA1520" s="82">
        <f t="shared" si="419"/>
        <v>847.46939244041619</v>
      </c>
      <c r="AB1520" s="80">
        <f t="shared" si="428"/>
        <v>1817698.4718211805</v>
      </c>
      <c r="AG1520" s="125">
        <f t="shared" si="429"/>
        <v>-10432.971700570692</v>
      </c>
      <c r="AH1520" s="47">
        <f t="shared" si="420"/>
        <v>-10224.312266559278</v>
      </c>
      <c r="AI1520" s="125">
        <f t="shared" si="420"/>
        <v>-10019.826021228093</v>
      </c>
      <c r="AJ1520" s="47">
        <f t="shared" si="421"/>
        <v>-9017.8434191052838</v>
      </c>
      <c r="AK1520" s="125">
        <f t="shared" si="421"/>
        <v>-8116.0590771947554</v>
      </c>
      <c r="AL1520" s="47">
        <f t="shared" si="422"/>
        <v>-7791.4167141069647</v>
      </c>
      <c r="AM1520" s="125">
        <f t="shared" si="422"/>
        <v>-7479.7600455426855</v>
      </c>
      <c r="AN1520" s="47">
        <f t="shared" si="430"/>
        <v>76268.042517186928</v>
      </c>
      <c r="AO1520" s="125">
        <f t="shared" si="431"/>
        <v>56093469.42257376</v>
      </c>
      <c r="AP1520" s="47">
        <f t="shared" si="423"/>
        <v>1179.6863082119462</v>
      </c>
      <c r="AQ1520" s="52">
        <f t="shared" si="424"/>
        <v>4633.2768615202931</v>
      </c>
    </row>
    <row r="1521" spans="4:43" x14ac:dyDescent="0.25">
      <c r="D1521" s="15" t="s">
        <v>12</v>
      </c>
      <c r="E1521" s="22">
        <v>1513</v>
      </c>
      <c r="F1521" s="15">
        <v>36</v>
      </c>
      <c r="G1521" s="29">
        <v>62.3</v>
      </c>
      <c r="H1521" s="31">
        <f t="shared" si="425"/>
        <v>0.625</v>
      </c>
      <c r="I1521" s="55"/>
      <c r="J1521" s="39">
        <f t="shared" si="426"/>
        <v>17.305555555555557</v>
      </c>
      <c r="K1521" s="38">
        <f>0.5*$J$3*(J1522)^2</f>
        <v>184271.94020061725</v>
      </c>
      <c r="L1521" s="38">
        <f t="shared" si="414"/>
        <v>13924.425925925956</v>
      </c>
      <c r="M1521" s="40" t="str">
        <f t="shared" si="415"/>
        <v>NO</v>
      </c>
      <c r="N1521" s="38">
        <f>0.5*$N$3*$L$3*$O$3*((J1521)^2)</f>
        <v>128.78242857982642</v>
      </c>
      <c r="O1521" s="38">
        <f>$M$3*$J$3*$P$3</f>
        <v>125.0281557</v>
      </c>
      <c r="P1521" s="38">
        <f>H1521*$J$3</f>
        <v>713.125</v>
      </c>
      <c r="Q1521" s="38">
        <f t="shared" si="416"/>
        <v>966.93558427982634</v>
      </c>
      <c r="R1521" s="44">
        <f t="shared" si="417"/>
        <v>16733.357472398107</v>
      </c>
      <c r="S1521" s="80">
        <f>Q1521*J1521</f>
        <v>16733.357472398107</v>
      </c>
      <c r="T1521" s="43"/>
      <c r="U1521" s="43"/>
      <c r="V1521" s="80">
        <f>R1521*1</f>
        <v>16733.357472398107</v>
      </c>
      <c r="W1521" s="77">
        <f>(L1521-Q1521)*-1</f>
        <v>-12957.490341646129</v>
      </c>
      <c r="X1521" s="38">
        <f>IF((H1521&gt;0),0,$J$3*H1521)*-1</f>
        <v>0</v>
      </c>
      <c r="Y1521" s="38">
        <f t="shared" si="427"/>
        <v>5829696.5272046374</v>
      </c>
      <c r="Z1521" s="112">
        <f t="shared" si="418"/>
        <v>5829.6965272046373</v>
      </c>
      <c r="AA1521" s="82">
        <f t="shared" si="419"/>
        <v>966.93558427982634</v>
      </c>
      <c r="AB1521" s="80">
        <f t="shared" si="428"/>
        <v>1817698.4718211805</v>
      </c>
      <c r="AG1521" s="125">
        <f t="shared" si="429"/>
        <v>-10754.716983566286</v>
      </c>
      <c r="AH1521" s="47">
        <f t="shared" si="420"/>
        <v>-10539.62264389496</v>
      </c>
      <c r="AI1521" s="125">
        <f t="shared" si="420"/>
        <v>-10328.830191017061</v>
      </c>
      <c r="AJ1521" s="47">
        <f t="shared" si="421"/>
        <v>-9295.9471719153553</v>
      </c>
      <c r="AK1521" s="125">
        <f t="shared" si="421"/>
        <v>-8366.3524547238194</v>
      </c>
      <c r="AL1521" s="47">
        <f t="shared" si="422"/>
        <v>-8031.6983565348664</v>
      </c>
      <c r="AM1521" s="125">
        <f t="shared" si="422"/>
        <v>-7710.4304222734718</v>
      </c>
      <c r="AN1521" s="47">
        <f t="shared" si="430"/>
        <v>68557.612094913464</v>
      </c>
      <c r="AO1521" s="125">
        <f t="shared" si="431"/>
        <v>56162027.034668677</v>
      </c>
      <c r="AP1521" s="47">
        <f t="shared" si="423"/>
        <v>1179.6863082119462</v>
      </c>
      <c r="AQ1521" s="52">
        <f t="shared" si="424"/>
        <v>4650.0102189926911</v>
      </c>
    </row>
    <row r="1522" spans="4:43" x14ac:dyDescent="0.25">
      <c r="D1522" s="15" t="s">
        <v>12</v>
      </c>
      <c r="E1522" s="22">
        <v>1514</v>
      </c>
      <c r="F1522" s="15">
        <v>37</v>
      </c>
      <c r="G1522" s="29">
        <v>64.7</v>
      </c>
      <c r="H1522" s="31">
        <f t="shared" si="425"/>
        <v>0.6666666666666663</v>
      </c>
      <c r="I1522" s="55"/>
      <c r="J1522" s="39">
        <f t="shared" si="426"/>
        <v>17.972222222222221</v>
      </c>
      <c r="K1522" s="38">
        <f>0.5*$J$3*(J1523)^2</f>
        <v>198196.3661265432</v>
      </c>
      <c r="L1522" s="38">
        <f t="shared" si="414"/>
        <v>12599.862268518511</v>
      </c>
      <c r="M1522" s="40" t="str">
        <f t="shared" si="415"/>
        <v>NO</v>
      </c>
      <c r="N1522" s="38">
        <f>0.5*$N$3*$L$3*$O$3*((J1522)^2)</f>
        <v>138.8957888881597</v>
      </c>
      <c r="O1522" s="38">
        <f>$M$3*$J$3*$P$3</f>
        <v>125.0281557</v>
      </c>
      <c r="P1522" s="38">
        <f>H1522*$J$3</f>
        <v>760.66666666666629</v>
      </c>
      <c r="Q1522" s="38">
        <f t="shared" si="416"/>
        <v>1024.5906112548259</v>
      </c>
      <c r="R1522" s="44">
        <f t="shared" si="417"/>
        <v>18414.170152274233</v>
      </c>
      <c r="S1522" s="80">
        <f>Q1522*J1522</f>
        <v>18414.170152274233</v>
      </c>
      <c r="T1522" s="43"/>
      <c r="U1522" s="43"/>
      <c r="V1522" s="80">
        <f>R1522*1</f>
        <v>18414.170152274233</v>
      </c>
      <c r="W1522" s="77">
        <f>(L1522-Q1522)*-1</f>
        <v>-11575.271657263685</v>
      </c>
      <c r="X1522" s="38">
        <f>IF((H1522&gt;0),0,$J$3*H1522)*-1</f>
        <v>0</v>
      </c>
      <c r="Y1522" s="38">
        <f t="shared" si="427"/>
        <v>5848110.6973569114</v>
      </c>
      <c r="Z1522" s="112">
        <f t="shared" si="418"/>
        <v>5848.1106973569113</v>
      </c>
      <c r="AA1522" s="82">
        <f t="shared" si="419"/>
        <v>1024.5906112548259</v>
      </c>
      <c r="AB1522" s="80">
        <f t="shared" si="428"/>
        <v>1817698.4718211805</v>
      </c>
      <c r="AG1522" s="125">
        <f t="shared" si="429"/>
        <v>-9607.4754755288577</v>
      </c>
      <c r="AH1522" s="47">
        <f t="shared" si="420"/>
        <v>-9415.3259660182812</v>
      </c>
      <c r="AI1522" s="125">
        <f t="shared" si="420"/>
        <v>-9227.0194466979156</v>
      </c>
      <c r="AJ1522" s="47">
        <f t="shared" si="421"/>
        <v>-8304.3175020281251</v>
      </c>
      <c r="AK1522" s="125">
        <f t="shared" si="421"/>
        <v>-7473.8857518253126</v>
      </c>
      <c r="AL1522" s="47">
        <f t="shared" si="422"/>
        <v>-7174.9303217523002</v>
      </c>
      <c r="AM1522" s="125">
        <f t="shared" si="422"/>
        <v>-6887.9331088822082</v>
      </c>
      <c r="AN1522" s="47">
        <f t="shared" si="430"/>
        <v>61669.678986031256</v>
      </c>
      <c r="AO1522" s="125">
        <f t="shared" si="431"/>
        <v>56223696.713654704</v>
      </c>
      <c r="AP1522" s="47">
        <f t="shared" si="423"/>
        <v>1179.6863082119462</v>
      </c>
      <c r="AQ1522" s="52">
        <f t="shared" si="424"/>
        <v>4668.4243891449651</v>
      </c>
    </row>
    <row r="1523" spans="4:43" x14ac:dyDescent="0.25">
      <c r="D1523" s="15" t="s">
        <v>12</v>
      </c>
      <c r="E1523" s="22">
        <v>1515</v>
      </c>
      <c r="F1523" s="15">
        <v>38</v>
      </c>
      <c r="G1523" s="29">
        <v>67.099999999999994</v>
      </c>
      <c r="H1523" s="31">
        <f t="shared" si="425"/>
        <v>0.625</v>
      </c>
      <c r="I1523" s="55"/>
      <c r="J1523" s="39">
        <f t="shared" si="426"/>
        <v>18.638888888888889</v>
      </c>
      <c r="K1523" s="38">
        <f>0.5*$J$3*(J1524)^2</f>
        <v>210796.22839506171</v>
      </c>
      <c r="L1523" s="38">
        <f t="shared" si="414"/>
        <v>9237.6099537037371</v>
      </c>
      <c r="M1523" s="40" t="str">
        <f t="shared" si="415"/>
        <v>NO</v>
      </c>
      <c r="N1523" s="38">
        <f>0.5*$N$3*$L$3*$O$3*((J1523)^2)</f>
        <v>149.39138643649306</v>
      </c>
      <c r="O1523" s="38">
        <f>$M$3*$J$3*$P$3</f>
        <v>125.0281557</v>
      </c>
      <c r="P1523" s="38">
        <f>H1523*$J$3</f>
        <v>713.125</v>
      </c>
      <c r="Q1523" s="38">
        <f t="shared" si="416"/>
        <v>987.54454213649296</v>
      </c>
      <c r="R1523" s="44">
        <f t="shared" si="417"/>
        <v>18406.732993710742</v>
      </c>
      <c r="S1523" s="80">
        <f>Q1523*J1523</f>
        <v>18406.732993710742</v>
      </c>
      <c r="T1523" s="43"/>
      <c r="U1523" s="43"/>
      <c r="V1523" s="80">
        <f>R1523*1</f>
        <v>18406.732993710742</v>
      </c>
      <c r="W1523" s="77">
        <f>(L1523-Q1523)*-1</f>
        <v>-8250.0654115672442</v>
      </c>
      <c r="X1523" s="38">
        <f>IF((H1523&gt;0),0,$J$3*H1523)*-1</f>
        <v>0</v>
      </c>
      <c r="Y1523" s="38">
        <f t="shared" si="427"/>
        <v>5866517.4303506222</v>
      </c>
      <c r="Z1523" s="112">
        <f t="shared" si="418"/>
        <v>5866.5174303506219</v>
      </c>
      <c r="AA1523" s="82">
        <f t="shared" si="419"/>
        <v>987.54454213649296</v>
      </c>
      <c r="AB1523" s="80">
        <f t="shared" si="428"/>
        <v>1817698.4718211805</v>
      </c>
      <c r="AG1523" s="125">
        <f t="shared" si="429"/>
        <v>-6847.5542916008126</v>
      </c>
      <c r="AH1523" s="47">
        <f t="shared" si="420"/>
        <v>-6710.6032057687962</v>
      </c>
      <c r="AI1523" s="125">
        <f t="shared" si="420"/>
        <v>-6576.3911416534202</v>
      </c>
      <c r="AJ1523" s="47">
        <f t="shared" si="421"/>
        <v>-5918.7520274880781</v>
      </c>
      <c r="AK1523" s="125">
        <f t="shared" si="421"/>
        <v>-5326.87682473927</v>
      </c>
      <c r="AL1523" s="47">
        <f t="shared" si="422"/>
        <v>-5113.8017517496992</v>
      </c>
      <c r="AM1523" s="125">
        <f t="shared" si="422"/>
        <v>-4909.2496816797111</v>
      </c>
      <c r="AN1523" s="47">
        <f t="shared" si="430"/>
        <v>56760.429304351543</v>
      </c>
      <c r="AO1523" s="125">
        <f t="shared" si="431"/>
        <v>56280457.142959058</v>
      </c>
      <c r="AP1523" s="47">
        <f t="shared" si="423"/>
        <v>1179.6863082119462</v>
      </c>
      <c r="AQ1523" s="52">
        <f t="shared" si="424"/>
        <v>4686.8311221386757</v>
      </c>
    </row>
    <row r="1524" spans="4:43" x14ac:dyDescent="0.25">
      <c r="D1524" s="15" t="s">
        <v>12</v>
      </c>
      <c r="E1524" s="22">
        <v>1516</v>
      </c>
      <c r="F1524" s="15">
        <v>39</v>
      </c>
      <c r="G1524" s="29">
        <v>69.2</v>
      </c>
      <c r="H1524" s="31">
        <f t="shared" si="425"/>
        <v>0.50000000000000122</v>
      </c>
      <c r="I1524" s="55"/>
      <c r="J1524" s="39">
        <f t="shared" si="426"/>
        <v>19.222222222222221</v>
      </c>
      <c r="K1524" s="38">
        <f>0.5*$J$3*(J1525)^2</f>
        <v>220033.83834876545</v>
      </c>
      <c r="L1524" s="38">
        <f t="shared" si="414"/>
        <v>7532.7129629629198</v>
      </c>
      <c r="M1524" s="40" t="str">
        <f t="shared" si="415"/>
        <v>NO</v>
      </c>
      <c r="N1524" s="38">
        <f>0.5*$N$3*$L$3*$O$3*((J1524)^2)</f>
        <v>158.88858827722223</v>
      </c>
      <c r="O1524" s="38">
        <f>$M$3*$J$3*$P$3</f>
        <v>125.0281557</v>
      </c>
      <c r="P1524" s="38">
        <f>H1524*$J$3</f>
        <v>570.50000000000136</v>
      </c>
      <c r="Q1524" s="38">
        <f t="shared" si="416"/>
        <v>854.41674397722352</v>
      </c>
      <c r="R1524" s="44">
        <f t="shared" si="417"/>
        <v>16423.788523117739</v>
      </c>
      <c r="S1524" s="80">
        <f>Q1524*J1524</f>
        <v>16423.788523117739</v>
      </c>
      <c r="T1524" s="43"/>
      <c r="U1524" s="43"/>
      <c r="V1524" s="80">
        <f>R1524*1</f>
        <v>16423.788523117739</v>
      </c>
      <c r="W1524" s="77">
        <f>(L1524-Q1524)*-1</f>
        <v>-6678.2962189856962</v>
      </c>
      <c r="X1524" s="38">
        <f>IF((H1524&gt;0),0,$J$3*H1524)*-1</f>
        <v>0</v>
      </c>
      <c r="Y1524" s="38">
        <f t="shared" si="427"/>
        <v>5882941.2188737402</v>
      </c>
      <c r="Z1524" s="112">
        <f t="shared" si="418"/>
        <v>5882.9412188737406</v>
      </c>
      <c r="AA1524" s="82">
        <f t="shared" si="419"/>
        <v>854.41674397722352</v>
      </c>
      <c r="AB1524" s="80">
        <f t="shared" si="428"/>
        <v>1817698.4718211805</v>
      </c>
      <c r="AG1524" s="125">
        <f t="shared" si="429"/>
        <v>-5542.9858617581276</v>
      </c>
      <c r="AH1524" s="47">
        <f t="shared" si="420"/>
        <v>-5432.1261445229648</v>
      </c>
      <c r="AI1524" s="125">
        <f t="shared" si="420"/>
        <v>-5323.4836216325057</v>
      </c>
      <c r="AJ1524" s="47">
        <f t="shared" si="421"/>
        <v>-4791.1352594692553</v>
      </c>
      <c r="AK1524" s="125">
        <f t="shared" si="421"/>
        <v>-4312.0217335223297</v>
      </c>
      <c r="AL1524" s="47">
        <f t="shared" si="422"/>
        <v>-4139.5408641814365</v>
      </c>
      <c r="AM1524" s="125">
        <f t="shared" si="422"/>
        <v>-3973.9592296141791</v>
      </c>
      <c r="AN1524" s="47">
        <f t="shared" si="430"/>
        <v>52786.470074737364</v>
      </c>
      <c r="AO1524" s="125">
        <f t="shared" si="431"/>
        <v>56333243.613033794</v>
      </c>
      <c r="AP1524" s="47">
        <f t="shared" si="423"/>
        <v>1179.6863082119462</v>
      </c>
      <c r="AQ1524" s="52">
        <f t="shared" si="424"/>
        <v>4703.2549106617944</v>
      </c>
    </row>
    <row r="1525" spans="4:43" x14ac:dyDescent="0.25">
      <c r="D1525" s="15" t="s">
        <v>12</v>
      </c>
      <c r="E1525" s="22">
        <v>1517</v>
      </c>
      <c r="F1525" s="15">
        <v>40</v>
      </c>
      <c r="G1525" s="29">
        <v>70.7</v>
      </c>
      <c r="H1525" s="31">
        <f t="shared" si="425"/>
        <v>0.37500000000000039</v>
      </c>
      <c r="I1525" s="55"/>
      <c r="J1525" s="39">
        <f t="shared" si="426"/>
        <v>19.638888888888889</v>
      </c>
      <c r="K1525" s="38">
        <f>0.5*$J$3*(J1526)^2</f>
        <v>227566.55131172837</v>
      </c>
      <c r="L1525" s="38">
        <f t="shared" si="414"/>
        <v>5092.24074074073</v>
      </c>
      <c r="M1525" s="40" t="str">
        <f t="shared" si="415"/>
        <v>NO</v>
      </c>
      <c r="N1525" s="38">
        <f>0.5*$N$3*$L$3*$O$3*((J1525)^2)</f>
        <v>165.85147758399307</v>
      </c>
      <c r="O1525" s="38">
        <f>$M$3*$J$3*$P$3</f>
        <v>125.0281557</v>
      </c>
      <c r="P1525" s="38">
        <f>H1525*$J$3</f>
        <v>427.87500000000045</v>
      </c>
      <c r="Q1525" s="38">
        <f t="shared" si="416"/>
        <v>718.75463328399348</v>
      </c>
      <c r="R1525" s="44">
        <f t="shared" si="417"/>
        <v>14115.542381438428</v>
      </c>
      <c r="S1525" s="80">
        <f>Q1525*J1525</f>
        <v>14115.542381438428</v>
      </c>
      <c r="T1525" s="43"/>
      <c r="U1525" s="43"/>
      <c r="V1525" s="80">
        <f>R1525*1</f>
        <v>14115.542381438428</v>
      </c>
      <c r="W1525" s="77">
        <f>(L1525-Q1525)*-1</f>
        <v>-4373.4861074567361</v>
      </c>
      <c r="X1525" s="38">
        <f>IF((H1525&gt;0),0,$J$3*H1525)*-1</f>
        <v>0</v>
      </c>
      <c r="Y1525" s="38">
        <f t="shared" si="427"/>
        <v>5897056.7612551786</v>
      </c>
      <c r="Z1525" s="112">
        <f t="shared" si="418"/>
        <v>5897.0567612551786</v>
      </c>
      <c r="AA1525" s="82">
        <f t="shared" si="419"/>
        <v>718.75463328399348</v>
      </c>
      <c r="AB1525" s="80">
        <f t="shared" si="428"/>
        <v>1817698.4718211805</v>
      </c>
      <c r="AG1525" s="125">
        <f t="shared" si="429"/>
        <v>-3629.9934691890908</v>
      </c>
      <c r="AH1525" s="47">
        <f t="shared" si="420"/>
        <v>-3557.3935998053089</v>
      </c>
      <c r="AI1525" s="125">
        <f t="shared" si="420"/>
        <v>-3486.2457278092024</v>
      </c>
      <c r="AJ1525" s="47">
        <f t="shared" si="421"/>
        <v>-3137.6211550282824</v>
      </c>
      <c r="AK1525" s="125">
        <f t="shared" si="421"/>
        <v>-2823.8590395254541</v>
      </c>
      <c r="AL1525" s="47">
        <f t="shared" si="422"/>
        <v>-2710.9046779444357</v>
      </c>
      <c r="AM1525" s="125">
        <f t="shared" si="422"/>
        <v>-2602.4684908266581</v>
      </c>
      <c r="AN1525" s="47">
        <f t="shared" si="430"/>
        <v>50184.001583910707</v>
      </c>
      <c r="AO1525" s="125">
        <f t="shared" si="431"/>
        <v>56383427.614617705</v>
      </c>
      <c r="AP1525" s="47">
        <f t="shared" si="423"/>
        <v>1179.6863082119462</v>
      </c>
      <c r="AQ1525" s="52">
        <f t="shared" si="424"/>
        <v>4717.3704530432324</v>
      </c>
    </row>
    <row r="1526" spans="4:43" x14ac:dyDescent="0.25">
      <c r="D1526" s="15" t="s">
        <v>12</v>
      </c>
      <c r="E1526" s="22">
        <v>1518</v>
      </c>
      <c r="F1526" s="15">
        <v>41</v>
      </c>
      <c r="G1526" s="29">
        <v>71.900000000000006</v>
      </c>
      <c r="H1526" s="31">
        <f t="shared" si="425"/>
        <v>0.27777777777777779</v>
      </c>
      <c r="I1526" s="55"/>
      <c r="J1526" s="39">
        <f t="shared" si="426"/>
        <v>19.972222222222221</v>
      </c>
      <c r="K1526" s="38">
        <f>0.5*$J$3*(J1527)^2</f>
        <v>232658.7920524691</v>
      </c>
      <c r="L1526" s="38">
        <f t="shared" si="414"/>
        <v>4501.9317129630072</v>
      </c>
      <c r="M1526" s="40" t="str">
        <f t="shared" si="415"/>
        <v>NO</v>
      </c>
      <c r="N1526" s="38">
        <f>0.5*$N$3*$L$3*$O$3*((J1526)^2)</f>
        <v>171.52929325315972</v>
      </c>
      <c r="O1526" s="38">
        <f>$M$3*$J$3*$P$3</f>
        <v>125.0281557</v>
      </c>
      <c r="P1526" s="38">
        <f>H1526*$J$3</f>
        <v>316.94444444444446</v>
      </c>
      <c r="Q1526" s="38">
        <f t="shared" si="416"/>
        <v>613.50189339760414</v>
      </c>
      <c r="R1526" s="44">
        <f t="shared" si="417"/>
        <v>12252.996148691038</v>
      </c>
      <c r="S1526" s="80">
        <f>Q1526*J1526</f>
        <v>12252.996148691038</v>
      </c>
      <c r="T1526" s="43"/>
      <c r="U1526" s="43"/>
      <c r="V1526" s="80">
        <f>R1526*1</f>
        <v>12252.996148691038</v>
      </c>
      <c r="W1526" s="77">
        <f>(L1526-Q1526)*-1</f>
        <v>-3888.4298195654028</v>
      </c>
      <c r="X1526" s="38">
        <f>IF((H1526&gt;0),0,$J$3*H1526)*-1</f>
        <v>0</v>
      </c>
      <c r="Y1526" s="38">
        <f t="shared" si="427"/>
        <v>5909309.7574038692</v>
      </c>
      <c r="Z1526" s="112">
        <f t="shared" si="418"/>
        <v>5909.3097574038693</v>
      </c>
      <c r="AA1526" s="82">
        <f t="shared" si="419"/>
        <v>613.50189339760414</v>
      </c>
      <c r="AB1526" s="80">
        <f t="shared" si="428"/>
        <v>1817698.4718211805</v>
      </c>
      <c r="AG1526" s="125">
        <f t="shared" si="429"/>
        <v>-3227.3967502392843</v>
      </c>
      <c r="AH1526" s="47">
        <f t="shared" si="420"/>
        <v>-3162.8488152344985</v>
      </c>
      <c r="AI1526" s="125">
        <f t="shared" si="420"/>
        <v>-3099.5918389298085</v>
      </c>
      <c r="AJ1526" s="47">
        <f t="shared" si="421"/>
        <v>-2789.6326550368276</v>
      </c>
      <c r="AK1526" s="125">
        <f t="shared" si="421"/>
        <v>-2510.669389533145</v>
      </c>
      <c r="AL1526" s="47">
        <f t="shared" si="422"/>
        <v>-2410.2426139518193</v>
      </c>
      <c r="AM1526" s="125">
        <f t="shared" si="422"/>
        <v>-2313.8329093937464</v>
      </c>
      <c r="AN1526" s="47">
        <f t="shared" si="430"/>
        <v>47870.168674516957</v>
      </c>
      <c r="AO1526" s="125">
        <f t="shared" si="431"/>
        <v>56431297.783292219</v>
      </c>
      <c r="AP1526" s="47">
        <f t="shared" si="423"/>
        <v>1179.6863082119462</v>
      </c>
      <c r="AQ1526" s="52">
        <f t="shared" si="424"/>
        <v>4729.6234491919231</v>
      </c>
    </row>
    <row r="1527" spans="4:43" x14ac:dyDescent="0.25">
      <c r="D1527" s="15" t="s">
        <v>12</v>
      </c>
      <c r="E1527" s="22">
        <v>1519</v>
      </c>
      <c r="F1527" s="15">
        <v>42</v>
      </c>
      <c r="G1527" s="29">
        <v>72.7</v>
      </c>
      <c r="H1527" s="31">
        <f t="shared" si="425"/>
        <v>0.20833333333333331</v>
      </c>
      <c r="I1527" s="55"/>
      <c r="J1527" s="39">
        <f t="shared" si="426"/>
        <v>20.194444444444443</v>
      </c>
      <c r="K1527" s="38">
        <f>0.5*$J$3*(J1528)^2</f>
        <v>237160.72376543211</v>
      </c>
      <c r="L1527" s="38">
        <f t="shared" si="414"/>
        <v>2591.901234567893</v>
      </c>
      <c r="M1527" s="40" t="str">
        <f t="shared" si="415"/>
        <v>NO</v>
      </c>
      <c r="N1527" s="38">
        <f>0.5*$N$3*$L$3*$O$3*((J1527)^2)</f>
        <v>175.36759220482637</v>
      </c>
      <c r="O1527" s="38">
        <f>$M$3*$J$3*$P$3</f>
        <v>125.0281557</v>
      </c>
      <c r="P1527" s="38">
        <f>H1527*$J$3</f>
        <v>237.70833333333331</v>
      </c>
      <c r="Q1527" s="38">
        <f t="shared" si="416"/>
        <v>538.10408123815967</v>
      </c>
      <c r="R1527" s="44">
        <f t="shared" si="417"/>
        <v>10866.712973892834</v>
      </c>
      <c r="S1527" s="80">
        <f>Q1527*J1527</f>
        <v>10866.712973892834</v>
      </c>
      <c r="T1527" s="43"/>
      <c r="U1527" s="43"/>
      <c r="V1527" s="80">
        <f>R1527*1</f>
        <v>10866.712973892834</v>
      </c>
      <c r="W1527" s="77">
        <f>(L1527-Q1527)*-1</f>
        <v>-2053.7971533297332</v>
      </c>
      <c r="X1527" s="38">
        <f>IF((H1527&gt;0),0,$J$3*H1527)*-1</f>
        <v>0</v>
      </c>
      <c r="Y1527" s="38">
        <f t="shared" si="427"/>
        <v>5920176.4703777619</v>
      </c>
      <c r="Z1527" s="112">
        <f t="shared" si="418"/>
        <v>5920.1764703777617</v>
      </c>
      <c r="AA1527" s="82">
        <f t="shared" si="419"/>
        <v>538.10408123815967</v>
      </c>
      <c r="AB1527" s="80">
        <f t="shared" si="428"/>
        <v>1817698.4718211805</v>
      </c>
      <c r="AG1527" s="125">
        <f t="shared" si="429"/>
        <v>-1704.6516372636784</v>
      </c>
      <c r="AH1527" s="47">
        <f t="shared" si="420"/>
        <v>-1670.5586045184048</v>
      </c>
      <c r="AI1527" s="125">
        <f t="shared" si="420"/>
        <v>-1637.1474324280366</v>
      </c>
      <c r="AJ1527" s="47">
        <f t="shared" si="421"/>
        <v>-1473.4326891852329</v>
      </c>
      <c r="AK1527" s="125">
        <f t="shared" si="421"/>
        <v>-1326.0894202667096</v>
      </c>
      <c r="AL1527" s="47">
        <f t="shared" si="422"/>
        <v>-1273.0458434560412</v>
      </c>
      <c r="AM1527" s="125">
        <f t="shared" si="422"/>
        <v>-1222.1240097177995</v>
      </c>
      <c r="AN1527" s="47">
        <f t="shared" si="430"/>
        <v>46648.044664799156</v>
      </c>
      <c r="AO1527" s="125">
        <f t="shared" si="431"/>
        <v>56477945.827957019</v>
      </c>
      <c r="AP1527" s="47">
        <f t="shared" si="423"/>
        <v>1179.6863082119462</v>
      </c>
      <c r="AQ1527" s="52">
        <f t="shared" si="424"/>
        <v>4740.4901621658155</v>
      </c>
    </row>
    <row r="1528" spans="4:43" x14ac:dyDescent="0.25">
      <c r="D1528" s="15" t="s">
        <v>12</v>
      </c>
      <c r="E1528" s="22">
        <v>1520</v>
      </c>
      <c r="F1528" s="15">
        <v>43</v>
      </c>
      <c r="G1528" s="29">
        <v>73.400000000000006</v>
      </c>
      <c r="H1528" s="31">
        <f t="shared" si="425"/>
        <v>0.15277777777777699</v>
      </c>
      <c r="I1528" s="55"/>
      <c r="J1528" s="39">
        <f t="shared" si="426"/>
        <v>20.388888888888889</v>
      </c>
      <c r="K1528" s="38">
        <f>0.5*$J$3*(J1529)^2</f>
        <v>239752.625</v>
      </c>
      <c r="L1528" s="38">
        <f t="shared" si="414"/>
        <v>1953.170138888876</v>
      </c>
      <c r="M1528" s="40" t="str">
        <f t="shared" si="415"/>
        <v>NO</v>
      </c>
      <c r="N1528" s="38">
        <f>0.5*$N$3*$L$3*$O$3*((J1528)^2)</f>
        <v>178.76094311930558</v>
      </c>
      <c r="O1528" s="38">
        <f>$M$3*$J$3*$P$3</f>
        <v>125.0281557</v>
      </c>
      <c r="P1528" s="38">
        <f>H1528*$J$3</f>
        <v>174.31944444444355</v>
      </c>
      <c r="Q1528" s="38">
        <f t="shared" si="416"/>
        <v>478.10854326374914</v>
      </c>
      <c r="R1528" s="44">
        <f t="shared" si="417"/>
        <v>9748.1019654331085</v>
      </c>
      <c r="S1528" s="80">
        <f>Q1528*J1528</f>
        <v>9748.1019654331085</v>
      </c>
      <c r="T1528" s="43"/>
      <c r="U1528" s="43"/>
      <c r="V1528" s="80">
        <f>R1528*1</f>
        <v>9748.1019654331085</v>
      </c>
      <c r="W1528" s="77">
        <f>(L1528-Q1528)*-1</f>
        <v>-1475.0615956251268</v>
      </c>
      <c r="X1528" s="38">
        <f>IF((H1528&gt;0),0,$J$3*H1528)*-1</f>
        <v>0</v>
      </c>
      <c r="Y1528" s="38">
        <f t="shared" si="427"/>
        <v>5929924.5723431949</v>
      </c>
      <c r="Z1528" s="112">
        <f t="shared" si="418"/>
        <v>5929.924572343195</v>
      </c>
      <c r="AA1528" s="82">
        <f t="shared" si="419"/>
        <v>478.10854326374914</v>
      </c>
      <c r="AB1528" s="80">
        <f t="shared" si="428"/>
        <v>1817698.4718211805</v>
      </c>
      <c r="AG1528" s="125">
        <f t="shared" si="429"/>
        <v>-1224.3011243688552</v>
      </c>
      <c r="AH1528" s="47">
        <f t="shared" si="420"/>
        <v>-1199.8151018814781</v>
      </c>
      <c r="AI1528" s="125">
        <f t="shared" si="420"/>
        <v>-1175.8187998438484</v>
      </c>
      <c r="AJ1528" s="47">
        <f t="shared" si="421"/>
        <v>-1058.2369198594636</v>
      </c>
      <c r="AK1528" s="125">
        <f t="shared" si="421"/>
        <v>-952.41322787351726</v>
      </c>
      <c r="AL1528" s="47">
        <f t="shared" si="422"/>
        <v>-914.31669875857654</v>
      </c>
      <c r="AM1528" s="125">
        <f t="shared" si="422"/>
        <v>-877.74403080823345</v>
      </c>
      <c r="AN1528" s="47">
        <f t="shared" si="430"/>
        <v>45770.300633990919</v>
      </c>
      <c r="AO1528" s="125">
        <f t="shared" si="431"/>
        <v>56523716.128591008</v>
      </c>
      <c r="AP1528" s="47">
        <f t="shared" si="423"/>
        <v>1179.6863082119462</v>
      </c>
      <c r="AQ1528" s="52">
        <f t="shared" si="424"/>
        <v>4750.2382641312488</v>
      </c>
    </row>
    <row r="1529" spans="4:43" x14ac:dyDescent="0.25">
      <c r="D1529" s="15" t="s">
        <v>12</v>
      </c>
      <c r="E1529" s="22">
        <v>1521</v>
      </c>
      <c r="F1529" s="15">
        <v>44</v>
      </c>
      <c r="G1529" s="29">
        <v>73.8</v>
      </c>
      <c r="H1529" s="31">
        <f t="shared" si="425"/>
        <v>9.7222222222220642E-2</v>
      </c>
      <c r="I1529" s="55"/>
      <c r="J1529" s="39">
        <f t="shared" si="426"/>
        <v>20.5</v>
      </c>
      <c r="K1529" s="38">
        <f>0.5*$J$3*(J1530)^2</f>
        <v>241705.79513888888</v>
      </c>
      <c r="L1529" s="38">
        <f t="shared" si="414"/>
        <v>-651.93711419746978</v>
      </c>
      <c r="M1529" s="40" t="str">
        <f t="shared" si="415"/>
        <v>NO</v>
      </c>
      <c r="N1529" s="38">
        <f>0.5*$N$3*$L$3*$O$3*((J1529)^2)</f>
        <v>180.71460012375002</v>
      </c>
      <c r="O1529" s="38">
        <f>$M$3*$J$3*$P$3</f>
        <v>125.0281557</v>
      </c>
      <c r="P1529" s="38">
        <f>H1529*$J$3</f>
        <v>110.93055555555375</v>
      </c>
      <c r="Q1529" s="38">
        <f t="shared" si="416"/>
        <v>416.67331137930375</v>
      </c>
      <c r="R1529" s="44">
        <f t="shared" si="417"/>
        <v>8541.8028832757263</v>
      </c>
      <c r="S1529" s="80">
        <f>Q1529*J1529</f>
        <v>8541.8028832757263</v>
      </c>
      <c r="T1529" s="43"/>
      <c r="U1529" s="43"/>
      <c r="V1529" s="80">
        <f>R1529*1</f>
        <v>8541.8028832757263</v>
      </c>
      <c r="W1529" s="77">
        <f>(L1529-Q1529)*-1</f>
        <v>1068.6104255767737</v>
      </c>
      <c r="X1529" s="38">
        <f>IF((H1529&gt;0),0,$J$3*H1529)*-1</f>
        <v>0</v>
      </c>
      <c r="Y1529" s="38">
        <f t="shared" si="427"/>
        <v>5938466.3752264706</v>
      </c>
      <c r="Z1529" s="112">
        <f t="shared" si="418"/>
        <v>5938.4663752264705</v>
      </c>
      <c r="AA1529" s="82">
        <f t="shared" si="419"/>
        <v>416.67331137930375</v>
      </c>
      <c r="AB1529" s="80">
        <f t="shared" si="428"/>
        <v>1817698.4718211805</v>
      </c>
      <c r="AG1529" s="125">
        <f t="shared" si="429"/>
        <v>886.94665322872208</v>
      </c>
      <c r="AH1529" s="47">
        <f t="shared" si="420"/>
        <v>869.20772016414764</v>
      </c>
      <c r="AI1529" s="125">
        <f t="shared" si="420"/>
        <v>851.82356576086465</v>
      </c>
      <c r="AJ1529" s="47">
        <f t="shared" si="421"/>
        <v>766.64120918477818</v>
      </c>
      <c r="AK1529" s="125">
        <f t="shared" si="421"/>
        <v>689.97708826630037</v>
      </c>
      <c r="AL1529" s="47">
        <f t="shared" si="422"/>
        <v>662.37800473564835</v>
      </c>
      <c r="AM1529" s="125">
        <f t="shared" si="422"/>
        <v>635.88288454622239</v>
      </c>
      <c r="AN1529" s="47">
        <f t="shared" si="430"/>
        <v>46406.183518537138</v>
      </c>
      <c r="AO1529" s="125">
        <f t="shared" si="431"/>
        <v>56570122.312109545</v>
      </c>
      <c r="AP1529" s="47">
        <f t="shared" si="423"/>
        <v>1179.6863082119462</v>
      </c>
      <c r="AQ1529" s="52">
        <f t="shared" si="424"/>
        <v>4758.7800670145243</v>
      </c>
    </row>
    <row r="1530" spans="4:43" x14ac:dyDescent="0.25">
      <c r="D1530" s="15" t="s">
        <v>12</v>
      </c>
      <c r="E1530" s="22">
        <v>1522</v>
      </c>
      <c r="F1530" s="15">
        <v>45</v>
      </c>
      <c r="G1530" s="29">
        <v>74.099999999999994</v>
      </c>
      <c r="H1530" s="31">
        <f t="shared" si="425"/>
        <v>2.7777777777778172E-2</v>
      </c>
      <c r="I1530" s="55"/>
      <c r="J1530" s="39">
        <f t="shared" si="426"/>
        <v>20.583333333333332</v>
      </c>
      <c r="K1530" s="38">
        <f>0.5*$J$3*(J1531)^2</f>
        <v>241053.85802469141</v>
      </c>
      <c r="L1530" s="38">
        <f t="shared" si="414"/>
        <v>-2598.9444444445253</v>
      </c>
      <c r="M1530" s="40" t="str">
        <f t="shared" si="415"/>
        <v>NO</v>
      </c>
      <c r="N1530" s="38">
        <f>0.5*$N$3*$L$3*$O$3*((J1530)^2)</f>
        <v>182.18681074343749</v>
      </c>
      <c r="O1530" s="38">
        <f>$M$3*$J$3*$P$3</f>
        <v>125.0281557</v>
      </c>
      <c r="P1530" s="38">
        <f>H1530*$J$3</f>
        <v>31.694444444444894</v>
      </c>
      <c r="Q1530" s="38">
        <f t="shared" si="416"/>
        <v>338.90941088788236</v>
      </c>
      <c r="R1530" s="44">
        <f t="shared" si="417"/>
        <v>6975.8853741089115</v>
      </c>
      <c r="S1530" s="80">
        <f>Q1530*J1530</f>
        <v>6975.8853741089115</v>
      </c>
      <c r="T1530" s="43"/>
      <c r="U1530" s="43"/>
      <c r="V1530" s="80">
        <f>R1530*1</f>
        <v>6975.8853741089115</v>
      </c>
      <c r="W1530" s="77">
        <f>(L1530-Q1530)*-1</f>
        <v>2937.8538553324079</v>
      </c>
      <c r="X1530" s="38">
        <f>IF((H1530&gt;0),0,$J$3*H1530)*-1</f>
        <v>0</v>
      </c>
      <c r="Y1530" s="38">
        <f t="shared" si="427"/>
        <v>5945442.2606005799</v>
      </c>
      <c r="Z1530" s="112">
        <f t="shared" si="418"/>
        <v>5945.4422606005801</v>
      </c>
      <c r="AA1530" s="82">
        <f t="shared" si="419"/>
        <v>338.90941088788236</v>
      </c>
      <c r="AB1530" s="80">
        <f t="shared" si="428"/>
        <v>1817698.4718211805</v>
      </c>
      <c r="AG1530" s="125">
        <f t="shared" si="429"/>
        <v>2438.4186999258986</v>
      </c>
      <c r="AH1530" s="47">
        <f t="shared" si="420"/>
        <v>2389.6503259273804</v>
      </c>
      <c r="AI1530" s="125">
        <f t="shared" si="420"/>
        <v>2341.8573194088326</v>
      </c>
      <c r="AJ1530" s="47">
        <f t="shared" si="421"/>
        <v>2107.6715874679494</v>
      </c>
      <c r="AK1530" s="125">
        <f t="shared" si="421"/>
        <v>1896.9044287211545</v>
      </c>
      <c r="AL1530" s="47">
        <f t="shared" si="422"/>
        <v>1821.0282515723084</v>
      </c>
      <c r="AM1530" s="125">
        <f t="shared" si="422"/>
        <v>1748.1871215094159</v>
      </c>
      <c r="AN1530" s="47">
        <f t="shared" si="430"/>
        <v>48154.370640046553</v>
      </c>
      <c r="AO1530" s="125">
        <f t="shared" si="431"/>
        <v>56618276.682749592</v>
      </c>
      <c r="AP1530" s="47">
        <f t="shared" si="423"/>
        <v>1179.6863082119462</v>
      </c>
      <c r="AQ1530" s="52">
        <f t="shared" si="424"/>
        <v>4765.7559523886339</v>
      </c>
    </row>
    <row r="1531" spans="4:43" x14ac:dyDescent="0.25">
      <c r="D1531" s="15" t="s">
        <v>12</v>
      </c>
      <c r="E1531" s="22">
        <v>1523</v>
      </c>
      <c r="F1531" s="15">
        <v>46</v>
      </c>
      <c r="G1531" s="29">
        <v>74</v>
      </c>
      <c r="H1531" s="31">
        <f t="shared" si="425"/>
        <v>-6.9444444444444448E-2</v>
      </c>
      <c r="I1531" s="55"/>
      <c r="J1531" s="39">
        <f t="shared" si="426"/>
        <v>20.555555555555557</v>
      </c>
      <c r="K1531" s="38">
        <f>0.5*$J$3*(J1532)^2</f>
        <v>238454.91358024688</v>
      </c>
      <c r="L1531" s="38">
        <f t="shared" si="414"/>
        <v>-7074.4641203703359</v>
      </c>
      <c r="M1531" s="40" t="str">
        <f t="shared" si="415"/>
        <v>YES</v>
      </c>
      <c r="N1531" s="38">
        <f>0.5*$N$3*$L$3*$O$3*((J1531)^2)</f>
        <v>181.69541026388893</v>
      </c>
      <c r="O1531" s="38">
        <f>$M$3*$J$3*$P$3</f>
        <v>125.0281557</v>
      </c>
      <c r="P1531" s="38">
        <f>H1531*$J$3</f>
        <v>-79.236111111111114</v>
      </c>
      <c r="Q1531" s="38">
        <f t="shared" si="416"/>
        <v>227.48745485277783</v>
      </c>
      <c r="R1531" s="44">
        <f t="shared" si="417"/>
        <v>4676.1310164182114</v>
      </c>
      <c r="S1531" s="80">
        <f>Q1531*J1531</f>
        <v>4676.1310164182114</v>
      </c>
      <c r="T1531" s="43"/>
      <c r="U1531" s="43"/>
      <c r="V1531" s="80">
        <f>R1531*1</f>
        <v>4676.1310164182114</v>
      </c>
      <c r="W1531" s="77">
        <f>(L1531-Q1531)*-1</f>
        <v>7301.9515752231137</v>
      </c>
      <c r="X1531" s="38">
        <f>IF((H1531&gt;0),0,$J$3*H1531)*-1</f>
        <v>79.236111111111114</v>
      </c>
      <c r="Y1531" s="38">
        <f t="shared" si="427"/>
        <v>5950118.3916169982</v>
      </c>
      <c r="Z1531" s="112">
        <f t="shared" si="418"/>
        <v>5950.1183916169985</v>
      </c>
      <c r="AA1531" s="82">
        <f t="shared" si="419"/>
        <v>227.48745485277783</v>
      </c>
      <c r="AB1531" s="80">
        <f t="shared" si="428"/>
        <v>1817698.4718211805</v>
      </c>
      <c r="AG1531" s="125">
        <f t="shared" si="429"/>
        <v>6060.6198074351842</v>
      </c>
      <c r="AH1531" s="47">
        <f t="shared" si="420"/>
        <v>5939.4074112864801</v>
      </c>
      <c r="AI1531" s="125">
        <f t="shared" si="420"/>
        <v>5820.6192630607502</v>
      </c>
      <c r="AJ1531" s="47">
        <f t="shared" si="421"/>
        <v>5238.5573367546749</v>
      </c>
      <c r="AK1531" s="125">
        <f t="shared" si="421"/>
        <v>4714.7016030792074</v>
      </c>
      <c r="AL1531" s="47">
        <f t="shared" si="422"/>
        <v>4526.1135389560386</v>
      </c>
      <c r="AM1531" s="125">
        <f t="shared" si="422"/>
        <v>4345.0689973977969</v>
      </c>
      <c r="AN1531" s="47">
        <f t="shared" si="430"/>
        <v>52499.439637444346</v>
      </c>
      <c r="AO1531" s="125">
        <f t="shared" si="431"/>
        <v>56670776.122387037</v>
      </c>
      <c r="AP1531" s="47">
        <f t="shared" si="423"/>
        <v>1179.6863082119462</v>
      </c>
      <c r="AQ1531" s="52">
        <f t="shared" si="424"/>
        <v>4770.4320834050523</v>
      </c>
    </row>
    <row r="1532" spans="4:43" x14ac:dyDescent="0.25">
      <c r="D1532" s="15" t="s">
        <v>12</v>
      </c>
      <c r="E1532" s="22">
        <v>1524</v>
      </c>
      <c r="F1532" s="15">
        <v>47</v>
      </c>
      <c r="G1532" s="29">
        <v>73.599999999999994</v>
      </c>
      <c r="H1532" s="31">
        <f t="shared" si="425"/>
        <v>-0.20833333333333331</v>
      </c>
      <c r="I1532" s="55"/>
      <c r="J1532" s="39">
        <f t="shared" si="426"/>
        <v>20.444444444444443</v>
      </c>
      <c r="K1532" s="38">
        <f>0.5*$J$3*(J1533)^2</f>
        <v>231380.44945987655</v>
      </c>
      <c r="L1532" s="38">
        <f t="shared" si="414"/>
        <v>-10723.727237654297</v>
      </c>
      <c r="M1532" s="40" t="str">
        <f t="shared" si="415"/>
        <v>YES</v>
      </c>
      <c r="N1532" s="38">
        <f>0.5*$N$3*$L$3*$O$3*((J1532)^2)</f>
        <v>179.73644440888887</v>
      </c>
      <c r="O1532" s="38">
        <f>$M$3*$J$3*$P$3</f>
        <v>125.0281557</v>
      </c>
      <c r="P1532" s="38">
        <f>H1532*$J$3</f>
        <v>-237.70833333333331</v>
      </c>
      <c r="Q1532" s="38">
        <f t="shared" si="416"/>
        <v>67.056266775555557</v>
      </c>
      <c r="R1532" s="44">
        <f t="shared" si="417"/>
        <v>1370.9281207446913</v>
      </c>
      <c r="S1532" s="80">
        <f>Q1532*J1532</f>
        <v>1370.9281207446913</v>
      </c>
      <c r="T1532" s="43"/>
      <c r="U1532" s="43"/>
      <c r="V1532" s="80">
        <f>R1532*1</f>
        <v>1370.9281207446913</v>
      </c>
      <c r="W1532" s="77">
        <f>(L1532-Q1532)*-1</f>
        <v>10790.783504429852</v>
      </c>
      <c r="X1532" s="38">
        <f>IF((H1532&gt;0),0,$J$3*H1532)*-1</f>
        <v>237.70833333333331</v>
      </c>
      <c r="Y1532" s="38">
        <f t="shared" si="427"/>
        <v>5951489.3197377427</v>
      </c>
      <c r="Z1532" s="112">
        <f t="shared" si="418"/>
        <v>5951.4893197377423</v>
      </c>
      <c r="AA1532" s="82">
        <f t="shared" si="419"/>
        <v>67.056266775555557</v>
      </c>
      <c r="AB1532" s="80">
        <f t="shared" si="428"/>
        <v>1817698.4718211805</v>
      </c>
      <c r="AG1532" s="125">
        <f t="shared" si="429"/>
        <v>8956.350308676776</v>
      </c>
      <c r="AH1532" s="47">
        <f t="shared" si="420"/>
        <v>8777.2233025032401</v>
      </c>
      <c r="AI1532" s="125">
        <f t="shared" si="420"/>
        <v>8601.6788364531749</v>
      </c>
      <c r="AJ1532" s="47">
        <f t="shared" si="421"/>
        <v>7741.5109528078574</v>
      </c>
      <c r="AK1532" s="125">
        <f t="shared" si="421"/>
        <v>6967.3598575270717</v>
      </c>
      <c r="AL1532" s="47">
        <f t="shared" si="422"/>
        <v>6688.6654632259888</v>
      </c>
      <c r="AM1532" s="125">
        <f t="shared" si="422"/>
        <v>6421.1188446969491</v>
      </c>
      <c r="AN1532" s="47">
        <f t="shared" si="430"/>
        <v>58920.558482141292</v>
      </c>
      <c r="AO1532" s="125">
        <f t="shared" si="431"/>
        <v>56729696.680869177</v>
      </c>
      <c r="AP1532" s="47">
        <f t="shared" si="423"/>
        <v>1179.6863082119462</v>
      </c>
      <c r="AQ1532" s="52">
        <f t="shared" si="424"/>
        <v>4771.8030115257961</v>
      </c>
    </row>
    <row r="1533" spans="4:43" x14ac:dyDescent="0.25">
      <c r="D1533" s="15" t="s">
        <v>12</v>
      </c>
      <c r="E1533" s="22">
        <v>1525</v>
      </c>
      <c r="F1533" s="15">
        <v>48</v>
      </c>
      <c r="G1533" s="29">
        <v>72.5</v>
      </c>
      <c r="H1533" s="31">
        <f t="shared" si="425"/>
        <v>-0.38888888888888851</v>
      </c>
      <c r="I1533" s="55"/>
      <c r="J1533" s="39">
        <f t="shared" si="426"/>
        <v>20.138888888888889</v>
      </c>
      <c r="K1533" s="38">
        <f>0.5*$J$3*(J1534)^2</f>
        <v>220656.72222222225</v>
      </c>
      <c r="L1533" s="38">
        <f t="shared" si="414"/>
        <v>-13500.072530864185</v>
      </c>
      <c r="M1533" s="40" t="str">
        <f t="shared" si="415"/>
        <v>YES</v>
      </c>
      <c r="N1533" s="38">
        <f>0.5*$N$3*$L$3*$O$3*((J1533)^2)</f>
        <v>174.40403582899307</v>
      </c>
      <c r="O1533" s="38">
        <f>$M$3*$J$3*$P$3</f>
        <v>125.0281557</v>
      </c>
      <c r="P1533" s="38">
        <f>H1533*$J$3</f>
        <v>-443.72222222222177</v>
      </c>
      <c r="Q1533" s="38">
        <f t="shared" si="416"/>
        <v>-144.29003069322869</v>
      </c>
      <c r="R1533" s="44">
        <f t="shared" si="417"/>
        <v>-2905.8408959052999</v>
      </c>
      <c r="S1533" s="80">
        <f>Q1533*J1533</f>
        <v>-2905.8408959052999</v>
      </c>
      <c r="T1533" s="43"/>
      <c r="U1533" s="43"/>
      <c r="V1533" s="80">
        <f>R1533*1</f>
        <v>-2905.8408959052999</v>
      </c>
      <c r="W1533" s="77">
        <f>(L1533-Q1533)*-1</f>
        <v>13355.782500170957</v>
      </c>
      <c r="X1533" s="38">
        <f>IF((H1533&gt;0),0,$J$3*H1533)*-1</f>
        <v>443.72222222222177</v>
      </c>
      <c r="Y1533" s="38">
        <f t="shared" si="427"/>
        <v>5951489.3197377427</v>
      </c>
      <c r="Z1533" s="112">
        <f t="shared" si="418"/>
        <v>5951.4893197377423</v>
      </c>
      <c r="AA1533" s="82">
        <f t="shared" si="419"/>
        <v>-144.29003069322869</v>
      </c>
      <c r="AB1533" s="80">
        <f t="shared" si="428"/>
        <v>1820604.3127170859</v>
      </c>
      <c r="AG1533" s="125">
        <f t="shared" si="429"/>
        <v>11085.299475141894</v>
      </c>
      <c r="AH1533" s="47">
        <f t="shared" si="420"/>
        <v>10863.593485639056</v>
      </c>
      <c r="AI1533" s="125">
        <f t="shared" si="420"/>
        <v>10646.321615926274</v>
      </c>
      <c r="AJ1533" s="47">
        <f t="shared" si="421"/>
        <v>9581.6894543336475</v>
      </c>
      <c r="AK1533" s="125">
        <f t="shared" si="421"/>
        <v>8623.5205089002829</v>
      </c>
      <c r="AL1533" s="47">
        <f t="shared" si="422"/>
        <v>8278.5796885442705</v>
      </c>
      <c r="AM1533" s="125">
        <f t="shared" si="422"/>
        <v>7947.4365010024994</v>
      </c>
      <c r="AN1533" s="47">
        <f t="shared" si="430"/>
        <v>66867.994983143784</v>
      </c>
      <c r="AO1533" s="125">
        <f t="shared" si="431"/>
        <v>56796564.675852321</v>
      </c>
      <c r="AP1533" s="47">
        <f t="shared" si="423"/>
        <v>1181.5721989533888</v>
      </c>
      <c r="AQ1533" s="52">
        <f t="shared" si="424"/>
        <v>4769.9171207843538</v>
      </c>
    </row>
    <row r="1534" spans="4:43" x14ac:dyDescent="0.25">
      <c r="D1534" s="15" t="s">
        <v>12</v>
      </c>
      <c r="E1534" s="22">
        <v>1526</v>
      </c>
      <c r="F1534" s="15">
        <v>49</v>
      </c>
      <c r="G1534" s="29">
        <v>70.8</v>
      </c>
      <c r="H1534" s="31">
        <f t="shared" si="425"/>
        <v>-0.54166666666666741</v>
      </c>
      <c r="I1534" s="55"/>
      <c r="J1534" s="39">
        <f t="shared" si="426"/>
        <v>19.666666666666668</v>
      </c>
      <c r="K1534" s="38">
        <f>0.5*$J$3*(J1535)^2</f>
        <v>207156.64969135806</v>
      </c>
      <c r="L1534" s="38">
        <f t="shared" si="414"/>
        <v>-14241.370370370394</v>
      </c>
      <c r="M1534" s="40" t="str">
        <f t="shared" si="415"/>
        <v>YES</v>
      </c>
      <c r="N1534" s="38">
        <f>0.5*$N$3*$L$3*$O$3*((J1534)^2)</f>
        <v>166.32097905500004</v>
      </c>
      <c r="O1534" s="38">
        <f>$M$3*$J$3*$P$3</f>
        <v>125.0281557</v>
      </c>
      <c r="P1534" s="38">
        <f>H1534*$J$3</f>
        <v>-618.04166666666754</v>
      </c>
      <c r="Q1534" s="38">
        <f t="shared" si="416"/>
        <v>-326.69253191166752</v>
      </c>
      <c r="R1534" s="44">
        <f t="shared" si="417"/>
        <v>-6424.9531275961281</v>
      </c>
      <c r="S1534" s="80">
        <f>Q1534*J1534</f>
        <v>-6424.9531275961281</v>
      </c>
      <c r="T1534" s="43"/>
      <c r="U1534" s="43"/>
      <c r="V1534" s="80">
        <f>R1534*1</f>
        <v>-6424.9531275961281</v>
      </c>
      <c r="W1534" s="77">
        <f>(L1534-Q1534)*-1</f>
        <v>13914.677838458727</v>
      </c>
      <c r="X1534" s="38">
        <f>IF((H1534&gt;0),0,$J$3*H1534)*-1</f>
        <v>618.04166666666754</v>
      </c>
      <c r="Y1534" s="38">
        <f t="shared" si="427"/>
        <v>5951489.3197377427</v>
      </c>
      <c r="Z1534" s="112">
        <f t="shared" si="418"/>
        <v>5951.4893197377423</v>
      </c>
      <c r="AA1534" s="82">
        <f t="shared" si="419"/>
        <v>-326.69253191166752</v>
      </c>
      <c r="AB1534" s="80">
        <f t="shared" si="428"/>
        <v>1827029.265844682</v>
      </c>
      <c r="AG1534" s="125">
        <f t="shared" si="429"/>
        <v>11549.182605920743</v>
      </c>
      <c r="AH1534" s="47">
        <f t="shared" si="420"/>
        <v>11318.198953802328</v>
      </c>
      <c r="AI1534" s="125">
        <f t="shared" si="420"/>
        <v>11091.834974726282</v>
      </c>
      <c r="AJ1534" s="47">
        <f t="shared" si="421"/>
        <v>9982.6514772536539</v>
      </c>
      <c r="AK1534" s="125">
        <f t="shared" si="421"/>
        <v>8984.3863295282881</v>
      </c>
      <c r="AL1534" s="47">
        <f t="shared" si="422"/>
        <v>8625.0108763471562</v>
      </c>
      <c r="AM1534" s="125">
        <f t="shared" si="422"/>
        <v>8280.0104412932706</v>
      </c>
      <c r="AN1534" s="47">
        <f t="shared" si="430"/>
        <v>75148.005424437055</v>
      </c>
      <c r="AO1534" s="125">
        <f t="shared" si="431"/>
        <v>56871712.681276761</v>
      </c>
      <c r="AP1534" s="47">
        <f t="shared" si="423"/>
        <v>1185.7419935331986</v>
      </c>
      <c r="AQ1534" s="52">
        <f t="shared" si="424"/>
        <v>4765.7473262045442</v>
      </c>
    </row>
    <row r="1535" spans="4:43" x14ac:dyDescent="0.25">
      <c r="D1535" s="15" t="s">
        <v>12</v>
      </c>
      <c r="E1535" s="22">
        <v>1527</v>
      </c>
      <c r="F1535" s="15">
        <v>50</v>
      </c>
      <c r="G1535" s="29">
        <v>68.599999999999994</v>
      </c>
      <c r="H1535" s="31">
        <f t="shared" si="425"/>
        <v>-0.63888888888888806</v>
      </c>
      <c r="I1535" s="55"/>
      <c r="J1535" s="39">
        <f t="shared" si="426"/>
        <v>19.055555555555557</v>
      </c>
      <c r="K1535" s="38">
        <f>0.5*$J$3*(J1536)^2</f>
        <v>192915.27932098767</v>
      </c>
      <c r="L1535" s="38">
        <f t="shared" si="414"/>
        <v>-12609.10648148146</v>
      </c>
      <c r="M1535" s="40" t="str">
        <f t="shared" si="415"/>
        <v>YES</v>
      </c>
      <c r="N1535" s="38">
        <f>0.5*$N$3*$L$3*$O$3*((J1535)^2)</f>
        <v>156.14523975263893</v>
      </c>
      <c r="O1535" s="38">
        <f>$M$3*$J$3*$P$3</f>
        <v>125.0281557</v>
      </c>
      <c r="P1535" s="38">
        <f>H1535*$J$3</f>
        <v>-728.97222222222126</v>
      </c>
      <c r="Q1535" s="38">
        <f t="shared" si="416"/>
        <v>-447.79882676958238</v>
      </c>
      <c r="R1535" s="44">
        <f t="shared" si="417"/>
        <v>-8533.0554212203751</v>
      </c>
      <c r="S1535" s="80">
        <f>Q1535*J1535</f>
        <v>-8533.0554212203751</v>
      </c>
      <c r="T1535" s="43"/>
      <c r="U1535" s="43"/>
      <c r="V1535" s="80">
        <f>R1535*1</f>
        <v>-8533.0554212203751</v>
      </c>
      <c r="W1535" s="77">
        <f>(L1535-Q1535)*-1</f>
        <v>12161.307654711878</v>
      </c>
      <c r="X1535" s="38">
        <f>IF((H1535&gt;0),0,$J$3*H1535)*-1</f>
        <v>728.97222222222126</v>
      </c>
      <c r="Y1535" s="38">
        <f t="shared" si="427"/>
        <v>5951489.3197377427</v>
      </c>
      <c r="Z1535" s="112">
        <f t="shared" si="418"/>
        <v>5951.4893197377423</v>
      </c>
      <c r="AA1535" s="82">
        <f t="shared" si="419"/>
        <v>-447.79882676958238</v>
      </c>
      <c r="AB1535" s="80">
        <f t="shared" si="428"/>
        <v>1835562.3212659024</v>
      </c>
      <c r="AG1535" s="125">
        <f t="shared" si="429"/>
        <v>10093.885353410858</v>
      </c>
      <c r="AH1535" s="47">
        <f t="shared" si="420"/>
        <v>9892.0076463426412</v>
      </c>
      <c r="AI1535" s="125">
        <f t="shared" si="420"/>
        <v>9694.1674934157891</v>
      </c>
      <c r="AJ1535" s="47">
        <f t="shared" si="421"/>
        <v>8724.7507440742102</v>
      </c>
      <c r="AK1535" s="125">
        <f t="shared" si="421"/>
        <v>7852.2756696667893</v>
      </c>
      <c r="AL1535" s="47">
        <f t="shared" si="422"/>
        <v>7538.1846428801173</v>
      </c>
      <c r="AM1535" s="125">
        <f t="shared" si="422"/>
        <v>7236.6572571649122</v>
      </c>
      <c r="AN1535" s="47">
        <f t="shared" si="430"/>
        <v>82384.662681601971</v>
      </c>
      <c r="AO1535" s="125">
        <f t="shared" si="431"/>
        <v>56954097.343958363</v>
      </c>
      <c r="AP1535" s="47">
        <f t="shared" si="423"/>
        <v>1191.2799465015707</v>
      </c>
      <c r="AQ1535" s="52">
        <f t="shared" si="424"/>
        <v>4760.2093732361718</v>
      </c>
    </row>
    <row r="1536" spans="4:43" x14ac:dyDescent="0.25">
      <c r="D1536" s="15" t="s">
        <v>12</v>
      </c>
      <c r="E1536" s="22">
        <v>1528</v>
      </c>
      <c r="F1536" s="15">
        <v>51</v>
      </c>
      <c r="G1536" s="29">
        <v>66.2</v>
      </c>
      <c r="H1536" s="31">
        <f t="shared" si="425"/>
        <v>-0.63888888888888806</v>
      </c>
      <c r="I1536" s="55"/>
      <c r="J1536" s="39">
        <f t="shared" si="426"/>
        <v>18.388888888888889</v>
      </c>
      <c r="K1536" s="38">
        <f>0.5*$J$3*(J1537)^2</f>
        <v>180306.17283950621</v>
      </c>
      <c r="L1536" s="38">
        <f t="shared" si="414"/>
        <v>-9999.597222222219</v>
      </c>
      <c r="M1536" s="40" t="str">
        <f t="shared" si="415"/>
        <v>YES</v>
      </c>
      <c r="N1536" s="38">
        <f>0.5*$N$3*$L$3*$O$3*((J1536)^2)</f>
        <v>145.41074392930557</v>
      </c>
      <c r="O1536" s="38">
        <f>$M$3*$J$3*$P$3</f>
        <v>125.0281557</v>
      </c>
      <c r="P1536" s="38">
        <f>H1536*$J$3</f>
        <v>-728.97222222222126</v>
      </c>
      <c r="Q1536" s="38">
        <f t="shared" si="416"/>
        <v>-458.53332259291574</v>
      </c>
      <c r="R1536" s="44">
        <f t="shared" si="417"/>
        <v>-8431.9183210141728</v>
      </c>
      <c r="S1536" s="80">
        <f>Q1536*J1536</f>
        <v>-8431.9183210141728</v>
      </c>
      <c r="T1536" s="43"/>
      <c r="U1536" s="43"/>
      <c r="V1536" s="80">
        <f>R1536*1</f>
        <v>-8431.9183210141728</v>
      </c>
      <c r="W1536" s="77">
        <f>(L1536-Q1536)*-1</f>
        <v>9541.0638996293037</v>
      </c>
      <c r="X1536" s="38">
        <f>IF((H1536&gt;0),0,$J$3*H1536)*-1</f>
        <v>728.97222222222126</v>
      </c>
      <c r="Y1536" s="38">
        <f t="shared" si="427"/>
        <v>5951489.3197377427</v>
      </c>
      <c r="Z1536" s="112">
        <f t="shared" si="418"/>
        <v>5951.4893197377423</v>
      </c>
      <c r="AA1536" s="82">
        <f t="shared" si="419"/>
        <v>-458.53332259291574</v>
      </c>
      <c r="AB1536" s="80">
        <f t="shared" si="428"/>
        <v>1843994.2395869165</v>
      </c>
      <c r="AG1536" s="125">
        <f t="shared" si="429"/>
        <v>7919.0830366923219</v>
      </c>
      <c r="AH1536" s="47">
        <f t="shared" si="420"/>
        <v>7760.7013759584752</v>
      </c>
      <c r="AI1536" s="125">
        <f t="shared" si="420"/>
        <v>7605.4873484393056</v>
      </c>
      <c r="AJ1536" s="47">
        <f t="shared" si="421"/>
        <v>6844.9386135953755</v>
      </c>
      <c r="AK1536" s="125">
        <f t="shared" si="421"/>
        <v>6160.4447522358378</v>
      </c>
      <c r="AL1536" s="47">
        <f t="shared" si="422"/>
        <v>5914.026962146404</v>
      </c>
      <c r="AM1536" s="125">
        <f t="shared" si="422"/>
        <v>5677.4658836605477</v>
      </c>
      <c r="AN1536" s="47">
        <f t="shared" si="430"/>
        <v>88062.128565262523</v>
      </c>
      <c r="AO1536" s="125">
        <f t="shared" si="431"/>
        <v>57042159.472523622</v>
      </c>
      <c r="AP1536" s="47">
        <f t="shared" si="423"/>
        <v>1196.7522614919089</v>
      </c>
      <c r="AQ1536" s="52">
        <f t="shared" si="424"/>
        <v>4754.7370582458334</v>
      </c>
    </row>
    <row r="1537" spans="4:43" x14ac:dyDescent="0.25">
      <c r="D1537" s="15" t="s">
        <v>12</v>
      </c>
      <c r="E1537" s="22">
        <v>1529</v>
      </c>
      <c r="F1537" s="15">
        <v>52</v>
      </c>
      <c r="G1537" s="29">
        <v>64</v>
      </c>
      <c r="H1537" s="31">
        <f t="shared" si="425"/>
        <v>-0.55555555555555558</v>
      </c>
      <c r="I1537" s="55"/>
      <c r="J1537" s="39">
        <f t="shared" si="426"/>
        <v>17.777777777777779</v>
      </c>
      <c r="K1537" s="38">
        <f>0.5*$J$3*(J1538)^2</f>
        <v>170306.57561728399</v>
      </c>
      <c r="L1537" s="38">
        <f t="shared" si="414"/>
        <v>-7044.5304783950851</v>
      </c>
      <c r="M1537" s="40" t="str">
        <f t="shared" si="415"/>
        <v>YES</v>
      </c>
      <c r="N1537" s="38">
        <f>0.5*$N$3*$L$3*$O$3*((J1537)^2)</f>
        <v>135.90657422222225</v>
      </c>
      <c r="O1537" s="38">
        <f>$M$3*$J$3*$P$3</f>
        <v>125.0281557</v>
      </c>
      <c r="P1537" s="38">
        <f>H1537*$J$3</f>
        <v>-633.88888888888891</v>
      </c>
      <c r="Q1537" s="38">
        <f t="shared" si="416"/>
        <v>-372.95415896666668</v>
      </c>
      <c r="R1537" s="44">
        <f t="shared" si="417"/>
        <v>-6630.2961594074077</v>
      </c>
      <c r="S1537" s="80">
        <f>Q1537*J1537</f>
        <v>-6630.2961594074077</v>
      </c>
      <c r="T1537" s="43"/>
      <c r="U1537" s="43"/>
      <c r="V1537" s="80">
        <f>R1537*1</f>
        <v>-6630.2961594074077</v>
      </c>
      <c r="W1537" s="77">
        <f>(L1537-Q1537)*-1</f>
        <v>6671.5763194284182</v>
      </c>
      <c r="X1537" s="38">
        <f>IF((H1537&gt;0),0,$J$3*H1537)*-1</f>
        <v>633.88888888888891</v>
      </c>
      <c r="Y1537" s="38">
        <f t="shared" si="427"/>
        <v>5951489.3197377427</v>
      </c>
      <c r="Z1537" s="112">
        <f t="shared" si="418"/>
        <v>5951.4893197377423</v>
      </c>
      <c r="AA1537" s="82">
        <f t="shared" si="419"/>
        <v>-372.95415896666668</v>
      </c>
      <c r="AB1537" s="80">
        <f t="shared" si="428"/>
        <v>1850624.5357463239</v>
      </c>
      <c r="AG1537" s="125">
        <f t="shared" si="429"/>
        <v>5537.4083451255865</v>
      </c>
      <c r="AH1537" s="47">
        <f t="shared" si="420"/>
        <v>5426.6601782230746</v>
      </c>
      <c r="AI1537" s="125">
        <f t="shared" si="420"/>
        <v>5318.1269746586131</v>
      </c>
      <c r="AJ1537" s="47">
        <f t="shared" si="421"/>
        <v>4786.3142771927523</v>
      </c>
      <c r="AK1537" s="125">
        <f t="shared" si="421"/>
        <v>4307.6828494734773</v>
      </c>
      <c r="AL1537" s="47">
        <f t="shared" si="422"/>
        <v>4135.3755354945379</v>
      </c>
      <c r="AM1537" s="125">
        <f t="shared" si="422"/>
        <v>3969.9605140747562</v>
      </c>
      <c r="AN1537" s="47">
        <f t="shared" si="430"/>
        <v>92032.089079337282</v>
      </c>
      <c r="AO1537" s="125">
        <f t="shared" si="431"/>
        <v>57134191.561602958</v>
      </c>
      <c r="AP1537" s="47">
        <f t="shared" si="423"/>
        <v>1201.0553236993642</v>
      </c>
      <c r="AQ1537" s="52">
        <f t="shared" si="424"/>
        <v>4750.4339960383786</v>
      </c>
    </row>
    <row r="1538" spans="4:43" x14ac:dyDescent="0.25">
      <c r="D1538" s="15" t="s">
        <v>12</v>
      </c>
      <c r="E1538" s="22">
        <v>1530</v>
      </c>
      <c r="F1538" s="15">
        <v>53</v>
      </c>
      <c r="G1538" s="29">
        <v>62.2</v>
      </c>
      <c r="H1538" s="31">
        <f t="shared" si="425"/>
        <v>-0.43055555555555575</v>
      </c>
      <c r="I1538" s="55"/>
      <c r="J1538" s="39">
        <f t="shared" si="426"/>
        <v>17.277777777777779</v>
      </c>
      <c r="K1538" s="38">
        <f>0.5*$J$3*(J1539)^2</f>
        <v>163262.04513888891</v>
      </c>
      <c r="L1538" s="38">
        <f t="shared" si="414"/>
        <v>-3731.5806327160972</v>
      </c>
      <c r="M1538" s="40" t="str">
        <f t="shared" si="415"/>
        <v>YES</v>
      </c>
      <c r="N1538" s="38">
        <f>0.5*$N$3*$L$3*$O$3*((J1538)^2)</f>
        <v>128.36933364597223</v>
      </c>
      <c r="O1538" s="38">
        <f>$M$3*$J$3*$P$3</f>
        <v>125.0281557</v>
      </c>
      <c r="P1538" s="38">
        <f>H1538*$J$3</f>
        <v>-491.26388888888908</v>
      </c>
      <c r="Q1538" s="38">
        <f t="shared" si="416"/>
        <v>-237.86639954291684</v>
      </c>
      <c r="R1538" s="44">
        <f t="shared" si="417"/>
        <v>-4109.8027921026187</v>
      </c>
      <c r="S1538" s="80">
        <f>Q1538*J1538</f>
        <v>-4109.8027921026187</v>
      </c>
      <c r="T1538" s="43"/>
      <c r="U1538" s="43"/>
      <c r="V1538" s="80">
        <f>R1538*1</f>
        <v>-4109.8027921026187</v>
      </c>
      <c r="W1538" s="77">
        <f>(L1538-Q1538)*-1</f>
        <v>3493.7142331731802</v>
      </c>
      <c r="X1538" s="38">
        <f>IF((H1538&gt;0),0,$J$3*H1538)*-1</f>
        <v>491.26388888888908</v>
      </c>
      <c r="Y1538" s="38">
        <f t="shared" si="427"/>
        <v>5951489.3197377427</v>
      </c>
      <c r="Z1538" s="112">
        <f t="shared" si="418"/>
        <v>5951.4893197377423</v>
      </c>
      <c r="AA1538" s="82">
        <f t="shared" si="419"/>
        <v>-237.86639954291684</v>
      </c>
      <c r="AB1538" s="80">
        <f t="shared" si="428"/>
        <v>1854734.3385384264</v>
      </c>
      <c r="AG1538" s="125">
        <f t="shared" si="429"/>
        <v>2899.7828135337395</v>
      </c>
      <c r="AH1538" s="47">
        <f t="shared" si="420"/>
        <v>2841.7871572630647</v>
      </c>
      <c r="AI1538" s="125">
        <f t="shared" si="420"/>
        <v>2784.9514141178033</v>
      </c>
      <c r="AJ1538" s="47">
        <f t="shared" si="421"/>
        <v>2506.4562727060229</v>
      </c>
      <c r="AK1538" s="125">
        <f t="shared" si="421"/>
        <v>2255.8106454354206</v>
      </c>
      <c r="AL1538" s="47">
        <f t="shared" si="422"/>
        <v>2165.5782196180039</v>
      </c>
      <c r="AM1538" s="125">
        <f t="shared" si="422"/>
        <v>2078.9550908332835</v>
      </c>
      <c r="AN1538" s="47">
        <f t="shared" si="430"/>
        <v>94111.044170170571</v>
      </c>
      <c r="AO1538" s="125">
        <f t="shared" si="431"/>
        <v>57228302.605773129</v>
      </c>
      <c r="AP1538" s="47">
        <f t="shared" si="423"/>
        <v>1203.7225857114388</v>
      </c>
      <c r="AQ1538" s="52">
        <f t="shared" si="424"/>
        <v>4747.7667340263033</v>
      </c>
    </row>
    <row r="1539" spans="4:43" x14ac:dyDescent="0.25">
      <c r="D1539" s="15" t="s">
        <v>12</v>
      </c>
      <c r="E1539" s="22">
        <v>1531</v>
      </c>
      <c r="F1539" s="15">
        <v>54</v>
      </c>
      <c r="G1539" s="29">
        <v>60.9</v>
      </c>
      <c r="H1539" s="31">
        <f t="shared" si="425"/>
        <v>-0.27777777777777779</v>
      </c>
      <c r="I1539" s="55"/>
      <c r="J1539" s="39">
        <f t="shared" si="426"/>
        <v>16.916666666666668</v>
      </c>
      <c r="K1539" s="38">
        <f>0.5*$J$3*(J1540)^2</f>
        <v>159530.46450617281</v>
      </c>
      <c r="L1539" s="38">
        <f t="shared" si="414"/>
        <v>-1058.2422839505598</v>
      </c>
      <c r="M1539" s="40" t="str">
        <f t="shared" si="415"/>
        <v>YES</v>
      </c>
      <c r="N1539" s="38">
        <f>0.5*$N$3*$L$3*$O$3*((J1539)^2)</f>
        <v>123.05948768093752</v>
      </c>
      <c r="O1539" s="38">
        <f>$M$3*$J$3*$P$3</f>
        <v>125.0281557</v>
      </c>
      <c r="P1539" s="38">
        <f>H1539*$J$3</f>
        <v>-316.94444444444446</v>
      </c>
      <c r="Q1539" s="38">
        <f t="shared" si="416"/>
        <v>-68.856801063506921</v>
      </c>
      <c r="R1539" s="44">
        <f t="shared" si="417"/>
        <v>-1164.8275513243254</v>
      </c>
      <c r="S1539" s="80">
        <f>Q1539*J1539</f>
        <v>-1164.8275513243254</v>
      </c>
      <c r="T1539" s="43"/>
      <c r="U1539" s="43"/>
      <c r="V1539" s="80">
        <f>R1539*1</f>
        <v>-1164.8275513243254</v>
      </c>
      <c r="W1539" s="77">
        <f>(L1539-Q1539)*-1</f>
        <v>989.38548288705283</v>
      </c>
      <c r="X1539" s="38">
        <f>IF((H1539&gt;0),0,$J$3*H1539)*-1</f>
        <v>316.94444444444446</v>
      </c>
      <c r="Y1539" s="38">
        <f t="shared" si="427"/>
        <v>5951489.3197377427</v>
      </c>
      <c r="Z1539" s="112">
        <f t="shared" si="418"/>
        <v>5951.4893197377423</v>
      </c>
      <c r="AA1539" s="82">
        <f t="shared" si="419"/>
        <v>-68.856801063506921</v>
      </c>
      <c r="AB1539" s="80">
        <f t="shared" si="428"/>
        <v>1855899.1660897508</v>
      </c>
      <c r="AG1539" s="125">
        <f t="shared" si="429"/>
        <v>821.18995079625381</v>
      </c>
      <c r="AH1539" s="47">
        <f t="shared" si="420"/>
        <v>804.76615178032876</v>
      </c>
      <c r="AI1539" s="125">
        <f t="shared" si="420"/>
        <v>788.67082874472214</v>
      </c>
      <c r="AJ1539" s="47">
        <f t="shared" si="421"/>
        <v>709.80374587024994</v>
      </c>
      <c r="AK1539" s="125">
        <f t="shared" si="421"/>
        <v>638.82337128322501</v>
      </c>
      <c r="AL1539" s="47">
        <f t="shared" si="422"/>
        <v>613.27043643189597</v>
      </c>
      <c r="AM1539" s="125">
        <f t="shared" si="422"/>
        <v>588.73961897462016</v>
      </c>
      <c r="AN1539" s="47">
        <f t="shared" si="430"/>
        <v>94699.783789145193</v>
      </c>
      <c r="AO1539" s="125">
        <f t="shared" si="431"/>
        <v>57323002.389562272</v>
      </c>
      <c r="AP1539" s="47">
        <f t="shared" si="423"/>
        <v>1204.4785587922484</v>
      </c>
      <c r="AQ1539" s="52">
        <f t="shared" si="424"/>
        <v>4747.0107609454935</v>
      </c>
    </row>
    <row r="1540" spans="4:43" x14ac:dyDescent="0.25">
      <c r="D1540" s="15" t="s">
        <v>12</v>
      </c>
      <c r="E1540" s="22">
        <v>1532</v>
      </c>
      <c r="F1540" s="15">
        <v>55</v>
      </c>
      <c r="G1540" s="29">
        <v>60.2</v>
      </c>
      <c r="H1540" s="31">
        <f t="shared" si="425"/>
        <v>-0.12499999999999981</v>
      </c>
      <c r="I1540" s="55"/>
      <c r="J1540" s="39">
        <f t="shared" si="426"/>
        <v>16.722222222222221</v>
      </c>
      <c r="K1540" s="38">
        <f>0.5*$J$3*(J1541)^2</f>
        <v>158472.22222222225</v>
      </c>
      <c r="L1540" s="38">
        <f t="shared" si="414"/>
        <v>2120.0061728395231</v>
      </c>
      <c r="M1540" s="40" t="str">
        <f t="shared" si="415"/>
        <v>YES</v>
      </c>
      <c r="N1540" s="38">
        <f>0.5*$N$3*$L$3*$O$3*((J1540)^2)</f>
        <v>120.24679229597221</v>
      </c>
      <c r="O1540" s="38">
        <f>$M$3*$J$3*$P$3</f>
        <v>125.0281557</v>
      </c>
      <c r="P1540" s="38">
        <f>H1540*$J$3</f>
        <v>-142.62499999999977</v>
      </c>
      <c r="Q1540" s="38">
        <f t="shared" si="416"/>
        <v>102.64994799597244</v>
      </c>
      <c r="R1540" s="44">
        <f t="shared" si="417"/>
        <v>1716.5352414882057</v>
      </c>
      <c r="S1540" s="80">
        <f>Q1540*J1540</f>
        <v>1716.5352414882057</v>
      </c>
      <c r="T1540" s="43"/>
      <c r="U1540" s="43"/>
      <c r="V1540" s="80">
        <f>R1540*1</f>
        <v>1716.5352414882057</v>
      </c>
      <c r="W1540" s="77">
        <f>(L1540-Q1540)*-1</f>
        <v>-2017.3562248435505</v>
      </c>
      <c r="X1540" s="38">
        <f>IF((H1540&gt;0),0,$J$3*H1540)*-1</f>
        <v>142.62499999999977</v>
      </c>
      <c r="Y1540" s="38">
        <f t="shared" si="427"/>
        <v>5953205.854979231</v>
      </c>
      <c r="Z1540" s="112">
        <f t="shared" si="418"/>
        <v>5953.2058549792309</v>
      </c>
      <c r="AA1540" s="82">
        <f t="shared" si="419"/>
        <v>102.64994799597244</v>
      </c>
      <c r="AB1540" s="80">
        <f t="shared" si="428"/>
        <v>1855899.1660897508</v>
      </c>
      <c r="AG1540" s="125">
        <f t="shared" si="429"/>
        <v>-1674.4056666201468</v>
      </c>
      <c r="AH1540" s="47">
        <f t="shared" si="420"/>
        <v>-1640.9175532877439</v>
      </c>
      <c r="AI1540" s="125">
        <f t="shared" si="420"/>
        <v>-1608.0992022219889</v>
      </c>
      <c r="AJ1540" s="47">
        <f t="shared" si="421"/>
        <v>-1447.2892819997901</v>
      </c>
      <c r="AK1540" s="125">
        <f t="shared" si="421"/>
        <v>-1302.5603537998111</v>
      </c>
      <c r="AL1540" s="47">
        <f t="shared" si="422"/>
        <v>-1250.4579396478186</v>
      </c>
      <c r="AM1540" s="125">
        <f t="shared" si="422"/>
        <v>-1200.4396220619058</v>
      </c>
      <c r="AN1540" s="47">
        <f t="shared" si="430"/>
        <v>93499.344167083284</v>
      </c>
      <c r="AO1540" s="125">
        <f t="shared" si="431"/>
        <v>57416501.733729355</v>
      </c>
      <c r="AP1540" s="47">
        <f t="shared" si="423"/>
        <v>1204.4785587922484</v>
      </c>
      <c r="AQ1540" s="52">
        <f t="shared" si="424"/>
        <v>4748.7272961869821</v>
      </c>
    </row>
    <row r="1541" spans="4:43" x14ac:dyDescent="0.25">
      <c r="D1541" s="15" t="s">
        <v>12</v>
      </c>
      <c r="E1541" s="22">
        <v>1533</v>
      </c>
      <c r="F1541" s="15">
        <v>56</v>
      </c>
      <c r="G1541" s="29">
        <v>60</v>
      </c>
      <c r="H1541" s="31">
        <f t="shared" si="425"/>
        <v>2.7777777777777186E-2</v>
      </c>
      <c r="I1541" s="55"/>
      <c r="J1541" s="39">
        <f t="shared" si="426"/>
        <v>16.666666666666668</v>
      </c>
      <c r="K1541" s="38">
        <f>0.5*$J$3*(J1542)^2</f>
        <v>160592.22839506177</v>
      </c>
      <c r="L1541" s="38">
        <f t="shared" si="414"/>
        <v>5361.643518518511</v>
      </c>
      <c r="M1541" s="40" t="str">
        <f t="shared" si="415"/>
        <v>NO</v>
      </c>
      <c r="N1541" s="38">
        <f>0.5*$N$3*$L$3*$O$3*((J1541)^2)</f>
        <v>119.44913750000002</v>
      </c>
      <c r="O1541" s="38">
        <f>$M$3*$J$3*$P$3</f>
        <v>125.0281557</v>
      </c>
      <c r="P1541" s="38">
        <f>H1541*$J$3</f>
        <v>31.694444444443771</v>
      </c>
      <c r="Q1541" s="38">
        <f t="shared" si="416"/>
        <v>276.17173764444379</v>
      </c>
      <c r="R1541" s="44">
        <f t="shared" si="417"/>
        <v>4602.8622940740634</v>
      </c>
      <c r="S1541" s="80">
        <f>Q1541*J1541</f>
        <v>4602.8622940740634</v>
      </c>
      <c r="T1541" s="43"/>
      <c r="U1541" s="43"/>
      <c r="V1541" s="80">
        <f>R1541*1</f>
        <v>4602.8622940740634</v>
      </c>
      <c r="W1541" s="77">
        <f>(L1541-Q1541)*-1</f>
        <v>-5085.471780874067</v>
      </c>
      <c r="X1541" s="38">
        <f>IF((H1541&gt;0),0,$J$3*H1541)*-1</f>
        <v>0</v>
      </c>
      <c r="Y1541" s="38">
        <f t="shared" si="427"/>
        <v>5957808.7172733052</v>
      </c>
      <c r="Z1541" s="112">
        <f t="shared" si="418"/>
        <v>5957.8087172733049</v>
      </c>
      <c r="AA1541" s="82">
        <f t="shared" si="419"/>
        <v>276.17173764444379</v>
      </c>
      <c r="AB1541" s="80">
        <f t="shared" si="428"/>
        <v>1855899.1660897508</v>
      </c>
      <c r="AG1541" s="125">
        <f t="shared" si="429"/>
        <v>-4220.9415781254756</v>
      </c>
      <c r="AH1541" s="47">
        <f t="shared" si="420"/>
        <v>-4136.5227465629659</v>
      </c>
      <c r="AI1541" s="125">
        <f t="shared" si="420"/>
        <v>-4053.7922916317066</v>
      </c>
      <c r="AJ1541" s="47">
        <f t="shared" si="421"/>
        <v>-3648.4130624685358</v>
      </c>
      <c r="AK1541" s="125">
        <f t="shared" si="421"/>
        <v>-3283.5717562216823</v>
      </c>
      <c r="AL1541" s="47">
        <f t="shared" si="422"/>
        <v>-3152.2288859728151</v>
      </c>
      <c r="AM1541" s="125">
        <f t="shared" si="422"/>
        <v>-3026.1397305339024</v>
      </c>
      <c r="AN1541" s="47">
        <f t="shared" si="430"/>
        <v>90473.204436549378</v>
      </c>
      <c r="AO1541" s="125">
        <f t="shared" si="431"/>
        <v>57506974.938165903</v>
      </c>
      <c r="AP1541" s="47">
        <f t="shared" si="423"/>
        <v>1204.4785587922484</v>
      </c>
      <c r="AQ1541" s="52">
        <f t="shared" si="424"/>
        <v>4753.3301584810561</v>
      </c>
    </row>
    <row r="1542" spans="4:43" x14ac:dyDescent="0.25">
      <c r="D1542" s="15" t="s">
        <v>12</v>
      </c>
      <c r="E1542" s="22">
        <v>1534</v>
      </c>
      <c r="F1542" s="15">
        <v>57</v>
      </c>
      <c r="G1542" s="29">
        <v>60.4</v>
      </c>
      <c r="H1542" s="31">
        <f t="shared" si="425"/>
        <v>0.19444444444444425</v>
      </c>
      <c r="I1542" s="55"/>
      <c r="J1542" s="39">
        <f t="shared" si="426"/>
        <v>16.777777777777779</v>
      </c>
      <c r="K1542" s="38">
        <f>0.5*$J$3*(J1543)^2</f>
        <v>165953.87191358028</v>
      </c>
      <c r="L1542" s="38">
        <f t="shared" si="414"/>
        <v>9872.819444444438</v>
      </c>
      <c r="M1542" s="40" t="str">
        <f t="shared" si="415"/>
        <v>NO</v>
      </c>
      <c r="N1542" s="38">
        <f>0.5*$N$3*$L$3*$O$3*((J1542)^2)</f>
        <v>121.04710151722225</v>
      </c>
      <c r="O1542" s="38">
        <f>$M$3*$J$3*$P$3</f>
        <v>125.0281557</v>
      </c>
      <c r="P1542" s="38">
        <f>H1542*$J$3</f>
        <v>221.86111111111089</v>
      </c>
      <c r="Q1542" s="38">
        <f t="shared" si="416"/>
        <v>467.93636832833312</v>
      </c>
      <c r="R1542" s="44">
        <f t="shared" si="417"/>
        <v>7850.932401953145</v>
      </c>
      <c r="S1542" s="80">
        <f>Q1542*J1542</f>
        <v>7850.932401953145</v>
      </c>
      <c r="T1542" s="43"/>
      <c r="U1542" s="43"/>
      <c r="V1542" s="80">
        <f>R1542*1</f>
        <v>7850.932401953145</v>
      </c>
      <c r="W1542" s="77">
        <f>(L1542-Q1542)*-1</f>
        <v>-9404.8830761161043</v>
      </c>
      <c r="X1542" s="38">
        <f>IF((H1542&gt;0),0,$J$3*H1542)*-1</f>
        <v>0</v>
      </c>
      <c r="Y1542" s="38">
        <f t="shared" si="427"/>
        <v>5965659.6496752584</v>
      </c>
      <c r="Z1542" s="112">
        <f t="shared" si="418"/>
        <v>5965.6596496752582</v>
      </c>
      <c r="AA1542" s="82">
        <f t="shared" si="419"/>
        <v>467.93636832833312</v>
      </c>
      <c r="AB1542" s="80">
        <f t="shared" si="428"/>
        <v>1855899.1660897508</v>
      </c>
      <c r="AG1542" s="125">
        <f t="shared" si="429"/>
        <v>-7806.0529531763659</v>
      </c>
      <c r="AH1542" s="47">
        <f t="shared" si="420"/>
        <v>-7649.9318941128386</v>
      </c>
      <c r="AI1542" s="125">
        <f t="shared" si="420"/>
        <v>-7496.9332562305817</v>
      </c>
      <c r="AJ1542" s="47">
        <f t="shared" si="421"/>
        <v>-6747.239930607524</v>
      </c>
      <c r="AK1542" s="125">
        <f t="shared" si="421"/>
        <v>-6072.515937546772</v>
      </c>
      <c r="AL1542" s="47">
        <f t="shared" si="422"/>
        <v>-5829.6153000449012</v>
      </c>
      <c r="AM1542" s="125">
        <f t="shared" si="422"/>
        <v>-5596.430688043105</v>
      </c>
      <c r="AN1542" s="47">
        <f t="shared" si="430"/>
        <v>84876.773748506268</v>
      </c>
      <c r="AO1542" s="125">
        <f t="shared" si="431"/>
        <v>57591851.711914413</v>
      </c>
      <c r="AP1542" s="47">
        <f t="shared" si="423"/>
        <v>1204.4785587922484</v>
      </c>
      <c r="AQ1542" s="52">
        <f t="shared" si="424"/>
        <v>4761.1810908830103</v>
      </c>
    </row>
    <row r="1543" spans="4:43" x14ac:dyDescent="0.25">
      <c r="D1543" s="15" t="s">
        <v>12</v>
      </c>
      <c r="E1543" s="22">
        <v>1535</v>
      </c>
      <c r="F1543" s="15">
        <v>58</v>
      </c>
      <c r="G1543" s="29">
        <v>61.4</v>
      </c>
      <c r="H1543" s="31">
        <f t="shared" si="425"/>
        <v>0.38888888888888945</v>
      </c>
      <c r="I1543" s="55"/>
      <c r="J1543" s="39">
        <f t="shared" si="426"/>
        <v>17.055555555555557</v>
      </c>
      <c r="K1543" s="38">
        <f>0.5*$J$3*(J1544)^2</f>
        <v>175826.69135802472</v>
      </c>
      <c r="L1543" s="38">
        <f t="shared" si="414"/>
        <v>13607.481481481431</v>
      </c>
      <c r="M1543" s="40" t="str">
        <f t="shared" si="415"/>
        <v>NO</v>
      </c>
      <c r="N1543" s="38">
        <f>0.5*$N$3*$L$3*$O$3*((J1543)^2)</f>
        <v>125.08846400263891</v>
      </c>
      <c r="O1543" s="38">
        <f>$M$3*$J$3*$P$3</f>
        <v>125.0281557</v>
      </c>
      <c r="P1543" s="38">
        <f>H1543*$J$3</f>
        <v>443.72222222222285</v>
      </c>
      <c r="Q1543" s="38">
        <f t="shared" si="416"/>
        <v>693.83884192486175</v>
      </c>
      <c r="R1543" s="44">
        <f t="shared" si="417"/>
        <v>11833.806915051809</v>
      </c>
      <c r="S1543" s="80">
        <f>Q1543*J1543</f>
        <v>11833.806915051809</v>
      </c>
      <c r="T1543" s="43"/>
      <c r="U1543" s="43"/>
      <c r="V1543" s="80">
        <f>R1543*1</f>
        <v>11833.806915051809</v>
      </c>
      <c r="W1543" s="77">
        <f>(L1543-Q1543)*-1</f>
        <v>-12913.642639556569</v>
      </c>
      <c r="X1543" s="38">
        <f>IF((H1543&gt;0),0,$J$3*H1543)*-1</f>
        <v>0</v>
      </c>
      <c r="Y1543" s="38">
        <f t="shared" si="427"/>
        <v>5977493.4565903107</v>
      </c>
      <c r="Z1543" s="112">
        <f t="shared" si="418"/>
        <v>5977.4934565903104</v>
      </c>
      <c r="AA1543" s="82">
        <f t="shared" si="419"/>
        <v>693.83884192486175</v>
      </c>
      <c r="AB1543" s="80">
        <f t="shared" si="428"/>
        <v>1855899.1660897508</v>
      </c>
      <c r="AG1543" s="125">
        <f t="shared" si="429"/>
        <v>-10718.323390831951</v>
      </c>
      <c r="AH1543" s="47">
        <f t="shared" si="420"/>
        <v>-10503.956923015312</v>
      </c>
      <c r="AI1543" s="125">
        <f t="shared" si="420"/>
        <v>-10293.877784555005</v>
      </c>
      <c r="AJ1543" s="47">
        <f t="shared" si="421"/>
        <v>-9264.4900060995042</v>
      </c>
      <c r="AK1543" s="125">
        <f t="shared" si="421"/>
        <v>-8338.0410054895547</v>
      </c>
      <c r="AL1543" s="47">
        <f t="shared" si="422"/>
        <v>-8004.5193652699718</v>
      </c>
      <c r="AM1543" s="125">
        <f t="shared" si="422"/>
        <v>-7684.338590659173</v>
      </c>
      <c r="AN1543" s="47">
        <f t="shared" si="430"/>
        <v>77192.435157847096</v>
      </c>
      <c r="AO1543" s="125">
        <f t="shared" si="431"/>
        <v>57669044.147072263</v>
      </c>
      <c r="AP1543" s="47">
        <f t="shared" si="423"/>
        <v>1204.4785587922484</v>
      </c>
      <c r="AQ1543" s="52">
        <f t="shared" si="424"/>
        <v>4773.0148977980625</v>
      </c>
    </row>
    <row r="1544" spans="4:43" x14ac:dyDescent="0.25">
      <c r="D1544" s="15" t="s">
        <v>12</v>
      </c>
      <c r="E1544" s="22">
        <v>1536</v>
      </c>
      <c r="F1544" s="15">
        <v>59</v>
      </c>
      <c r="G1544" s="29">
        <v>63.2</v>
      </c>
      <c r="H1544" s="31">
        <f t="shared" si="425"/>
        <v>0.5833333333333327</v>
      </c>
      <c r="I1544" s="55"/>
      <c r="J1544" s="39">
        <f t="shared" si="426"/>
        <v>17.555555555555557</v>
      </c>
      <c r="K1544" s="38">
        <f>0.5*$J$3*(J1545)^2</f>
        <v>189434.17283950615</v>
      </c>
      <c r="L1544" s="38">
        <f t="shared" si="414"/>
        <v>16516.327160493849</v>
      </c>
      <c r="M1544" s="40" t="str">
        <f t="shared" si="415"/>
        <v>NO</v>
      </c>
      <c r="N1544" s="38">
        <f>0.5*$N$3*$L$3*$O$3*((J1544)^2)</f>
        <v>132.5301452688889</v>
      </c>
      <c r="O1544" s="38">
        <f>$M$3*$J$3*$P$3</f>
        <v>125.0281557</v>
      </c>
      <c r="P1544" s="38">
        <f>H1544*$J$3</f>
        <v>665.58333333333258</v>
      </c>
      <c r="Q1544" s="38">
        <f t="shared" si="416"/>
        <v>923.14163430222141</v>
      </c>
      <c r="R1544" s="44">
        <f t="shared" si="417"/>
        <v>16206.264246638999</v>
      </c>
      <c r="S1544" s="80">
        <f>Q1544*J1544</f>
        <v>16206.264246638999</v>
      </c>
      <c r="T1544" s="43"/>
      <c r="U1544" s="43"/>
      <c r="V1544" s="80">
        <f>R1544*1</f>
        <v>16206.264246638999</v>
      </c>
      <c r="W1544" s="77">
        <f>(L1544-Q1544)*-1</f>
        <v>-15593.185526191628</v>
      </c>
      <c r="X1544" s="38">
        <f>IF((H1544&gt;0),0,$J$3*H1544)*-1</f>
        <v>0</v>
      </c>
      <c r="Y1544" s="38">
        <f t="shared" si="427"/>
        <v>5993699.7208369495</v>
      </c>
      <c r="Z1544" s="112">
        <f t="shared" si="418"/>
        <v>5993.6997208369494</v>
      </c>
      <c r="AA1544" s="82">
        <f t="shared" si="419"/>
        <v>923.14163430222141</v>
      </c>
      <c r="AB1544" s="80">
        <f t="shared" si="428"/>
        <v>1855899.1660897508</v>
      </c>
      <c r="AG1544" s="125">
        <f t="shared" si="429"/>
        <v>-12942.34398673905</v>
      </c>
      <c r="AH1544" s="47">
        <f t="shared" si="420"/>
        <v>-12683.497107004268</v>
      </c>
      <c r="AI1544" s="125">
        <f t="shared" si="420"/>
        <v>-12429.827164864182</v>
      </c>
      <c r="AJ1544" s="47">
        <f t="shared" si="421"/>
        <v>-11186.844448377764</v>
      </c>
      <c r="AK1544" s="125">
        <f t="shared" si="421"/>
        <v>-10068.160003539988</v>
      </c>
      <c r="AL1544" s="47">
        <f t="shared" si="422"/>
        <v>-9665.4336033983873</v>
      </c>
      <c r="AM1544" s="125">
        <f t="shared" si="422"/>
        <v>-9278.8162592624521</v>
      </c>
      <c r="AN1544" s="47">
        <f t="shared" si="430"/>
        <v>67913.618898584638</v>
      </c>
      <c r="AO1544" s="125">
        <f t="shared" si="431"/>
        <v>57736957.765970849</v>
      </c>
      <c r="AP1544" s="47">
        <f t="shared" si="423"/>
        <v>1204.4785587922484</v>
      </c>
      <c r="AQ1544" s="52">
        <f t="shared" si="424"/>
        <v>4789.2211620447015</v>
      </c>
    </row>
    <row r="1545" spans="4:43" x14ac:dyDescent="0.25">
      <c r="D1545" s="15" t="s">
        <v>12</v>
      </c>
      <c r="E1545" s="22">
        <v>1537</v>
      </c>
      <c r="F1545" s="15">
        <v>60</v>
      </c>
      <c r="G1545" s="29">
        <v>65.599999999999994</v>
      </c>
      <c r="H1545" s="31">
        <f t="shared" si="425"/>
        <v>0.72222222222222265</v>
      </c>
      <c r="I1545" s="55"/>
      <c r="J1545" s="39">
        <f t="shared" si="426"/>
        <v>18.222222222222221</v>
      </c>
      <c r="K1545" s="38">
        <f>0.5*$J$3*(J1546)^2</f>
        <v>205950.5</v>
      </c>
      <c r="L1545" s="38">
        <f t="shared" ref="L1545:L1608" si="432">K1546-K1545</f>
        <v>19720.987654320983</v>
      </c>
      <c r="M1545" s="40" t="str">
        <f t="shared" ref="M1545:M1608" si="433">IF((H1545)&lt;0,"YES","NO")</f>
        <v>NO</v>
      </c>
      <c r="N1545" s="38">
        <f>0.5*$N$3*$L$3*$O$3*((J1545)^2)</f>
        <v>142.78684454222221</v>
      </c>
      <c r="O1545" s="38">
        <f>$M$3*$J$3*$P$3</f>
        <v>125.0281557</v>
      </c>
      <c r="P1545" s="38">
        <f>H1545*$J$3</f>
        <v>824.055555555556</v>
      </c>
      <c r="Q1545" s="38">
        <f t="shared" ref="Q1545:Q1608" si="434">P1545+O1545+N1545</f>
        <v>1091.8705557977783</v>
      </c>
      <c r="R1545" s="44">
        <f t="shared" ref="R1545:R1608" si="435">Q1545*J1545</f>
        <v>19896.307905648402</v>
      </c>
      <c r="S1545" s="80">
        <f>Q1545*J1545</f>
        <v>19896.307905648402</v>
      </c>
      <c r="T1545" s="43"/>
      <c r="U1545" s="43"/>
      <c r="V1545" s="80">
        <f>R1545*1</f>
        <v>19896.307905648402</v>
      </c>
      <c r="W1545" s="77">
        <f>(L1545-Q1545)*-1</f>
        <v>-18629.117098523206</v>
      </c>
      <c r="X1545" s="38">
        <f>IF((H1545&gt;0),0,$J$3*H1545)*-1</f>
        <v>0</v>
      </c>
      <c r="Y1545" s="38">
        <f t="shared" si="427"/>
        <v>6013596.0287425984</v>
      </c>
      <c r="Z1545" s="112">
        <f t="shared" ref="Z1545:Z1608" si="436">Y1545/1000</f>
        <v>6013.5960287425987</v>
      </c>
      <c r="AA1545" s="82">
        <f t="shared" ref="AA1545:AA1608" si="437">Q1545</f>
        <v>1091.8705557977783</v>
      </c>
      <c r="AB1545" s="80">
        <f t="shared" si="428"/>
        <v>1855899.1660897508</v>
      </c>
      <c r="AG1545" s="125">
        <f t="shared" si="429"/>
        <v>-15462.167191774261</v>
      </c>
      <c r="AH1545" s="47">
        <f t="shared" ref="AH1545:AI1608" si="438">AG1545*0.98</f>
        <v>-15152.923847938775</v>
      </c>
      <c r="AI1545" s="125">
        <f t="shared" si="438"/>
        <v>-14849.86537098</v>
      </c>
      <c r="AJ1545" s="47">
        <f t="shared" ref="AJ1545:AK1608" si="439">AI1545*0.9</f>
        <v>-13364.878833882</v>
      </c>
      <c r="AK1545" s="125">
        <f t="shared" si="439"/>
        <v>-12028.3909504938</v>
      </c>
      <c r="AL1545" s="47">
        <f t="shared" ref="AL1545:AM1608" si="440">AK1545*0.96</f>
        <v>-11547.255312474048</v>
      </c>
      <c r="AM1545" s="125">
        <f t="shared" si="440"/>
        <v>-11085.365099975086</v>
      </c>
      <c r="AN1545" s="47">
        <f t="shared" si="430"/>
        <v>56828.253798609556</v>
      </c>
      <c r="AO1545" s="125">
        <f t="shared" si="431"/>
        <v>57793786.01976946</v>
      </c>
      <c r="AP1545" s="47">
        <f t="shared" ref="AP1545:AP1608" si="441">0.649*AB1545/1000</f>
        <v>1204.4785587922484</v>
      </c>
      <c r="AQ1545" s="52">
        <f t="shared" ref="AQ1545:AQ1608" si="442">Z1545-AP1545</f>
        <v>4809.1174699503499</v>
      </c>
    </row>
    <row r="1546" spans="4:43" x14ac:dyDescent="0.25">
      <c r="D1546" s="15" t="s">
        <v>12</v>
      </c>
      <c r="E1546" s="22">
        <v>1538</v>
      </c>
      <c r="F1546" s="15">
        <v>61</v>
      </c>
      <c r="G1546" s="29">
        <v>68.400000000000006</v>
      </c>
      <c r="H1546" s="31">
        <f t="shared" ref="H1546:H1609" si="443">($G1547-$G1545)/2/3.6</f>
        <v>0.83333333333333326</v>
      </c>
      <c r="I1546" s="55"/>
      <c r="J1546" s="39">
        <f t="shared" ref="J1546:J1609" si="444">G1546*1000/3600</f>
        <v>19</v>
      </c>
      <c r="K1546" s="38">
        <f>0.5*$J$3*(J1547)^2</f>
        <v>225671.48765432098</v>
      </c>
      <c r="L1546" s="38">
        <f t="shared" si="432"/>
        <v>21281.498842592642</v>
      </c>
      <c r="M1546" s="40" t="str">
        <f t="shared" si="433"/>
        <v>NO</v>
      </c>
      <c r="N1546" s="38">
        <f>0.5*$N$3*$L$3*$O$3*((J1546)^2)</f>
        <v>155.23609909500001</v>
      </c>
      <c r="O1546" s="38">
        <f>$M$3*$J$3*$P$3</f>
        <v>125.0281557</v>
      </c>
      <c r="P1546" s="38">
        <f>H1546*$J$3</f>
        <v>950.83333333333326</v>
      </c>
      <c r="Q1546" s="38">
        <f t="shared" si="434"/>
        <v>1231.0975881283334</v>
      </c>
      <c r="R1546" s="44">
        <f t="shared" si="435"/>
        <v>23390.854174438336</v>
      </c>
      <c r="S1546" s="80">
        <f>Q1546*J1546</f>
        <v>23390.854174438336</v>
      </c>
      <c r="T1546" s="43"/>
      <c r="U1546" s="43"/>
      <c r="V1546" s="80">
        <f>R1546*1</f>
        <v>23390.854174438336</v>
      </c>
      <c r="W1546" s="77">
        <f>(L1546-Q1546)*-1</f>
        <v>-20050.401254464308</v>
      </c>
      <c r="X1546" s="38">
        <f>IF((H1546&gt;0),0,$J$3*H1546)*-1</f>
        <v>0</v>
      </c>
      <c r="Y1546" s="38">
        <f t="shared" ref="Y1546:Y1609" si="445">Y1545+ IF(S1546&gt;0, S1546, 0)</f>
        <v>6036986.8829170363</v>
      </c>
      <c r="Z1546" s="112">
        <f t="shared" si="436"/>
        <v>6036.9868829170364</v>
      </c>
      <c r="AA1546" s="82">
        <f t="shared" si="437"/>
        <v>1231.0975881283334</v>
      </c>
      <c r="AB1546" s="80">
        <f t="shared" ref="AB1546:AB1609" si="446">AB1545 + IF(S1546&lt;0, ABS(S1546), 0)</f>
        <v>1855899.1660897508</v>
      </c>
      <c r="AG1546" s="125">
        <f t="shared" ref="AG1546:AG1609" si="447">W1546*0.83</f>
        <v>-16641.833041205377</v>
      </c>
      <c r="AH1546" s="47">
        <f t="shared" si="438"/>
        <v>-16308.996380381268</v>
      </c>
      <c r="AI1546" s="125">
        <f t="shared" si="438"/>
        <v>-15982.816452773643</v>
      </c>
      <c r="AJ1546" s="47">
        <f t="shared" si="439"/>
        <v>-14384.534807496279</v>
      </c>
      <c r="AK1546" s="125">
        <f t="shared" si="439"/>
        <v>-12946.081326746651</v>
      </c>
      <c r="AL1546" s="47">
        <f t="shared" si="440"/>
        <v>-12428.238073676785</v>
      </c>
      <c r="AM1546" s="125">
        <f t="shared" si="440"/>
        <v>-11931.108550729712</v>
      </c>
      <c r="AN1546" s="47">
        <f t="shared" ref="AN1546:AN1609" si="448">AM1546+AN1545</f>
        <v>44897.145247879846</v>
      </c>
      <c r="AO1546" s="125">
        <f t="shared" ref="AO1546:AO1609" si="449">IF((AN1546)&lt;0,AO1545,AN1546+AO1545)</f>
        <v>57838683.165017337</v>
      </c>
      <c r="AP1546" s="47">
        <f t="shared" si="441"/>
        <v>1204.4785587922484</v>
      </c>
      <c r="AQ1546" s="52">
        <f t="shared" si="442"/>
        <v>4832.5083241247885</v>
      </c>
    </row>
    <row r="1547" spans="4:43" x14ac:dyDescent="0.25">
      <c r="D1547" s="15" t="s">
        <v>12</v>
      </c>
      <c r="E1547" s="22">
        <v>1539</v>
      </c>
      <c r="F1547" s="15">
        <v>62</v>
      </c>
      <c r="G1547" s="29">
        <v>71.599999999999994</v>
      </c>
      <c r="H1547" s="31">
        <f t="shared" si="443"/>
        <v>0.90277777777777779</v>
      </c>
      <c r="I1547" s="55"/>
      <c r="J1547" s="39">
        <f t="shared" si="444"/>
        <v>19.888888888888889</v>
      </c>
      <c r="K1547" s="38">
        <f>0.5*$J$3*(J1548)^2</f>
        <v>246952.98649691363</v>
      </c>
      <c r="L1547" s="38">
        <f t="shared" si="432"/>
        <v>23618.964120370365</v>
      </c>
      <c r="M1547" s="40" t="str">
        <f t="shared" si="433"/>
        <v>NO</v>
      </c>
      <c r="N1547" s="38">
        <f>0.5*$N$3*$L$3*$O$3*((J1547)^2)</f>
        <v>170.10088065055555</v>
      </c>
      <c r="O1547" s="38">
        <f>$M$3*$J$3*$P$3</f>
        <v>125.0281557</v>
      </c>
      <c r="P1547" s="38">
        <f>H1547*$J$3</f>
        <v>1030.0694444444446</v>
      </c>
      <c r="Q1547" s="38">
        <f t="shared" si="434"/>
        <v>1325.1984807950003</v>
      </c>
      <c r="R1547" s="44">
        <f t="shared" si="435"/>
        <v>26356.725340256118</v>
      </c>
      <c r="S1547" s="80">
        <f>Q1547*J1547</f>
        <v>26356.725340256118</v>
      </c>
      <c r="T1547" s="43"/>
      <c r="U1547" s="43"/>
      <c r="V1547" s="80">
        <f>R1547*1</f>
        <v>26356.725340256118</v>
      </c>
      <c r="W1547" s="77">
        <f>(L1547-Q1547)*-1</f>
        <v>-22293.765639575366</v>
      </c>
      <c r="X1547" s="38">
        <f>IF((H1547&gt;0),0,$J$3*H1547)*-1</f>
        <v>0</v>
      </c>
      <c r="Y1547" s="38">
        <f t="shared" si="445"/>
        <v>6063343.6082572928</v>
      </c>
      <c r="Z1547" s="112">
        <f t="shared" si="436"/>
        <v>6063.3436082572925</v>
      </c>
      <c r="AA1547" s="82">
        <f t="shared" si="437"/>
        <v>1325.1984807950003</v>
      </c>
      <c r="AB1547" s="80">
        <f t="shared" si="446"/>
        <v>1855899.1660897508</v>
      </c>
      <c r="AG1547" s="125">
        <f t="shared" si="447"/>
        <v>-18503.825480847554</v>
      </c>
      <c r="AH1547" s="47">
        <f t="shared" si="438"/>
        <v>-18133.748971230601</v>
      </c>
      <c r="AI1547" s="125">
        <f t="shared" si="438"/>
        <v>-17771.073991805988</v>
      </c>
      <c r="AJ1547" s="47">
        <f t="shared" si="439"/>
        <v>-15993.966592625389</v>
      </c>
      <c r="AK1547" s="125">
        <f t="shared" si="439"/>
        <v>-14394.569933362851</v>
      </c>
      <c r="AL1547" s="47">
        <f t="shared" si="440"/>
        <v>-13818.787136028337</v>
      </c>
      <c r="AM1547" s="125">
        <f t="shared" si="440"/>
        <v>-13266.035650587202</v>
      </c>
      <c r="AN1547" s="47">
        <f t="shared" si="448"/>
        <v>31631.109597292641</v>
      </c>
      <c r="AO1547" s="125">
        <f t="shared" si="449"/>
        <v>57870314.274614632</v>
      </c>
      <c r="AP1547" s="47">
        <f t="shared" si="441"/>
        <v>1204.4785587922484</v>
      </c>
      <c r="AQ1547" s="52">
        <f t="shared" si="442"/>
        <v>4858.8650494650446</v>
      </c>
    </row>
    <row r="1548" spans="4:43" x14ac:dyDescent="0.25">
      <c r="D1548" s="15" t="s">
        <v>12</v>
      </c>
      <c r="E1548" s="22">
        <v>1540</v>
      </c>
      <c r="F1548" s="15">
        <v>63</v>
      </c>
      <c r="G1548" s="29">
        <v>74.900000000000006</v>
      </c>
      <c r="H1548" s="31">
        <f t="shared" si="443"/>
        <v>0.94444444444444597</v>
      </c>
      <c r="I1548" s="55"/>
      <c r="J1548" s="39">
        <f t="shared" si="444"/>
        <v>20.805555555555557</v>
      </c>
      <c r="K1548" s="38">
        <f>0.5*$J$3*(J1549)^2</f>
        <v>270571.95061728399</v>
      </c>
      <c r="L1548" s="38">
        <f t="shared" si="432"/>
        <v>23976.847222222132</v>
      </c>
      <c r="M1548" s="40" t="str">
        <f t="shared" si="433"/>
        <v>NO</v>
      </c>
      <c r="N1548" s="38">
        <f>0.5*$N$3*$L$3*$O$3*((J1548)^2)</f>
        <v>186.14190440732642</v>
      </c>
      <c r="O1548" s="38">
        <f>$M$3*$J$3*$P$3</f>
        <v>125.0281557</v>
      </c>
      <c r="P1548" s="38">
        <f>H1548*$J$3</f>
        <v>1077.6111111111129</v>
      </c>
      <c r="Q1548" s="38">
        <f t="shared" si="434"/>
        <v>1388.7811712184393</v>
      </c>
      <c r="R1548" s="44">
        <f t="shared" si="435"/>
        <v>28894.363812294752</v>
      </c>
      <c r="S1548" s="80">
        <f>Q1548*J1548</f>
        <v>28894.363812294752</v>
      </c>
      <c r="T1548" s="43"/>
      <c r="U1548" s="43"/>
      <c r="V1548" s="80">
        <f>R1548*1</f>
        <v>28894.363812294752</v>
      </c>
      <c r="W1548" s="77">
        <f>(L1548-Q1548)*-1</f>
        <v>-22588.066051003691</v>
      </c>
      <c r="X1548" s="38">
        <f>IF((H1548&gt;0),0,$J$3*H1548)*-1</f>
        <v>0</v>
      </c>
      <c r="Y1548" s="38">
        <f t="shared" si="445"/>
        <v>6092237.9720695876</v>
      </c>
      <c r="Z1548" s="112">
        <f t="shared" si="436"/>
        <v>6092.2379720695872</v>
      </c>
      <c r="AA1548" s="82">
        <f t="shared" si="437"/>
        <v>1388.7811712184393</v>
      </c>
      <c r="AB1548" s="80">
        <f t="shared" si="446"/>
        <v>1855899.1660897508</v>
      </c>
      <c r="AG1548" s="125">
        <f t="shared" si="447"/>
        <v>-18748.094822333063</v>
      </c>
      <c r="AH1548" s="47">
        <f t="shared" si="438"/>
        <v>-18373.132925886403</v>
      </c>
      <c r="AI1548" s="125">
        <f t="shared" si="438"/>
        <v>-18005.670267368674</v>
      </c>
      <c r="AJ1548" s="47">
        <f t="shared" si="439"/>
        <v>-16205.103240631806</v>
      </c>
      <c r="AK1548" s="125">
        <f t="shared" si="439"/>
        <v>-14584.592916568627</v>
      </c>
      <c r="AL1548" s="47">
        <f t="shared" si="440"/>
        <v>-14001.209199905881</v>
      </c>
      <c r="AM1548" s="125">
        <f t="shared" si="440"/>
        <v>-13441.160831909645</v>
      </c>
      <c r="AN1548" s="47">
        <f t="shared" si="448"/>
        <v>18189.948765382996</v>
      </c>
      <c r="AO1548" s="125">
        <f t="shared" si="449"/>
        <v>57888504.223380014</v>
      </c>
      <c r="AP1548" s="47">
        <f t="shared" si="441"/>
        <v>1204.4785587922484</v>
      </c>
      <c r="AQ1548" s="52">
        <f t="shared" si="442"/>
        <v>4887.7594132773393</v>
      </c>
    </row>
    <row r="1549" spans="4:43" x14ac:dyDescent="0.25">
      <c r="D1549" s="15" t="s">
        <v>12</v>
      </c>
      <c r="E1549" s="22">
        <v>1541</v>
      </c>
      <c r="F1549" s="15">
        <v>64</v>
      </c>
      <c r="G1549" s="29">
        <v>78.400000000000006</v>
      </c>
      <c r="H1549" s="31">
        <f t="shared" si="443"/>
        <v>0.95833333333333215</v>
      </c>
      <c r="I1549" s="55"/>
      <c r="J1549" s="39">
        <f t="shared" si="444"/>
        <v>21.777777777777779</v>
      </c>
      <c r="K1549" s="38">
        <f>0.5*$J$3*(J1550)^2</f>
        <v>294548.79783950612</v>
      </c>
      <c r="L1549" s="38">
        <f t="shared" si="432"/>
        <v>22748.247299382754</v>
      </c>
      <c r="M1549" s="40" t="str">
        <f t="shared" si="433"/>
        <v>NO</v>
      </c>
      <c r="N1549" s="38">
        <f>0.5*$N$3*$L$3*$O$3*((J1549)^2)</f>
        <v>203.94480294222225</v>
      </c>
      <c r="O1549" s="38">
        <f>$M$3*$J$3*$P$3</f>
        <v>125.0281557</v>
      </c>
      <c r="P1549" s="38">
        <f>H1549*$J$3</f>
        <v>1093.4583333333319</v>
      </c>
      <c r="Q1549" s="38">
        <f t="shared" si="434"/>
        <v>1422.4312919755541</v>
      </c>
      <c r="R1549" s="44">
        <f t="shared" si="435"/>
        <v>30977.392580800959</v>
      </c>
      <c r="S1549" s="80">
        <f>Q1549*J1549</f>
        <v>30977.392580800959</v>
      </c>
      <c r="T1549" s="43"/>
      <c r="U1549" s="43"/>
      <c r="V1549" s="80">
        <f>R1549*1</f>
        <v>30977.392580800959</v>
      </c>
      <c r="W1549" s="77">
        <f>(L1549-Q1549)*-1</f>
        <v>-21325.8160074072</v>
      </c>
      <c r="X1549" s="38">
        <f>IF((H1549&gt;0),0,$J$3*H1549)*-1</f>
        <v>0</v>
      </c>
      <c r="Y1549" s="38">
        <f t="shared" si="445"/>
        <v>6123215.3646503882</v>
      </c>
      <c r="Z1549" s="112">
        <f t="shared" si="436"/>
        <v>6123.2153646503884</v>
      </c>
      <c r="AA1549" s="82">
        <f t="shared" si="437"/>
        <v>1422.4312919755541</v>
      </c>
      <c r="AB1549" s="80">
        <f t="shared" si="446"/>
        <v>1855899.1660897508</v>
      </c>
      <c r="AG1549" s="125">
        <f t="shared" si="447"/>
        <v>-17700.427286147977</v>
      </c>
      <c r="AH1549" s="47">
        <f t="shared" si="438"/>
        <v>-17346.418740425015</v>
      </c>
      <c r="AI1549" s="125">
        <f t="shared" si="438"/>
        <v>-16999.490365616515</v>
      </c>
      <c r="AJ1549" s="47">
        <f t="shared" si="439"/>
        <v>-15299.541329054864</v>
      </c>
      <c r="AK1549" s="125">
        <f t="shared" si="439"/>
        <v>-13769.587196149378</v>
      </c>
      <c r="AL1549" s="47">
        <f t="shared" si="440"/>
        <v>-13218.803708303401</v>
      </c>
      <c r="AM1549" s="125">
        <f t="shared" si="440"/>
        <v>-12690.051559971265</v>
      </c>
      <c r="AN1549" s="47">
        <f t="shared" si="448"/>
        <v>5499.8972054117312</v>
      </c>
      <c r="AO1549" s="125">
        <f t="shared" si="449"/>
        <v>57894004.120585427</v>
      </c>
      <c r="AP1549" s="47">
        <f t="shared" si="441"/>
        <v>1204.4785587922484</v>
      </c>
      <c r="AQ1549" s="52">
        <f t="shared" si="442"/>
        <v>4918.7368058581396</v>
      </c>
    </row>
    <row r="1550" spans="4:43" x14ac:dyDescent="0.25">
      <c r="D1550" s="15" t="s">
        <v>12</v>
      </c>
      <c r="E1550" s="22">
        <v>1542</v>
      </c>
      <c r="F1550" s="15">
        <v>65</v>
      </c>
      <c r="G1550" s="29">
        <v>81.8</v>
      </c>
      <c r="H1550" s="31">
        <f t="shared" si="443"/>
        <v>0.90277777777777779</v>
      </c>
      <c r="I1550" s="55"/>
      <c r="J1550" s="39">
        <f t="shared" si="444"/>
        <v>22.722222222222221</v>
      </c>
      <c r="K1550" s="38">
        <f>0.5*$J$3*(J1551)^2</f>
        <v>317297.04513888888</v>
      </c>
      <c r="L1550" s="38">
        <f t="shared" si="432"/>
        <v>18961.64158950618</v>
      </c>
      <c r="M1550" s="40" t="str">
        <f t="shared" si="433"/>
        <v>NO</v>
      </c>
      <c r="N1550" s="38">
        <f>0.5*$N$3*$L$3*$O$3*((J1550)^2)</f>
        <v>222.01745744597218</v>
      </c>
      <c r="O1550" s="38">
        <f>$M$3*$J$3*$P$3</f>
        <v>125.0281557</v>
      </c>
      <c r="P1550" s="38">
        <f>H1550*$J$3</f>
        <v>1030.0694444444446</v>
      </c>
      <c r="Q1550" s="38">
        <f t="shared" si="434"/>
        <v>1377.1150575904169</v>
      </c>
      <c r="R1550" s="44">
        <f t="shared" si="435"/>
        <v>31291.114364137804</v>
      </c>
      <c r="S1550" s="80">
        <f>Q1550*J1550</f>
        <v>31291.114364137804</v>
      </c>
      <c r="T1550" s="43"/>
      <c r="U1550" s="43"/>
      <c r="V1550" s="80">
        <f>R1550*1</f>
        <v>31291.114364137804</v>
      </c>
      <c r="W1550" s="77">
        <f>(L1550-Q1550)*-1</f>
        <v>-17584.526531915762</v>
      </c>
      <c r="X1550" s="38">
        <f>IF((H1550&gt;0),0,$J$3*H1550)*-1</f>
        <v>0</v>
      </c>
      <c r="Y1550" s="38">
        <f t="shared" si="445"/>
        <v>6154506.4790145261</v>
      </c>
      <c r="Z1550" s="112">
        <f t="shared" si="436"/>
        <v>6154.5064790145261</v>
      </c>
      <c r="AA1550" s="82">
        <f t="shared" si="437"/>
        <v>1377.1150575904169</v>
      </c>
      <c r="AB1550" s="80">
        <f t="shared" si="446"/>
        <v>1855899.1660897508</v>
      </c>
      <c r="AG1550" s="125">
        <f t="shared" si="447"/>
        <v>-14595.157021490082</v>
      </c>
      <c r="AH1550" s="47">
        <f t="shared" si="438"/>
        <v>-14303.25388106028</v>
      </c>
      <c r="AI1550" s="125">
        <f t="shared" si="438"/>
        <v>-14017.188803439074</v>
      </c>
      <c r="AJ1550" s="47">
        <f t="shared" si="439"/>
        <v>-12615.469923095166</v>
      </c>
      <c r="AK1550" s="125">
        <f t="shared" si="439"/>
        <v>-11353.922930785649</v>
      </c>
      <c r="AL1550" s="47">
        <f t="shared" si="440"/>
        <v>-10899.766013554223</v>
      </c>
      <c r="AM1550" s="125">
        <f t="shared" si="440"/>
        <v>-10463.775373012053</v>
      </c>
      <c r="AN1550" s="47">
        <f t="shared" si="448"/>
        <v>-4963.8781676003218</v>
      </c>
      <c r="AO1550" s="125">
        <f t="shared" si="449"/>
        <v>57894004.120585427</v>
      </c>
      <c r="AP1550" s="47">
        <f t="shared" si="441"/>
        <v>1204.4785587922484</v>
      </c>
      <c r="AQ1550" s="52">
        <f t="shared" si="442"/>
        <v>4950.0279202222773</v>
      </c>
    </row>
    <row r="1551" spans="4:43" x14ac:dyDescent="0.25">
      <c r="D1551" s="15" t="s">
        <v>12</v>
      </c>
      <c r="E1551" s="22">
        <v>1543</v>
      </c>
      <c r="F1551" s="15">
        <v>66</v>
      </c>
      <c r="G1551" s="29">
        <v>84.9</v>
      </c>
      <c r="H1551" s="31">
        <f t="shared" si="443"/>
        <v>0.7777777777777789</v>
      </c>
      <c r="I1551" s="55"/>
      <c r="J1551" s="39">
        <f t="shared" si="444"/>
        <v>23.583333333333332</v>
      </c>
      <c r="K1551" s="38">
        <f>0.5*$J$3*(J1552)^2</f>
        <v>336258.68672839506</v>
      </c>
      <c r="L1551" s="38">
        <f t="shared" si="432"/>
        <v>12424.22222222219</v>
      </c>
      <c r="M1551" s="40" t="str">
        <f t="shared" si="433"/>
        <v>NO</v>
      </c>
      <c r="N1551" s="38">
        <f>0.5*$N$3*$L$3*$O$3*((J1551)^2)</f>
        <v>239.1640493309375</v>
      </c>
      <c r="O1551" s="38">
        <f>$M$3*$J$3*$P$3</f>
        <v>125.0281557</v>
      </c>
      <c r="P1551" s="38">
        <f>H1551*$J$3</f>
        <v>887.44444444444571</v>
      </c>
      <c r="Q1551" s="38">
        <f t="shared" si="434"/>
        <v>1251.6366494753831</v>
      </c>
      <c r="R1551" s="44">
        <f t="shared" si="435"/>
        <v>29517.764316794452</v>
      </c>
      <c r="S1551" s="80">
        <f>Q1551*J1551</f>
        <v>29517.764316794452</v>
      </c>
      <c r="T1551" s="43"/>
      <c r="U1551" s="43"/>
      <c r="V1551" s="80">
        <f>R1551*1</f>
        <v>29517.764316794452</v>
      </c>
      <c r="W1551" s="77">
        <f>(L1551-Q1551)*-1</f>
        <v>-11172.585572746806</v>
      </c>
      <c r="X1551" s="38">
        <f>IF((H1551&gt;0),0,$J$3*H1551)*-1</f>
        <v>0</v>
      </c>
      <c r="Y1551" s="38">
        <f t="shared" si="445"/>
        <v>6184024.2433313206</v>
      </c>
      <c r="Z1551" s="112">
        <f t="shared" si="436"/>
        <v>6184.0242433313206</v>
      </c>
      <c r="AA1551" s="82">
        <f t="shared" si="437"/>
        <v>1251.6366494753831</v>
      </c>
      <c r="AB1551" s="80">
        <f t="shared" si="446"/>
        <v>1855899.1660897508</v>
      </c>
      <c r="AG1551" s="125">
        <f t="shared" si="447"/>
        <v>-9273.246025379849</v>
      </c>
      <c r="AH1551" s="47">
        <f t="shared" si="438"/>
        <v>-9087.7811048722524</v>
      </c>
      <c r="AI1551" s="125">
        <f t="shared" si="438"/>
        <v>-8906.0254827748067</v>
      </c>
      <c r="AJ1551" s="47">
        <f t="shared" si="439"/>
        <v>-8015.4229344973264</v>
      </c>
      <c r="AK1551" s="125">
        <f t="shared" si="439"/>
        <v>-7213.8806410475936</v>
      </c>
      <c r="AL1551" s="47">
        <f t="shared" si="440"/>
        <v>-6925.3254154056895</v>
      </c>
      <c r="AM1551" s="125">
        <f t="shared" si="440"/>
        <v>-6648.3123987894614</v>
      </c>
      <c r="AN1551" s="47">
        <f t="shared" si="448"/>
        <v>-11612.190566389783</v>
      </c>
      <c r="AO1551" s="125">
        <f t="shared" si="449"/>
        <v>57894004.120585427</v>
      </c>
      <c r="AP1551" s="47">
        <f t="shared" si="441"/>
        <v>1204.4785587922484</v>
      </c>
      <c r="AQ1551" s="52">
        <f t="shared" si="442"/>
        <v>4979.5456845390727</v>
      </c>
    </row>
    <row r="1552" spans="4:43" x14ac:dyDescent="0.25">
      <c r="D1552" s="15" t="s">
        <v>12</v>
      </c>
      <c r="E1552" s="22">
        <v>1544</v>
      </c>
      <c r="F1552" s="15">
        <v>67</v>
      </c>
      <c r="G1552" s="29">
        <v>87.4</v>
      </c>
      <c r="H1552" s="31">
        <f t="shared" si="443"/>
        <v>0.56944444444444364</v>
      </c>
      <c r="I1552" s="55"/>
      <c r="J1552" s="39">
        <f t="shared" si="444"/>
        <v>24.277777777777779</v>
      </c>
      <c r="K1552" s="38">
        <f>0.5*$J$3*(J1553)^2</f>
        <v>348682.90895061725</v>
      </c>
      <c r="L1552" s="38">
        <f t="shared" si="432"/>
        <v>7879.5910493827541</v>
      </c>
      <c r="M1552" s="40" t="str">
        <f t="shared" si="433"/>
        <v>NO</v>
      </c>
      <c r="N1552" s="38">
        <f>0.5*$N$3*$L$3*$O$3*((J1552)^2)</f>
        <v>253.45647043597222</v>
      </c>
      <c r="O1552" s="38">
        <f>$M$3*$J$3*$P$3</f>
        <v>125.0281557</v>
      </c>
      <c r="P1552" s="38">
        <f>H1552*$J$3</f>
        <v>649.73611111111018</v>
      </c>
      <c r="Q1552" s="38">
        <f t="shared" si="434"/>
        <v>1028.2207372470823</v>
      </c>
      <c r="R1552" s="44">
        <f t="shared" si="435"/>
        <v>24962.914565387498</v>
      </c>
      <c r="S1552" s="80">
        <f>Q1552*J1552</f>
        <v>24962.914565387498</v>
      </c>
      <c r="T1552" s="43"/>
      <c r="U1552" s="43"/>
      <c r="V1552" s="80">
        <f>R1552*1</f>
        <v>24962.914565387498</v>
      </c>
      <c r="W1552" s="77">
        <f>(L1552-Q1552)*-1</f>
        <v>-6851.3703121356721</v>
      </c>
      <c r="X1552" s="38">
        <f>IF((H1552&gt;0),0,$J$3*H1552)*-1</f>
        <v>0</v>
      </c>
      <c r="Y1552" s="38">
        <f t="shared" si="445"/>
        <v>6208987.1578967078</v>
      </c>
      <c r="Z1552" s="112">
        <f t="shared" si="436"/>
        <v>6208.9871578967077</v>
      </c>
      <c r="AA1552" s="82">
        <f t="shared" si="437"/>
        <v>1028.2207372470823</v>
      </c>
      <c r="AB1552" s="80">
        <f t="shared" si="446"/>
        <v>1855899.1660897508</v>
      </c>
      <c r="AG1552" s="125">
        <f t="shared" si="447"/>
        <v>-5686.637359072608</v>
      </c>
      <c r="AH1552" s="47">
        <f t="shared" si="438"/>
        <v>-5572.9046118911556</v>
      </c>
      <c r="AI1552" s="125">
        <f t="shared" si="438"/>
        <v>-5461.446519653332</v>
      </c>
      <c r="AJ1552" s="47">
        <f t="shared" si="439"/>
        <v>-4915.3018676879992</v>
      </c>
      <c r="AK1552" s="125">
        <f t="shared" si="439"/>
        <v>-4423.7716809191998</v>
      </c>
      <c r="AL1552" s="47">
        <f t="shared" si="440"/>
        <v>-4246.8208136824314</v>
      </c>
      <c r="AM1552" s="125">
        <f t="shared" si="440"/>
        <v>-4076.9479811351339</v>
      </c>
      <c r="AN1552" s="47">
        <f t="shared" si="448"/>
        <v>-15689.138547524917</v>
      </c>
      <c r="AO1552" s="125">
        <f t="shared" si="449"/>
        <v>57894004.120585427</v>
      </c>
      <c r="AP1552" s="47">
        <f t="shared" si="441"/>
        <v>1204.4785587922484</v>
      </c>
      <c r="AQ1552" s="52">
        <f t="shared" si="442"/>
        <v>5004.5085991044598</v>
      </c>
    </row>
    <row r="1553" spans="4:43" x14ac:dyDescent="0.25">
      <c r="D1553" s="15" t="s">
        <v>12</v>
      </c>
      <c r="E1553" s="22">
        <v>1545</v>
      </c>
      <c r="F1553" s="15">
        <v>68</v>
      </c>
      <c r="G1553" s="29">
        <v>89</v>
      </c>
      <c r="H1553" s="31">
        <f t="shared" si="443"/>
        <v>0.36111111111111033</v>
      </c>
      <c r="I1553" s="55"/>
      <c r="J1553" s="39">
        <f t="shared" si="444"/>
        <v>24.722222222222221</v>
      </c>
      <c r="K1553" s="38">
        <f>0.5*$J$3*(J1554)^2</f>
        <v>356562.5</v>
      </c>
      <c r="L1553" s="38">
        <f t="shared" si="432"/>
        <v>4770.0138888889342</v>
      </c>
      <c r="M1553" s="40" t="str">
        <f t="shared" si="433"/>
        <v>NO</v>
      </c>
      <c r="N1553" s="38">
        <f>0.5*$N$3*$L$3*$O$3*((J1553)^2)</f>
        <v>262.82128281597221</v>
      </c>
      <c r="O1553" s="38">
        <f>$M$3*$J$3*$P$3</f>
        <v>125.0281557</v>
      </c>
      <c r="P1553" s="38">
        <f>H1553*$J$3</f>
        <v>412.02777777777686</v>
      </c>
      <c r="Q1553" s="38">
        <f t="shared" si="434"/>
        <v>799.87721629374914</v>
      </c>
      <c r="R1553" s="44">
        <f t="shared" si="435"/>
        <v>19774.742291706574</v>
      </c>
      <c r="S1553" s="80">
        <f>Q1553*J1553</f>
        <v>19774.742291706574</v>
      </c>
      <c r="T1553" s="43"/>
      <c r="U1553" s="43"/>
      <c r="V1553" s="80">
        <f>R1553*1</f>
        <v>19774.742291706574</v>
      </c>
      <c r="W1553" s="77">
        <f>(L1553-Q1553)*-1</f>
        <v>-3970.1366725951848</v>
      </c>
      <c r="X1553" s="38">
        <f>IF((H1553&gt;0),0,$J$3*H1553)*-1</f>
        <v>0</v>
      </c>
      <c r="Y1553" s="38">
        <f t="shared" si="445"/>
        <v>6228761.9001884144</v>
      </c>
      <c r="Z1553" s="112">
        <f t="shared" si="436"/>
        <v>6228.7619001884141</v>
      </c>
      <c r="AA1553" s="82">
        <f t="shared" si="437"/>
        <v>799.87721629374914</v>
      </c>
      <c r="AB1553" s="80">
        <f t="shared" si="446"/>
        <v>1855899.1660897508</v>
      </c>
      <c r="AG1553" s="125">
        <f t="shared" si="447"/>
        <v>-3295.213438254003</v>
      </c>
      <c r="AH1553" s="47">
        <f t="shared" si="438"/>
        <v>-3229.3091694889231</v>
      </c>
      <c r="AI1553" s="125">
        <f t="shared" si="438"/>
        <v>-3164.7229860991447</v>
      </c>
      <c r="AJ1553" s="47">
        <f t="shared" si="439"/>
        <v>-2848.2506874892301</v>
      </c>
      <c r="AK1553" s="125">
        <f t="shared" si="439"/>
        <v>-2563.4256187403071</v>
      </c>
      <c r="AL1553" s="47">
        <f t="shared" si="440"/>
        <v>-2460.8885939906945</v>
      </c>
      <c r="AM1553" s="125">
        <f t="shared" si="440"/>
        <v>-2362.4530502310668</v>
      </c>
      <c r="AN1553" s="47">
        <f t="shared" si="448"/>
        <v>-18051.591597755985</v>
      </c>
      <c r="AO1553" s="125">
        <f t="shared" si="449"/>
        <v>57894004.120585427</v>
      </c>
      <c r="AP1553" s="47">
        <f t="shared" si="441"/>
        <v>1204.4785587922484</v>
      </c>
      <c r="AQ1553" s="52">
        <f t="shared" si="442"/>
        <v>5024.2833413961653</v>
      </c>
    </row>
    <row r="1554" spans="4:43" x14ac:dyDescent="0.25">
      <c r="D1554" s="15" t="s">
        <v>12</v>
      </c>
      <c r="E1554" s="22">
        <v>1546</v>
      </c>
      <c r="F1554" s="15">
        <v>69</v>
      </c>
      <c r="G1554" s="29">
        <v>90</v>
      </c>
      <c r="H1554" s="31">
        <f t="shared" si="443"/>
        <v>0.22222222222222143</v>
      </c>
      <c r="I1554" s="55"/>
      <c r="J1554" s="39">
        <f t="shared" si="444"/>
        <v>25</v>
      </c>
      <c r="K1554" s="38">
        <f>0.5*$J$3*(J1555)^2</f>
        <v>361332.51388888893</v>
      </c>
      <c r="L1554" s="38">
        <f t="shared" si="432"/>
        <v>3197.6172839505598</v>
      </c>
      <c r="M1554" s="40" t="str">
        <f t="shared" si="433"/>
        <v>NO</v>
      </c>
      <c r="N1554" s="38">
        <f>0.5*$N$3*$L$3*$O$3*((J1554)^2)</f>
        <v>268.76055937500001</v>
      </c>
      <c r="O1554" s="38">
        <f>$M$3*$J$3*$P$3</f>
        <v>125.0281557</v>
      </c>
      <c r="P1554" s="38">
        <f>H1554*$J$3</f>
        <v>253.55555555555466</v>
      </c>
      <c r="Q1554" s="38">
        <f t="shared" si="434"/>
        <v>647.34427063055466</v>
      </c>
      <c r="R1554" s="44">
        <f t="shared" si="435"/>
        <v>16183.606765763867</v>
      </c>
      <c r="S1554" s="80">
        <f>Q1554*J1554</f>
        <v>16183.606765763867</v>
      </c>
      <c r="T1554" s="43"/>
      <c r="U1554" s="43"/>
      <c r="V1554" s="80">
        <f>R1554*1</f>
        <v>16183.606765763867</v>
      </c>
      <c r="W1554" s="77">
        <f>(L1554-Q1554)*-1</f>
        <v>-2550.2730133200052</v>
      </c>
      <c r="X1554" s="38">
        <f>IF((H1554&gt;0),0,$J$3*H1554)*-1</f>
        <v>0</v>
      </c>
      <c r="Y1554" s="38">
        <f t="shared" si="445"/>
        <v>6244945.5069541782</v>
      </c>
      <c r="Z1554" s="112">
        <f t="shared" si="436"/>
        <v>6244.9455069541782</v>
      </c>
      <c r="AA1554" s="82">
        <f t="shared" si="437"/>
        <v>647.34427063055466</v>
      </c>
      <c r="AB1554" s="80">
        <f t="shared" si="446"/>
        <v>1855899.1660897508</v>
      </c>
      <c r="AG1554" s="125">
        <f t="shared" si="447"/>
        <v>-2116.7266010556041</v>
      </c>
      <c r="AH1554" s="47">
        <f t="shared" si="438"/>
        <v>-2074.3920690344921</v>
      </c>
      <c r="AI1554" s="125">
        <f t="shared" si="438"/>
        <v>-2032.9042276538023</v>
      </c>
      <c r="AJ1554" s="47">
        <f t="shared" si="439"/>
        <v>-1829.613804888422</v>
      </c>
      <c r="AK1554" s="125">
        <f t="shared" si="439"/>
        <v>-1646.6524243995798</v>
      </c>
      <c r="AL1554" s="47">
        <f t="shared" si="440"/>
        <v>-1580.7863274235965</v>
      </c>
      <c r="AM1554" s="125">
        <f t="shared" si="440"/>
        <v>-1517.5548743266527</v>
      </c>
      <c r="AN1554" s="47">
        <f t="shared" si="448"/>
        <v>-19569.146472082637</v>
      </c>
      <c r="AO1554" s="125">
        <f t="shared" si="449"/>
        <v>57894004.120585427</v>
      </c>
      <c r="AP1554" s="47">
        <f t="shared" si="441"/>
        <v>1204.4785587922484</v>
      </c>
      <c r="AQ1554" s="52">
        <f t="shared" si="442"/>
        <v>5040.4669481619294</v>
      </c>
    </row>
    <row r="1555" spans="4:43" x14ac:dyDescent="0.25">
      <c r="D1555" s="15" t="s">
        <v>12</v>
      </c>
      <c r="E1555" s="22">
        <v>1547</v>
      </c>
      <c r="F1555" s="15">
        <v>70</v>
      </c>
      <c r="G1555" s="29">
        <v>90.6</v>
      </c>
      <c r="H1555" s="31">
        <f t="shared" si="443"/>
        <v>0.1388888888888889</v>
      </c>
      <c r="I1555" s="55"/>
      <c r="J1555" s="39">
        <f t="shared" si="444"/>
        <v>25.166666666666668</v>
      </c>
      <c r="K1555" s="38">
        <f>0.5*$J$3*(J1556)^2</f>
        <v>364530.13117283949</v>
      </c>
      <c r="L1555" s="38">
        <f t="shared" si="432"/>
        <v>4016.8306327160681</v>
      </c>
      <c r="M1555" s="40" t="str">
        <f t="shared" si="433"/>
        <v>NO</v>
      </c>
      <c r="N1555" s="38">
        <f>0.5*$N$3*$L$3*$O$3*((J1555)^2)</f>
        <v>272.35597841375005</v>
      </c>
      <c r="O1555" s="38">
        <f>$M$3*$J$3*$P$3</f>
        <v>125.0281557</v>
      </c>
      <c r="P1555" s="38">
        <f>H1555*$J$3</f>
        <v>158.47222222222223</v>
      </c>
      <c r="Q1555" s="38">
        <f t="shared" si="434"/>
        <v>555.85635633597235</v>
      </c>
      <c r="R1555" s="44">
        <f t="shared" si="435"/>
        <v>13989.051634455305</v>
      </c>
      <c r="S1555" s="80">
        <f>Q1555*J1555</f>
        <v>13989.051634455305</v>
      </c>
      <c r="T1555" s="43"/>
      <c r="U1555" s="43"/>
      <c r="V1555" s="80">
        <f>R1555*1</f>
        <v>13989.051634455305</v>
      </c>
      <c r="W1555" s="77">
        <f>(L1555-Q1555)*-1</f>
        <v>-3460.9742763800959</v>
      </c>
      <c r="X1555" s="38">
        <f>IF((H1555&gt;0),0,$J$3*H1555)*-1</f>
        <v>0</v>
      </c>
      <c r="Y1555" s="38">
        <f t="shared" si="445"/>
        <v>6258934.5585886333</v>
      </c>
      <c r="Z1555" s="112">
        <f t="shared" si="436"/>
        <v>6258.9345585886331</v>
      </c>
      <c r="AA1555" s="82">
        <f t="shared" si="437"/>
        <v>555.85635633597235</v>
      </c>
      <c r="AB1555" s="80">
        <f t="shared" si="446"/>
        <v>1855899.1660897508</v>
      </c>
      <c r="AG1555" s="125">
        <f t="shared" si="447"/>
        <v>-2872.6086493954795</v>
      </c>
      <c r="AH1555" s="47">
        <f t="shared" si="438"/>
        <v>-2815.1564764075697</v>
      </c>
      <c r="AI1555" s="125">
        <f t="shared" si="438"/>
        <v>-2758.853346879418</v>
      </c>
      <c r="AJ1555" s="47">
        <f t="shared" si="439"/>
        <v>-2482.9680121914762</v>
      </c>
      <c r="AK1555" s="125">
        <f t="shared" si="439"/>
        <v>-2234.6712109723285</v>
      </c>
      <c r="AL1555" s="47">
        <f t="shared" si="440"/>
        <v>-2145.2843625334353</v>
      </c>
      <c r="AM1555" s="125">
        <f t="shared" si="440"/>
        <v>-2059.4729880320979</v>
      </c>
      <c r="AN1555" s="47">
        <f t="shared" si="448"/>
        <v>-21628.619460114736</v>
      </c>
      <c r="AO1555" s="125">
        <f t="shared" si="449"/>
        <v>57894004.120585427</v>
      </c>
      <c r="AP1555" s="47">
        <f t="shared" si="441"/>
        <v>1204.4785587922484</v>
      </c>
      <c r="AQ1555" s="52">
        <f t="shared" si="442"/>
        <v>5054.4559997963843</v>
      </c>
    </row>
    <row r="1556" spans="4:43" x14ac:dyDescent="0.25">
      <c r="D1556" s="15" t="s">
        <v>12</v>
      </c>
      <c r="E1556" s="22">
        <v>1548</v>
      </c>
      <c r="F1556" s="15">
        <v>71</v>
      </c>
      <c r="G1556" s="29">
        <v>91</v>
      </c>
      <c r="H1556" s="31">
        <f t="shared" si="443"/>
        <v>0.12500000000000078</v>
      </c>
      <c r="I1556" s="55"/>
      <c r="J1556" s="39">
        <f t="shared" si="444"/>
        <v>25.277777777777779</v>
      </c>
      <c r="K1556" s="38">
        <f>0.5*$J$3*(J1557)^2</f>
        <v>368546.96180555556</v>
      </c>
      <c r="L1556" s="38">
        <f t="shared" si="432"/>
        <v>4038.8406635802821</v>
      </c>
      <c r="M1556" s="40" t="str">
        <f t="shared" si="433"/>
        <v>NO</v>
      </c>
      <c r="N1556" s="38">
        <f>0.5*$N$3*$L$3*$O$3*((J1556)^2)</f>
        <v>274.76619656597222</v>
      </c>
      <c r="O1556" s="38">
        <f>$M$3*$J$3*$P$3</f>
        <v>125.0281557</v>
      </c>
      <c r="P1556" s="38">
        <f>H1556*$J$3</f>
        <v>142.62500000000088</v>
      </c>
      <c r="Q1556" s="38">
        <f t="shared" si="434"/>
        <v>542.41935226597309</v>
      </c>
      <c r="R1556" s="44">
        <f t="shared" si="435"/>
        <v>13711.155848945431</v>
      </c>
      <c r="S1556" s="80">
        <f>Q1556*J1556</f>
        <v>13711.155848945431</v>
      </c>
      <c r="T1556" s="43"/>
      <c r="U1556" s="43"/>
      <c r="V1556" s="80">
        <f>R1556*1</f>
        <v>13711.155848945431</v>
      </c>
      <c r="W1556" s="77">
        <f>(L1556-Q1556)*-1</f>
        <v>-3496.4213113143092</v>
      </c>
      <c r="X1556" s="38">
        <f>IF((H1556&gt;0),0,$J$3*H1556)*-1</f>
        <v>0</v>
      </c>
      <c r="Y1556" s="38">
        <f t="shared" si="445"/>
        <v>6272645.7144375788</v>
      </c>
      <c r="Z1556" s="112">
        <f t="shared" si="436"/>
        <v>6272.645714437579</v>
      </c>
      <c r="AA1556" s="82">
        <f t="shared" si="437"/>
        <v>542.41935226597309</v>
      </c>
      <c r="AB1556" s="80">
        <f t="shared" si="446"/>
        <v>1855899.1660897508</v>
      </c>
      <c r="AG1556" s="125">
        <f t="shared" si="447"/>
        <v>-2902.0296883908763</v>
      </c>
      <c r="AH1556" s="47">
        <f t="shared" si="438"/>
        <v>-2843.9890946230589</v>
      </c>
      <c r="AI1556" s="125">
        <f t="shared" si="438"/>
        <v>-2787.1093127305976</v>
      </c>
      <c r="AJ1556" s="47">
        <f t="shared" si="439"/>
        <v>-2508.3983814575381</v>
      </c>
      <c r="AK1556" s="125">
        <f t="shared" si="439"/>
        <v>-2257.5585433117844</v>
      </c>
      <c r="AL1556" s="47">
        <f t="shared" si="440"/>
        <v>-2167.2562015793128</v>
      </c>
      <c r="AM1556" s="125">
        <f t="shared" si="440"/>
        <v>-2080.5659535161403</v>
      </c>
      <c r="AN1556" s="47">
        <f t="shared" si="448"/>
        <v>-23709.185413630876</v>
      </c>
      <c r="AO1556" s="125">
        <f t="shared" si="449"/>
        <v>57894004.120585427</v>
      </c>
      <c r="AP1556" s="47">
        <f t="shared" si="441"/>
        <v>1204.4785587922484</v>
      </c>
      <c r="AQ1556" s="52">
        <f t="shared" si="442"/>
        <v>5068.1671556453311</v>
      </c>
    </row>
    <row r="1557" spans="4:43" x14ac:dyDescent="0.25">
      <c r="D1557" s="15" t="s">
        <v>12</v>
      </c>
      <c r="E1557" s="22">
        <v>1549</v>
      </c>
      <c r="F1557" s="15">
        <v>72</v>
      </c>
      <c r="G1557" s="29">
        <v>91.5</v>
      </c>
      <c r="H1557" s="31">
        <f t="shared" si="443"/>
        <v>0.1388888888888889</v>
      </c>
      <c r="I1557" s="55"/>
      <c r="J1557" s="39">
        <f t="shared" si="444"/>
        <v>25.416666666666668</v>
      </c>
      <c r="K1557" s="38">
        <f>0.5*$J$3*(J1558)^2</f>
        <v>372585.80246913584</v>
      </c>
      <c r="L1557" s="38">
        <f t="shared" si="432"/>
        <v>5691.3537808641559</v>
      </c>
      <c r="M1557" s="40" t="str">
        <f t="shared" si="433"/>
        <v>NO</v>
      </c>
      <c r="N1557" s="38">
        <f>0.5*$N$3*$L$3*$O$3*((J1557)^2)</f>
        <v>277.79390039843753</v>
      </c>
      <c r="O1557" s="38">
        <f>$M$3*$J$3*$P$3</f>
        <v>125.0281557</v>
      </c>
      <c r="P1557" s="38">
        <f>H1557*$J$3</f>
        <v>158.47222222222223</v>
      </c>
      <c r="Q1557" s="38">
        <f t="shared" si="434"/>
        <v>561.29427832065971</v>
      </c>
      <c r="R1557" s="44">
        <f t="shared" si="435"/>
        <v>14266.229573983435</v>
      </c>
      <c r="S1557" s="80">
        <f>Q1557*J1557</f>
        <v>14266.229573983435</v>
      </c>
      <c r="T1557" s="43"/>
      <c r="U1557" s="43"/>
      <c r="V1557" s="80">
        <f>R1557*1</f>
        <v>14266.229573983435</v>
      </c>
      <c r="W1557" s="77">
        <f>(L1557-Q1557)*-1</f>
        <v>-5130.0595025434959</v>
      </c>
      <c r="X1557" s="38">
        <f>IF((H1557&gt;0),0,$J$3*H1557)*-1</f>
        <v>0</v>
      </c>
      <c r="Y1557" s="38">
        <f t="shared" si="445"/>
        <v>6286911.9440115625</v>
      </c>
      <c r="Z1557" s="112">
        <f t="shared" si="436"/>
        <v>6286.9119440115628</v>
      </c>
      <c r="AA1557" s="82">
        <f t="shared" si="437"/>
        <v>561.29427832065971</v>
      </c>
      <c r="AB1557" s="80">
        <f t="shared" si="446"/>
        <v>1855899.1660897508</v>
      </c>
      <c r="AG1557" s="125">
        <f t="shared" si="447"/>
        <v>-4257.9493871111017</v>
      </c>
      <c r="AH1557" s="47">
        <f t="shared" si="438"/>
        <v>-4172.7903993688797</v>
      </c>
      <c r="AI1557" s="125">
        <f t="shared" si="438"/>
        <v>-4089.3345913815019</v>
      </c>
      <c r="AJ1557" s="47">
        <f t="shared" si="439"/>
        <v>-3680.4011322433516</v>
      </c>
      <c r="AK1557" s="125">
        <f t="shared" si="439"/>
        <v>-3312.3610190190166</v>
      </c>
      <c r="AL1557" s="47">
        <f t="shared" si="440"/>
        <v>-3179.8665782582557</v>
      </c>
      <c r="AM1557" s="125">
        <f t="shared" si="440"/>
        <v>-3052.6719151279253</v>
      </c>
      <c r="AN1557" s="47">
        <f t="shared" si="448"/>
        <v>-26761.857328758801</v>
      </c>
      <c r="AO1557" s="125">
        <f t="shared" si="449"/>
        <v>57894004.120585427</v>
      </c>
      <c r="AP1557" s="47">
        <f t="shared" si="441"/>
        <v>1204.4785587922484</v>
      </c>
      <c r="AQ1557" s="52">
        <f t="shared" si="442"/>
        <v>5082.433385219314</v>
      </c>
    </row>
    <row r="1558" spans="4:43" x14ac:dyDescent="0.25">
      <c r="D1558" s="15" t="s">
        <v>12</v>
      </c>
      <c r="E1558" s="22">
        <v>1550</v>
      </c>
      <c r="F1558" s="15">
        <v>73</v>
      </c>
      <c r="G1558" s="29">
        <v>92</v>
      </c>
      <c r="H1558" s="31">
        <f t="shared" si="443"/>
        <v>0.16666666666666705</v>
      </c>
      <c r="I1558" s="55"/>
      <c r="J1558" s="39">
        <f t="shared" si="444"/>
        <v>25.555555555555557</v>
      </c>
      <c r="K1558" s="38">
        <f>0.5*$J$3*(J1559)^2</f>
        <v>378277.15625</v>
      </c>
      <c r="L1558" s="38">
        <f t="shared" si="432"/>
        <v>5734.4934413579758</v>
      </c>
      <c r="M1558" s="40" t="str">
        <f t="shared" si="433"/>
        <v>NO</v>
      </c>
      <c r="N1558" s="38">
        <f>0.5*$N$3*$L$3*$O$3*((J1558)^2)</f>
        <v>280.83819438888895</v>
      </c>
      <c r="O1558" s="38">
        <f>$M$3*$J$3*$P$3</f>
        <v>125.0281557</v>
      </c>
      <c r="P1558" s="38">
        <f>H1558*$J$3</f>
        <v>190.16666666666711</v>
      </c>
      <c r="Q1558" s="38">
        <f t="shared" si="434"/>
        <v>596.03301675555599</v>
      </c>
      <c r="R1558" s="44">
        <f t="shared" si="435"/>
        <v>15231.954872641987</v>
      </c>
      <c r="S1558" s="80">
        <f>Q1558*J1558</f>
        <v>15231.954872641987</v>
      </c>
      <c r="T1558" s="43"/>
      <c r="U1558" s="43"/>
      <c r="V1558" s="80">
        <f>R1558*1</f>
        <v>15231.954872641987</v>
      </c>
      <c r="W1558" s="77">
        <f>(L1558-Q1558)*-1</f>
        <v>-5138.4604246024201</v>
      </c>
      <c r="X1558" s="38">
        <f>IF((H1558&gt;0),0,$J$3*H1558)*-1</f>
        <v>0</v>
      </c>
      <c r="Y1558" s="38">
        <f t="shared" si="445"/>
        <v>6302143.8988842042</v>
      </c>
      <c r="Z1558" s="112">
        <f t="shared" si="436"/>
        <v>6302.1438988842046</v>
      </c>
      <c r="AA1558" s="82">
        <f t="shared" si="437"/>
        <v>596.03301675555599</v>
      </c>
      <c r="AB1558" s="80">
        <f t="shared" si="446"/>
        <v>1855899.1660897508</v>
      </c>
      <c r="AG1558" s="125">
        <f t="shared" si="447"/>
        <v>-4264.9221524200084</v>
      </c>
      <c r="AH1558" s="47">
        <f t="shared" si="438"/>
        <v>-4179.6237093716081</v>
      </c>
      <c r="AI1558" s="125">
        <f t="shared" si="438"/>
        <v>-4096.0312351841758</v>
      </c>
      <c r="AJ1558" s="47">
        <f t="shared" si="439"/>
        <v>-3686.4281116657585</v>
      </c>
      <c r="AK1558" s="125">
        <f t="shared" si="439"/>
        <v>-3317.7853004991825</v>
      </c>
      <c r="AL1558" s="47">
        <f t="shared" si="440"/>
        <v>-3185.0738884792149</v>
      </c>
      <c r="AM1558" s="125">
        <f t="shared" si="440"/>
        <v>-3057.6709329400464</v>
      </c>
      <c r="AN1558" s="47">
        <f t="shared" si="448"/>
        <v>-29819.528261698848</v>
      </c>
      <c r="AO1558" s="125">
        <f t="shared" si="449"/>
        <v>57894004.120585427</v>
      </c>
      <c r="AP1558" s="47">
        <f t="shared" si="441"/>
        <v>1204.4785587922484</v>
      </c>
      <c r="AQ1558" s="52">
        <f t="shared" si="442"/>
        <v>5097.6653400919568</v>
      </c>
    </row>
    <row r="1559" spans="4:43" x14ac:dyDescent="0.25">
      <c r="D1559" s="15" t="s">
        <v>12</v>
      </c>
      <c r="E1559" s="22">
        <v>1551</v>
      </c>
      <c r="F1559" s="15">
        <v>74</v>
      </c>
      <c r="G1559" s="29">
        <v>92.7</v>
      </c>
      <c r="H1559" s="31">
        <f t="shared" si="443"/>
        <v>0.19444444444444522</v>
      </c>
      <c r="I1559" s="55"/>
      <c r="J1559" s="39">
        <f t="shared" si="444"/>
        <v>25.75</v>
      </c>
      <c r="K1559" s="38">
        <f>0.5*$J$3*(J1560)^2</f>
        <v>384011.64969135798</v>
      </c>
      <c r="L1559" s="38">
        <f t="shared" si="432"/>
        <v>6606.5308641975862</v>
      </c>
      <c r="M1559" s="40" t="str">
        <f t="shared" si="433"/>
        <v>NO</v>
      </c>
      <c r="N1559" s="38">
        <f>0.5*$N$3*$L$3*$O$3*((J1559)^2)</f>
        <v>285.12807744093749</v>
      </c>
      <c r="O1559" s="38">
        <f>$M$3*$J$3*$P$3</f>
        <v>125.0281557</v>
      </c>
      <c r="P1559" s="38">
        <f>H1559*$J$3</f>
        <v>221.861111111112</v>
      </c>
      <c r="Q1559" s="38">
        <f t="shared" si="434"/>
        <v>632.0173442520495</v>
      </c>
      <c r="R1559" s="44">
        <f t="shared" si="435"/>
        <v>16274.446614490274</v>
      </c>
      <c r="S1559" s="80">
        <f>Q1559*J1559</f>
        <v>16274.446614490274</v>
      </c>
      <c r="T1559" s="43"/>
      <c r="U1559" s="43"/>
      <c r="V1559" s="80">
        <f>R1559*1</f>
        <v>16274.446614490274</v>
      </c>
      <c r="W1559" s="77">
        <f>(L1559-Q1559)*-1</f>
        <v>-5974.5135199455362</v>
      </c>
      <c r="X1559" s="38">
        <f>IF((H1559&gt;0),0,$J$3*H1559)*-1</f>
        <v>0</v>
      </c>
      <c r="Y1559" s="38">
        <f t="shared" si="445"/>
        <v>6318418.3454986941</v>
      </c>
      <c r="Z1559" s="112">
        <f t="shared" si="436"/>
        <v>6318.4183454986942</v>
      </c>
      <c r="AA1559" s="82">
        <f t="shared" si="437"/>
        <v>632.0173442520495</v>
      </c>
      <c r="AB1559" s="80">
        <f t="shared" si="446"/>
        <v>1855899.1660897508</v>
      </c>
      <c r="AG1559" s="125">
        <f t="shared" si="447"/>
        <v>-4958.8462215547952</v>
      </c>
      <c r="AH1559" s="47">
        <f t="shared" si="438"/>
        <v>-4859.6692971236989</v>
      </c>
      <c r="AI1559" s="125">
        <f t="shared" si="438"/>
        <v>-4762.4759111812245</v>
      </c>
      <c r="AJ1559" s="47">
        <f t="shared" si="439"/>
        <v>-4286.2283200631018</v>
      </c>
      <c r="AK1559" s="125">
        <f t="shared" si="439"/>
        <v>-3857.6054880567917</v>
      </c>
      <c r="AL1559" s="47">
        <f t="shared" si="440"/>
        <v>-3703.3012685345197</v>
      </c>
      <c r="AM1559" s="125">
        <f t="shared" si="440"/>
        <v>-3555.1692177931386</v>
      </c>
      <c r="AN1559" s="47">
        <f t="shared" si="448"/>
        <v>-33374.697479491988</v>
      </c>
      <c r="AO1559" s="125">
        <f t="shared" si="449"/>
        <v>57894004.120585427</v>
      </c>
      <c r="AP1559" s="47">
        <f t="shared" si="441"/>
        <v>1204.4785587922484</v>
      </c>
      <c r="AQ1559" s="52">
        <f t="shared" si="442"/>
        <v>5113.9397867064454</v>
      </c>
    </row>
    <row r="1560" spans="4:43" x14ac:dyDescent="0.25">
      <c r="D1560" s="15" t="s">
        <v>12</v>
      </c>
      <c r="E1560" s="22">
        <v>1552</v>
      </c>
      <c r="F1560" s="15">
        <v>75</v>
      </c>
      <c r="G1560" s="29">
        <v>93.4</v>
      </c>
      <c r="H1560" s="31">
        <f t="shared" si="443"/>
        <v>0.20833333333333331</v>
      </c>
      <c r="I1560" s="55"/>
      <c r="J1560" s="39">
        <f t="shared" si="444"/>
        <v>25.944444444444443</v>
      </c>
      <c r="K1560" s="38">
        <f>0.5*$J$3*(J1561)^2</f>
        <v>390618.18055555556</v>
      </c>
      <c r="L1560" s="38">
        <f t="shared" si="432"/>
        <v>5826.9355709875817</v>
      </c>
      <c r="M1560" s="40" t="str">
        <f t="shared" si="433"/>
        <v>NO</v>
      </c>
      <c r="N1560" s="38">
        <f>0.5*$N$3*$L$3*$O$3*((J1560)^2)</f>
        <v>289.45047720263887</v>
      </c>
      <c r="O1560" s="38">
        <f>$M$3*$J$3*$P$3</f>
        <v>125.0281557</v>
      </c>
      <c r="P1560" s="38">
        <f>H1560*$J$3</f>
        <v>237.70833333333331</v>
      </c>
      <c r="Q1560" s="38">
        <f t="shared" si="434"/>
        <v>652.18696623597225</v>
      </c>
      <c r="R1560" s="44">
        <f t="shared" si="435"/>
        <v>16920.628512899944</v>
      </c>
      <c r="S1560" s="80">
        <f>Q1560*J1560</f>
        <v>16920.628512899944</v>
      </c>
      <c r="T1560" s="43"/>
      <c r="U1560" s="43"/>
      <c r="V1560" s="80">
        <f>R1560*1</f>
        <v>16920.628512899944</v>
      </c>
      <c r="W1560" s="77">
        <f>(L1560-Q1560)*-1</f>
        <v>-5174.7486047516095</v>
      </c>
      <c r="X1560" s="38">
        <f>IF((H1560&gt;0),0,$J$3*H1560)*-1</f>
        <v>0</v>
      </c>
      <c r="Y1560" s="38">
        <f t="shared" si="445"/>
        <v>6335338.9740115944</v>
      </c>
      <c r="Z1560" s="112">
        <f t="shared" si="436"/>
        <v>6335.3389740115945</v>
      </c>
      <c r="AA1560" s="82">
        <f t="shared" si="437"/>
        <v>652.18696623597225</v>
      </c>
      <c r="AB1560" s="80">
        <f t="shared" si="446"/>
        <v>1855899.1660897508</v>
      </c>
      <c r="AG1560" s="125">
        <f t="shared" si="447"/>
        <v>-4295.0413419438355</v>
      </c>
      <c r="AH1560" s="47">
        <f t="shared" si="438"/>
        <v>-4209.1405151049585</v>
      </c>
      <c r="AI1560" s="125">
        <f t="shared" si="438"/>
        <v>-4124.9577048028596</v>
      </c>
      <c r="AJ1560" s="47">
        <f t="shared" si="439"/>
        <v>-3712.4619343225736</v>
      </c>
      <c r="AK1560" s="125">
        <f t="shared" si="439"/>
        <v>-3341.2157408903163</v>
      </c>
      <c r="AL1560" s="47">
        <f t="shared" si="440"/>
        <v>-3207.5671112547034</v>
      </c>
      <c r="AM1560" s="125">
        <f t="shared" si="440"/>
        <v>-3079.2644268045151</v>
      </c>
      <c r="AN1560" s="47">
        <f t="shared" si="448"/>
        <v>-36453.961906296507</v>
      </c>
      <c r="AO1560" s="125">
        <f t="shared" si="449"/>
        <v>57894004.120585427</v>
      </c>
      <c r="AP1560" s="47">
        <f t="shared" si="441"/>
        <v>1204.4785587922484</v>
      </c>
      <c r="AQ1560" s="52">
        <f t="shared" si="442"/>
        <v>5130.8604152193457</v>
      </c>
    </row>
    <row r="1561" spans="4:43" x14ac:dyDescent="0.25">
      <c r="D1561" s="15" t="s">
        <v>12</v>
      </c>
      <c r="E1561" s="22">
        <v>1553</v>
      </c>
      <c r="F1561" s="15">
        <v>76</v>
      </c>
      <c r="G1561" s="29">
        <v>94.2</v>
      </c>
      <c r="H1561" s="31">
        <f t="shared" si="443"/>
        <v>0.20833333333333331</v>
      </c>
      <c r="I1561" s="55"/>
      <c r="J1561" s="39">
        <f t="shared" si="444"/>
        <v>26.166666666666668</v>
      </c>
      <c r="K1561" s="38">
        <f>0.5*$J$3*(J1562)^2</f>
        <v>396445.11612654314</v>
      </c>
      <c r="L1561" s="38">
        <f t="shared" si="432"/>
        <v>6712.1790123457322</v>
      </c>
      <c r="M1561" s="40" t="str">
        <f t="shared" si="433"/>
        <v>NO</v>
      </c>
      <c r="N1561" s="38">
        <f>0.5*$N$3*$L$3*$O$3*((J1561)^2)</f>
        <v>294.43017902374999</v>
      </c>
      <c r="O1561" s="38">
        <f>$M$3*$J$3*$P$3</f>
        <v>125.0281557</v>
      </c>
      <c r="P1561" s="38">
        <f>H1561*$J$3</f>
        <v>237.70833333333331</v>
      </c>
      <c r="Q1561" s="38">
        <f t="shared" si="434"/>
        <v>657.16666805708337</v>
      </c>
      <c r="R1561" s="44">
        <f t="shared" si="435"/>
        <v>17195.861147493681</v>
      </c>
      <c r="S1561" s="80">
        <f>Q1561*J1561</f>
        <v>17195.861147493681</v>
      </c>
      <c r="T1561" s="43"/>
      <c r="U1561" s="43"/>
      <c r="V1561" s="80">
        <f>R1561*1</f>
        <v>17195.861147493681</v>
      </c>
      <c r="W1561" s="77">
        <f>(L1561-Q1561)*-1</f>
        <v>-6055.0123442886488</v>
      </c>
      <c r="X1561" s="38">
        <f>IF((H1561&gt;0),0,$J$3*H1561)*-1</f>
        <v>0</v>
      </c>
      <c r="Y1561" s="38">
        <f t="shared" si="445"/>
        <v>6352534.8351590885</v>
      </c>
      <c r="Z1561" s="112">
        <f t="shared" si="436"/>
        <v>6352.5348351590883</v>
      </c>
      <c r="AA1561" s="82">
        <f t="shared" si="437"/>
        <v>657.16666805708337</v>
      </c>
      <c r="AB1561" s="80">
        <f t="shared" si="446"/>
        <v>1855899.1660897508</v>
      </c>
      <c r="AG1561" s="125">
        <f t="shared" si="447"/>
        <v>-5025.6602457595782</v>
      </c>
      <c r="AH1561" s="47">
        <f t="shared" si="438"/>
        <v>-4925.1470408443865</v>
      </c>
      <c r="AI1561" s="125">
        <f t="shared" si="438"/>
        <v>-4826.644100027499</v>
      </c>
      <c r="AJ1561" s="47">
        <f t="shared" si="439"/>
        <v>-4343.9796900247493</v>
      </c>
      <c r="AK1561" s="125">
        <f t="shared" si="439"/>
        <v>-3909.5817210222745</v>
      </c>
      <c r="AL1561" s="47">
        <f t="shared" si="440"/>
        <v>-3753.1984521813833</v>
      </c>
      <c r="AM1561" s="125">
        <f t="shared" si="440"/>
        <v>-3603.0705140941277</v>
      </c>
      <c r="AN1561" s="47">
        <f t="shared" si="448"/>
        <v>-40057.032420390635</v>
      </c>
      <c r="AO1561" s="125">
        <f t="shared" si="449"/>
        <v>57894004.120585427</v>
      </c>
      <c r="AP1561" s="47">
        <f t="shared" si="441"/>
        <v>1204.4785587922484</v>
      </c>
      <c r="AQ1561" s="52">
        <f t="shared" si="442"/>
        <v>5148.0562763668404</v>
      </c>
    </row>
    <row r="1562" spans="4:43" x14ac:dyDescent="0.25">
      <c r="D1562" s="15" t="s">
        <v>12</v>
      </c>
      <c r="E1562" s="22">
        <v>1554</v>
      </c>
      <c r="F1562" s="15">
        <v>77</v>
      </c>
      <c r="G1562" s="29">
        <v>94.9</v>
      </c>
      <c r="H1562" s="31">
        <f t="shared" si="443"/>
        <v>0.20833333333333331</v>
      </c>
      <c r="I1562" s="55"/>
      <c r="J1562" s="39">
        <f t="shared" si="444"/>
        <v>26.361111111111111</v>
      </c>
      <c r="K1562" s="38">
        <f>0.5*$J$3*(J1563)^2</f>
        <v>403157.29513888888</v>
      </c>
      <c r="L1562" s="38">
        <f t="shared" si="432"/>
        <v>7618.5520833333139</v>
      </c>
      <c r="M1562" s="40" t="str">
        <f t="shared" si="433"/>
        <v>NO</v>
      </c>
      <c r="N1562" s="38">
        <f>0.5*$N$3*$L$3*$O$3*((J1562)^2)</f>
        <v>298.82225744899301</v>
      </c>
      <c r="O1562" s="38">
        <f>$M$3*$J$3*$P$3</f>
        <v>125.0281557</v>
      </c>
      <c r="P1562" s="38">
        <f>H1562*$J$3</f>
        <v>237.70833333333331</v>
      </c>
      <c r="Q1562" s="38">
        <f t="shared" si="434"/>
        <v>661.55874648232634</v>
      </c>
      <c r="R1562" s="44">
        <f t="shared" si="435"/>
        <v>17439.423622547991</v>
      </c>
      <c r="S1562" s="80">
        <f>Q1562*J1562</f>
        <v>17439.423622547991</v>
      </c>
      <c r="T1562" s="43"/>
      <c r="U1562" s="43"/>
      <c r="V1562" s="80">
        <f>R1562*1</f>
        <v>17439.423622547991</v>
      </c>
      <c r="W1562" s="77">
        <f>(L1562-Q1562)*-1</f>
        <v>-6956.9933368509874</v>
      </c>
      <c r="X1562" s="38">
        <f>IF((H1562&gt;0),0,$J$3*H1562)*-1</f>
        <v>0</v>
      </c>
      <c r="Y1562" s="38">
        <f t="shared" si="445"/>
        <v>6369974.2587816361</v>
      </c>
      <c r="Z1562" s="112">
        <f t="shared" si="436"/>
        <v>6369.9742587816363</v>
      </c>
      <c r="AA1562" s="82">
        <f t="shared" si="437"/>
        <v>661.55874648232634</v>
      </c>
      <c r="AB1562" s="80">
        <f t="shared" si="446"/>
        <v>1855899.1660897508</v>
      </c>
      <c r="AG1562" s="125">
        <f t="shared" si="447"/>
        <v>-5774.3044695863191</v>
      </c>
      <c r="AH1562" s="47">
        <f t="shared" si="438"/>
        <v>-5658.8183801945925</v>
      </c>
      <c r="AI1562" s="125">
        <f t="shared" si="438"/>
        <v>-5545.6420125907007</v>
      </c>
      <c r="AJ1562" s="47">
        <f t="shared" si="439"/>
        <v>-4991.077811331631</v>
      </c>
      <c r="AK1562" s="125">
        <f t="shared" si="439"/>
        <v>-4491.9700301984676</v>
      </c>
      <c r="AL1562" s="47">
        <f t="shared" si="440"/>
        <v>-4312.2912289905289</v>
      </c>
      <c r="AM1562" s="125">
        <f t="shared" si="440"/>
        <v>-4139.7995798309075</v>
      </c>
      <c r="AN1562" s="47">
        <f t="shared" si="448"/>
        <v>-44196.832000221541</v>
      </c>
      <c r="AO1562" s="125">
        <f t="shared" si="449"/>
        <v>57894004.120585427</v>
      </c>
      <c r="AP1562" s="47">
        <f t="shared" si="441"/>
        <v>1204.4785587922484</v>
      </c>
      <c r="AQ1562" s="52">
        <f t="shared" si="442"/>
        <v>5165.4956999893875</v>
      </c>
    </row>
    <row r="1563" spans="4:43" x14ac:dyDescent="0.25">
      <c r="D1563" s="15" t="s">
        <v>12</v>
      </c>
      <c r="E1563" s="22">
        <v>1555</v>
      </c>
      <c r="F1563" s="15">
        <v>78</v>
      </c>
      <c r="G1563" s="29">
        <v>95.7</v>
      </c>
      <c r="H1563" s="31">
        <f t="shared" si="443"/>
        <v>0.23611111111110952</v>
      </c>
      <c r="I1563" s="55"/>
      <c r="J1563" s="39">
        <f t="shared" si="444"/>
        <v>26.583333333333332</v>
      </c>
      <c r="K1563" s="38">
        <f>0.5*$J$3*(J1564)^2</f>
        <v>410775.84722222219</v>
      </c>
      <c r="L1563" s="38">
        <f t="shared" si="432"/>
        <v>9408.4077932099462</v>
      </c>
      <c r="M1563" s="40" t="str">
        <f t="shared" si="433"/>
        <v>NO</v>
      </c>
      <c r="N1563" s="38">
        <f>0.5*$N$3*$L$3*$O$3*((J1563)^2)</f>
        <v>303.88159202843752</v>
      </c>
      <c r="O1563" s="38">
        <f>$M$3*$J$3*$P$3</f>
        <v>125.0281557</v>
      </c>
      <c r="P1563" s="38">
        <f>H1563*$J$3</f>
        <v>269.40277777777595</v>
      </c>
      <c r="Q1563" s="38">
        <f t="shared" si="434"/>
        <v>698.31252550621343</v>
      </c>
      <c r="R1563" s="44">
        <f t="shared" si="435"/>
        <v>18563.474636373507</v>
      </c>
      <c r="S1563" s="80">
        <f>Q1563*J1563</f>
        <v>18563.474636373507</v>
      </c>
      <c r="T1563" s="43"/>
      <c r="U1563" s="43"/>
      <c r="V1563" s="80">
        <f>R1563*1</f>
        <v>18563.474636373507</v>
      </c>
      <c r="W1563" s="77">
        <f>(L1563-Q1563)*-1</f>
        <v>-8710.095267703733</v>
      </c>
      <c r="X1563" s="38">
        <f>IF((H1563&gt;0),0,$J$3*H1563)*-1</f>
        <v>0</v>
      </c>
      <c r="Y1563" s="38">
        <f t="shared" si="445"/>
        <v>6388537.7334180092</v>
      </c>
      <c r="Z1563" s="112">
        <f t="shared" si="436"/>
        <v>6388.5377334180093</v>
      </c>
      <c r="AA1563" s="82">
        <f t="shared" si="437"/>
        <v>698.31252550621343</v>
      </c>
      <c r="AB1563" s="80">
        <f t="shared" si="446"/>
        <v>1855899.1660897508</v>
      </c>
      <c r="AG1563" s="125">
        <f t="shared" si="447"/>
        <v>-7229.3790721940977</v>
      </c>
      <c r="AH1563" s="47">
        <f t="shared" si="438"/>
        <v>-7084.7914907502154</v>
      </c>
      <c r="AI1563" s="125">
        <f t="shared" si="438"/>
        <v>-6943.0956609352106</v>
      </c>
      <c r="AJ1563" s="47">
        <f t="shared" si="439"/>
        <v>-6248.7860948416901</v>
      </c>
      <c r="AK1563" s="125">
        <f t="shared" si="439"/>
        <v>-5623.9074853575212</v>
      </c>
      <c r="AL1563" s="47">
        <f t="shared" si="440"/>
        <v>-5398.9511859432205</v>
      </c>
      <c r="AM1563" s="125">
        <f t="shared" si="440"/>
        <v>-5182.9931385054915</v>
      </c>
      <c r="AN1563" s="47">
        <f t="shared" si="448"/>
        <v>-49379.825138727028</v>
      </c>
      <c r="AO1563" s="125">
        <f t="shared" si="449"/>
        <v>57894004.120585427</v>
      </c>
      <c r="AP1563" s="47">
        <f t="shared" si="441"/>
        <v>1204.4785587922484</v>
      </c>
      <c r="AQ1563" s="52">
        <f t="shared" si="442"/>
        <v>5184.0591746257614</v>
      </c>
    </row>
    <row r="1564" spans="4:43" x14ac:dyDescent="0.25">
      <c r="D1564" s="15" t="s">
        <v>12</v>
      </c>
      <c r="E1564" s="22">
        <v>1556</v>
      </c>
      <c r="F1564" s="15">
        <v>79</v>
      </c>
      <c r="G1564" s="29">
        <v>96.6</v>
      </c>
      <c r="H1564" s="31">
        <f t="shared" si="443"/>
        <v>0.27777777777777779</v>
      </c>
      <c r="I1564" s="55"/>
      <c r="J1564" s="39">
        <f t="shared" si="444"/>
        <v>26.833333333333332</v>
      </c>
      <c r="K1564" s="38">
        <f>0.5*$J$3*(J1565)^2</f>
        <v>420184.25501543214</v>
      </c>
      <c r="L1564" s="38">
        <f t="shared" si="432"/>
        <v>10385.212962962862</v>
      </c>
      <c r="M1564" s="40" t="str">
        <f t="shared" si="433"/>
        <v>NO</v>
      </c>
      <c r="N1564" s="38">
        <f>0.5*$N$3*$L$3*$O$3*((J1564)^2)</f>
        <v>309.62410931374995</v>
      </c>
      <c r="O1564" s="38">
        <f>$M$3*$J$3*$P$3</f>
        <v>125.0281557</v>
      </c>
      <c r="P1564" s="38">
        <f>H1564*$J$3</f>
        <v>316.94444444444446</v>
      </c>
      <c r="Q1564" s="38">
        <f t="shared" si="434"/>
        <v>751.59670945819448</v>
      </c>
      <c r="R1564" s="44">
        <f t="shared" si="435"/>
        <v>20167.845037128216</v>
      </c>
      <c r="S1564" s="80">
        <f>Q1564*J1564</f>
        <v>20167.845037128216</v>
      </c>
      <c r="T1564" s="43"/>
      <c r="U1564" s="43"/>
      <c r="V1564" s="80">
        <f>R1564*1</f>
        <v>20167.845037128216</v>
      </c>
      <c r="W1564" s="77">
        <f>(L1564-Q1564)*-1</f>
        <v>-9633.6162535046678</v>
      </c>
      <c r="X1564" s="38">
        <f>IF((H1564&gt;0),0,$J$3*H1564)*-1</f>
        <v>0</v>
      </c>
      <c r="Y1564" s="38">
        <f t="shared" si="445"/>
        <v>6408705.5784551371</v>
      </c>
      <c r="Z1564" s="112">
        <f t="shared" si="436"/>
        <v>6408.7055784551367</v>
      </c>
      <c r="AA1564" s="82">
        <f t="shared" si="437"/>
        <v>751.59670945819448</v>
      </c>
      <c r="AB1564" s="80">
        <f t="shared" si="446"/>
        <v>1855899.1660897508</v>
      </c>
      <c r="AG1564" s="125">
        <f t="shared" si="447"/>
        <v>-7995.9014904088735</v>
      </c>
      <c r="AH1564" s="47">
        <f t="shared" si="438"/>
        <v>-7835.9834606006962</v>
      </c>
      <c r="AI1564" s="125">
        <f t="shared" si="438"/>
        <v>-7679.263791388682</v>
      </c>
      <c r="AJ1564" s="47">
        <f t="shared" si="439"/>
        <v>-6911.3374122498135</v>
      </c>
      <c r="AK1564" s="125">
        <f t="shared" si="439"/>
        <v>-6220.2036710248321</v>
      </c>
      <c r="AL1564" s="47">
        <f t="shared" si="440"/>
        <v>-5971.3955241838385</v>
      </c>
      <c r="AM1564" s="125">
        <f t="shared" si="440"/>
        <v>-5732.5397032164847</v>
      </c>
      <c r="AN1564" s="47">
        <f t="shared" si="448"/>
        <v>-55112.364841943512</v>
      </c>
      <c r="AO1564" s="125">
        <f t="shared" si="449"/>
        <v>57894004.120585427</v>
      </c>
      <c r="AP1564" s="47">
        <f t="shared" si="441"/>
        <v>1204.4785587922484</v>
      </c>
      <c r="AQ1564" s="52">
        <f t="shared" si="442"/>
        <v>5204.2270196628888</v>
      </c>
    </row>
    <row r="1565" spans="4:43" x14ac:dyDescent="0.25">
      <c r="D1565" s="15" t="s">
        <v>12</v>
      </c>
      <c r="E1565" s="22">
        <v>1557</v>
      </c>
      <c r="F1565" s="15">
        <v>80</v>
      </c>
      <c r="G1565" s="29">
        <v>97.7</v>
      </c>
      <c r="H1565" s="31">
        <f t="shared" si="443"/>
        <v>0.31944444444444603</v>
      </c>
      <c r="I1565" s="55"/>
      <c r="J1565" s="39">
        <f t="shared" si="444"/>
        <v>27.138888888888889</v>
      </c>
      <c r="K1565" s="38">
        <f>0.5*$J$3*(J1566)^2</f>
        <v>430569.467978395</v>
      </c>
      <c r="L1565" s="38">
        <f t="shared" si="432"/>
        <v>13159.797453703824</v>
      </c>
      <c r="M1565" s="40" t="str">
        <f t="shared" si="433"/>
        <v>NO</v>
      </c>
      <c r="N1565" s="38">
        <f>0.5*$N$3*$L$3*$O$3*((J1565)^2)</f>
        <v>316.71573824649306</v>
      </c>
      <c r="O1565" s="38">
        <f>$M$3*$J$3*$P$3</f>
        <v>125.0281557</v>
      </c>
      <c r="P1565" s="38">
        <f>H1565*$J$3</f>
        <v>364.4861111111129</v>
      </c>
      <c r="Q1565" s="38">
        <f t="shared" si="434"/>
        <v>806.23000505760592</v>
      </c>
      <c r="R1565" s="44">
        <f t="shared" si="435"/>
        <v>21880.186526146696</v>
      </c>
      <c r="S1565" s="80">
        <f>Q1565*J1565</f>
        <v>21880.186526146696</v>
      </c>
      <c r="T1565" s="43"/>
      <c r="U1565" s="43"/>
      <c r="V1565" s="80">
        <f>R1565*1</f>
        <v>21880.186526146696</v>
      </c>
      <c r="W1565" s="77">
        <f>(L1565-Q1565)*-1</f>
        <v>-12353.567448646219</v>
      </c>
      <c r="X1565" s="38">
        <f>IF((H1565&gt;0),0,$J$3*H1565)*-1</f>
        <v>0</v>
      </c>
      <c r="Y1565" s="38">
        <f t="shared" si="445"/>
        <v>6430585.7649812838</v>
      </c>
      <c r="Z1565" s="112">
        <f t="shared" si="436"/>
        <v>6430.5857649812842</v>
      </c>
      <c r="AA1565" s="82">
        <f t="shared" si="437"/>
        <v>806.23000505760592</v>
      </c>
      <c r="AB1565" s="80">
        <f t="shared" si="446"/>
        <v>1855899.1660897508</v>
      </c>
      <c r="AG1565" s="125">
        <f t="shared" si="447"/>
        <v>-10253.460982376362</v>
      </c>
      <c r="AH1565" s="47">
        <f t="shared" si="438"/>
        <v>-10048.391762728836</v>
      </c>
      <c r="AI1565" s="125">
        <f t="shared" si="438"/>
        <v>-9847.4239274742595</v>
      </c>
      <c r="AJ1565" s="47">
        <f t="shared" si="439"/>
        <v>-8862.681534726833</v>
      </c>
      <c r="AK1565" s="125">
        <f t="shared" si="439"/>
        <v>-7976.4133812541495</v>
      </c>
      <c r="AL1565" s="47">
        <f t="shared" si="440"/>
        <v>-7657.3568460039833</v>
      </c>
      <c r="AM1565" s="125">
        <f t="shared" si="440"/>
        <v>-7351.0625721638235</v>
      </c>
      <c r="AN1565" s="47">
        <f t="shared" si="448"/>
        <v>-62463.427414107333</v>
      </c>
      <c r="AO1565" s="125">
        <f t="shared" si="449"/>
        <v>57894004.120585427</v>
      </c>
      <c r="AP1565" s="47">
        <f t="shared" si="441"/>
        <v>1204.4785587922484</v>
      </c>
      <c r="AQ1565" s="52">
        <f t="shared" si="442"/>
        <v>5226.1072061890354</v>
      </c>
    </row>
    <row r="1566" spans="4:43" x14ac:dyDescent="0.25">
      <c r="D1566" s="15" t="s">
        <v>12</v>
      </c>
      <c r="E1566" s="22">
        <v>1558</v>
      </c>
      <c r="F1566" s="15">
        <v>81</v>
      </c>
      <c r="G1566" s="29">
        <v>98.9</v>
      </c>
      <c r="H1566" s="31">
        <f t="shared" si="443"/>
        <v>0.37500000000000039</v>
      </c>
      <c r="I1566" s="55"/>
      <c r="J1566" s="39">
        <f t="shared" si="444"/>
        <v>27.472222222222221</v>
      </c>
      <c r="K1566" s="38">
        <f>0.5*$J$3*(J1567)^2</f>
        <v>443729.26543209882</v>
      </c>
      <c r="L1566" s="38">
        <f t="shared" si="432"/>
        <v>14255.456790123368</v>
      </c>
      <c r="M1566" s="40" t="str">
        <f t="shared" si="433"/>
        <v>NO</v>
      </c>
      <c r="N1566" s="38">
        <f>0.5*$N$3*$L$3*$O$3*((J1566)^2)</f>
        <v>324.54363839065968</v>
      </c>
      <c r="O1566" s="38">
        <f>$M$3*$J$3*$P$3</f>
        <v>125.0281557</v>
      </c>
      <c r="P1566" s="38">
        <f>H1566*$J$3</f>
        <v>427.87500000000045</v>
      </c>
      <c r="Q1566" s="38">
        <f t="shared" si="434"/>
        <v>877.44679409066009</v>
      </c>
      <c r="R1566" s="44">
        <f t="shared" si="435"/>
        <v>24105.413315435078</v>
      </c>
      <c r="S1566" s="80">
        <f>Q1566*J1566</f>
        <v>24105.413315435078</v>
      </c>
      <c r="T1566" s="43"/>
      <c r="U1566" s="43"/>
      <c r="V1566" s="80">
        <f>R1566*1</f>
        <v>24105.413315435078</v>
      </c>
      <c r="W1566" s="77">
        <f>(L1566-Q1566)*-1</f>
        <v>-13378.009996032708</v>
      </c>
      <c r="X1566" s="38">
        <f>IF((H1566&gt;0),0,$J$3*H1566)*-1</f>
        <v>0</v>
      </c>
      <c r="Y1566" s="38">
        <f t="shared" si="445"/>
        <v>6454691.1782967187</v>
      </c>
      <c r="Z1566" s="112">
        <f t="shared" si="436"/>
        <v>6454.691178296719</v>
      </c>
      <c r="AA1566" s="82">
        <f t="shared" si="437"/>
        <v>877.44679409066009</v>
      </c>
      <c r="AB1566" s="80">
        <f t="shared" si="446"/>
        <v>1855899.1660897508</v>
      </c>
      <c r="AG1566" s="125">
        <f t="shared" si="447"/>
        <v>-11103.748296707146</v>
      </c>
      <c r="AH1566" s="47">
        <f t="shared" si="438"/>
        <v>-10881.673330773003</v>
      </c>
      <c r="AI1566" s="125">
        <f t="shared" si="438"/>
        <v>-10664.039864157543</v>
      </c>
      <c r="AJ1566" s="47">
        <f t="shared" si="439"/>
        <v>-9597.6358777417881</v>
      </c>
      <c r="AK1566" s="125">
        <f t="shared" si="439"/>
        <v>-8637.8722899676104</v>
      </c>
      <c r="AL1566" s="47">
        <f t="shared" si="440"/>
        <v>-8292.3573983689057</v>
      </c>
      <c r="AM1566" s="125">
        <f t="shared" si="440"/>
        <v>-7960.6631024341496</v>
      </c>
      <c r="AN1566" s="47">
        <f t="shared" si="448"/>
        <v>-70424.090516541488</v>
      </c>
      <c r="AO1566" s="125">
        <f t="shared" si="449"/>
        <v>57894004.120585427</v>
      </c>
      <c r="AP1566" s="47">
        <f t="shared" si="441"/>
        <v>1204.4785587922484</v>
      </c>
      <c r="AQ1566" s="52">
        <f t="shared" si="442"/>
        <v>5250.2126195044711</v>
      </c>
    </row>
    <row r="1567" spans="4:43" x14ac:dyDescent="0.25">
      <c r="D1567" s="15" t="s">
        <v>12</v>
      </c>
      <c r="E1567" s="22">
        <v>1559</v>
      </c>
      <c r="F1567" s="15">
        <v>82</v>
      </c>
      <c r="G1567" s="29">
        <v>100.4</v>
      </c>
      <c r="H1567" s="31">
        <f t="shared" si="443"/>
        <v>0.43055555555555475</v>
      </c>
      <c r="I1567" s="55"/>
      <c r="J1567" s="39">
        <f t="shared" si="444"/>
        <v>27.888888888888889</v>
      </c>
      <c r="K1567" s="38">
        <f>0.5*$J$3*(J1568)^2</f>
        <v>457984.72222222219</v>
      </c>
      <c r="L1567" s="38">
        <f t="shared" si="432"/>
        <v>14480.839506172866</v>
      </c>
      <c r="M1567" s="40" t="str">
        <f t="shared" si="433"/>
        <v>NO</v>
      </c>
      <c r="N1567" s="38">
        <f>0.5*$N$3*$L$3*$O$3*((J1567)^2)</f>
        <v>334.46289385055559</v>
      </c>
      <c r="O1567" s="38">
        <f>$M$3*$J$3*$P$3</f>
        <v>125.0281557</v>
      </c>
      <c r="P1567" s="38">
        <f>H1567*$J$3</f>
        <v>491.26388888888795</v>
      </c>
      <c r="Q1567" s="38">
        <f t="shared" si="434"/>
        <v>950.75493843944355</v>
      </c>
      <c r="R1567" s="44">
        <f t="shared" si="435"/>
        <v>26515.498838700038</v>
      </c>
      <c r="S1567" s="80">
        <f>Q1567*J1567</f>
        <v>26515.498838700038</v>
      </c>
      <c r="T1567" s="43"/>
      <c r="U1567" s="43"/>
      <c r="V1567" s="80">
        <f>R1567*1</f>
        <v>26515.498838700038</v>
      </c>
      <c r="W1567" s="77">
        <f>(L1567-Q1567)*-1</f>
        <v>-13530.084567733422</v>
      </c>
      <c r="X1567" s="38">
        <f>IF((H1567&gt;0),0,$J$3*H1567)*-1</f>
        <v>0</v>
      </c>
      <c r="Y1567" s="38">
        <f t="shared" si="445"/>
        <v>6481206.6771354191</v>
      </c>
      <c r="Z1567" s="112">
        <f t="shared" si="436"/>
        <v>6481.2066771354193</v>
      </c>
      <c r="AA1567" s="82">
        <f t="shared" si="437"/>
        <v>950.75493843944355</v>
      </c>
      <c r="AB1567" s="80">
        <f t="shared" si="446"/>
        <v>1855899.1660897508</v>
      </c>
      <c r="AG1567" s="125">
        <f t="shared" si="447"/>
        <v>-11229.970191218739</v>
      </c>
      <c r="AH1567" s="47">
        <f t="shared" si="438"/>
        <v>-11005.370787394364</v>
      </c>
      <c r="AI1567" s="125">
        <f t="shared" si="438"/>
        <v>-10785.263371646477</v>
      </c>
      <c r="AJ1567" s="47">
        <f t="shared" si="439"/>
        <v>-9706.7370344818301</v>
      </c>
      <c r="AK1567" s="125">
        <f t="shared" si="439"/>
        <v>-8736.063331033647</v>
      </c>
      <c r="AL1567" s="47">
        <f t="shared" si="440"/>
        <v>-8386.6207977923004</v>
      </c>
      <c r="AM1567" s="125">
        <f t="shared" si="440"/>
        <v>-8051.1559658806082</v>
      </c>
      <c r="AN1567" s="47">
        <f t="shared" si="448"/>
        <v>-78475.246482422095</v>
      </c>
      <c r="AO1567" s="125">
        <f t="shared" si="449"/>
        <v>57894004.120585427</v>
      </c>
      <c r="AP1567" s="47">
        <f t="shared" si="441"/>
        <v>1204.4785587922484</v>
      </c>
      <c r="AQ1567" s="52">
        <f t="shared" si="442"/>
        <v>5276.7281183431714</v>
      </c>
    </row>
    <row r="1568" spans="4:43" x14ac:dyDescent="0.25">
      <c r="D1568" s="15" t="s">
        <v>12</v>
      </c>
      <c r="E1568" s="22">
        <v>1560</v>
      </c>
      <c r="F1568" s="15">
        <v>83</v>
      </c>
      <c r="G1568" s="29">
        <v>102</v>
      </c>
      <c r="H1568" s="31">
        <f t="shared" si="443"/>
        <v>0.44444444444444287</v>
      </c>
      <c r="I1568" s="55"/>
      <c r="J1568" s="39">
        <f t="shared" si="444"/>
        <v>28.333333333333332</v>
      </c>
      <c r="K1568" s="38">
        <f>0.5*$J$3*(J1569)^2</f>
        <v>472465.56172839506</v>
      </c>
      <c r="L1568" s="38">
        <f t="shared" si="432"/>
        <v>14706.22222222219</v>
      </c>
      <c r="M1568" s="40" t="str">
        <f t="shared" si="433"/>
        <v>NO</v>
      </c>
      <c r="N1568" s="38">
        <f>0.5*$N$3*$L$3*$O$3*((J1568)^2)</f>
        <v>345.20800737499997</v>
      </c>
      <c r="O1568" s="38">
        <f>$M$3*$J$3*$P$3</f>
        <v>125.0281557</v>
      </c>
      <c r="P1568" s="38">
        <f>H1568*$J$3</f>
        <v>507.11111111110932</v>
      </c>
      <c r="Q1568" s="38">
        <f t="shared" si="434"/>
        <v>977.3472741861093</v>
      </c>
      <c r="R1568" s="44">
        <f t="shared" si="435"/>
        <v>27691.506101939762</v>
      </c>
      <c r="S1568" s="80">
        <f>Q1568*J1568</f>
        <v>27691.506101939762</v>
      </c>
      <c r="T1568" s="43"/>
      <c r="U1568" s="43"/>
      <c r="V1568" s="80">
        <f>R1568*1</f>
        <v>27691.506101939762</v>
      </c>
      <c r="W1568" s="77">
        <f>(L1568-Q1568)*-1</f>
        <v>-13728.87494803608</v>
      </c>
      <c r="X1568" s="38">
        <f>IF((H1568&gt;0),0,$J$3*H1568)*-1</f>
        <v>0</v>
      </c>
      <c r="Y1568" s="38">
        <f t="shared" si="445"/>
        <v>6508898.1832373589</v>
      </c>
      <c r="Z1568" s="112">
        <f t="shared" si="436"/>
        <v>6508.8981832373593</v>
      </c>
      <c r="AA1568" s="82">
        <f t="shared" si="437"/>
        <v>977.3472741861093</v>
      </c>
      <c r="AB1568" s="80">
        <f t="shared" si="446"/>
        <v>1855899.1660897508</v>
      </c>
      <c r="AG1568" s="125">
        <f t="shared" si="447"/>
        <v>-11394.966206869945</v>
      </c>
      <c r="AH1568" s="47">
        <f t="shared" si="438"/>
        <v>-11167.066882732546</v>
      </c>
      <c r="AI1568" s="125">
        <f t="shared" si="438"/>
        <v>-10943.725545077896</v>
      </c>
      <c r="AJ1568" s="47">
        <f t="shared" si="439"/>
        <v>-9849.3529905701071</v>
      </c>
      <c r="AK1568" s="125">
        <f t="shared" si="439"/>
        <v>-8864.4176915130975</v>
      </c>
      <c r="AL1568" s="47">
        <f t="shared" si="440"/>
        <v>-8509.8409838525731</v>
      </c>
      <c r="AM1568" s="125">
        <f t="shared" si="440"/>
        <v>-8169.4473444984696</v>
      </c>
      <c r="AN1568" s="47">
        <f t="shared" si="448"/>
        <v>-86644.693826920571</v>
      </c>
      <c r="AO1568" s="125">
        <f t="shared" si="449"/>
        <v>57894004.120585427</v>
      </c>
      <c r="AP1568" s="47">
        <f t="shared" si="441"/>
        <v>1204.4785587922484</v>
      </c>
      <c r="AQ1568" s="52">
        <f t="shared" si="442"/>
        <v>5304.4196244451105</v>
      </c>
    </row>
    <row r="1569" spans="4:43" x14ac:dyDescent="0.25">
      <c r="D1569" s="15" t="s">
        <v>12</v>
      </c>
      <c r="E1569" s="22">
        <v>1561</v>
      </c>
      <c r="F1569" s="15">
        <v>84</v>
      </c>
      <c r="G1569" s="29">
        <v>103.6</v>
      </c>
      <c r="H1569" s="31">
        <f t="shared" si="443"/>
        <v>0.44444444444444481</v>
      </c>
      <c r="I1569" s="55"/>
      <c r="J1569" s="39">
        <f t="shared" si="444"/>
        <v>28.777777777777779</v>
      </c>
      <c r="K1569" s="38">
        <f>0.5*$J$3*(J1570)^2</f>
        <v>487171.78395061725</v>
      </c>
      <c r="L1569" s="38">
        <f t="shared" si="432"/>
        <v>14931.604938271688</v>
      </c>
      <c r="M1569" s="40" t="str">
        <f t="shared" si="433"/>
        <v>NO</v>
      </c>
      <c r="N1569" s="38">
        <f>0.5*$N$3*$L$3*$O$3*((J1569)^2)</f>
        <v>356.12300411722225</v>
      </c>
      <c r="O1569" s="38">
        <f>$M$3*$J$3*$P$3</f>
        <v>125.0281557</v>
      </c>
      <c r="P1569" s="38">
        <f>H1569*$J$3</f>
        <v>507.11111111111154</v>
      </c>
      <c r="Q1569" s="38">
        <f t="shared" si="434"/>
        <v>988.26227092833369</v>
      </c>
      <c r="R1569" s="44">
        <f t="shared" si="435"/>
        <v>28439.992018937603</v>
      </c>
      <c r="S1569" s="80">
        <f>Q1569*J1569</f>
        <v>28439.992018937603</v>
      </c>
      <c r="T1569" s="43"/>
      <c r="U1569" s="43"/>
      <c r="V1569" s="80">
        <f>R1569*1</f>
        <v>28439.992018937603</v>
      </c>
      <c r="W1569" s="77">
        <f>(L1569-Q1569)*-1</f>
        <v>-13943.342667343355</v>
      </c>
      <c r="X1569" s="38">
        <f>IF((H1569&gt;0),0,$J$3*H1569)*-1</f>
        <v>0</v>
      </c>
      <c r="Y1569" s="38">
        <f t="shared" si="445"/>
        <v>6537338.175256297</v>
      </c>
      <c r="Z1569" s="112">
        <f t="shared" si="436"/>
        <v>6537.3381752562973</v>
      </c>
      <c r="AA1569" s="82">
        <f t="shared" si="437"/>
        <v>988.26227092833369</v>
      </c>
      <c r="AB1569" s="80">
        <f t="shared" si="446"/>
        <v>1855899.1660897508</v>
      </c>
      <c r="AG1569" s="125">
        <f t="shared" si="447"/>
        <v>-11572.974413894985</v>
      </c>
      <c r="AH1569" s="47">
        <f t="shared" si="438"/>
        <v>-11341.514925617084</v>
      </c>
      <c r="AI1569" s="125">
        <f t="shared" si="438"/>
        <v>-11114.684627104742</v>
      </c>
      <c r="AJ1569" s="47">
        <f t="shared" si="439"/>
        <v>-10003.216164394267</v>
      </c>
      <c r="AK1569" s="125">
        <f t="shared" si="439"/>
        <v>-9002.8945479548402</v>
      </c>
      <c r="AL1569" s="47">
        <f t="shared" si="440"/>
        <v>-8642.7787660366466</v>
      </c>
      <c r="AM1569" s="125">
        <f t="shared" si="440"/>
        <v>-8297.0676153951808</v>
      </c>
      <c r="AN1569" s="47">
        <f t="shared" si="448"/>
        <v>-94941.76144231575</v>
      </c>
      <c r="AO1569" s="125">
        <f t="shared" si="449"/>
        <v>57894004.120585427</v>
      </c>
      <c r="AP1569" s="47">
        <f t="shared" si="441"/>
        <v>1204.4785587922484</v>
      </c>
      <c r="AQ1569" s="52">
        <f t="shared" si="442"/>
        <v>5332.8596164640494</v>
      </c>
    </row>
    <row r="1570" spans="4:43" x14ac:dyDescent="0.25">
      <c r="D1570" s="15" t="s">
        <v>12</v>
      </c>
      <c r="E1570" s="22">
        <v>1562</v>
      </c>
      <c r="F1570" s="15">
        <v>85</v>
      </c>
      <c r="G1570" s="29">
        <v>105.2</v>
      </c>
      <c r="H1570" s="31">
        <f t="shared" si="443"/>
        <v>0.44444444444444481</v>
      </c>
      <c r="I1570" s="55"/>
      <c r="J1570" s="39">
        <f t="shared" si="444"/>
        <v>29.222222222222221</v>
      </c>
      <c r="K1570" s="38">
        <f>0.5*$J$3*(J1571)^2</f>
        <v>502103.38888888893</v>
      </c>
      <c r="L1570" s="38">
        <f t="shared" si="432"/>
        <v>16111.782793209888</v>
      </c>
      <c r="M1570" s="40" t="str">
        <f t="shared" si="433"/>
        <v>NO</v>
      </c>
      <c r="N1570" s="38">
        <f>0.5*$N$3*$L$3*$O$3*((J1570)^2)</f>
        <v>367.20788407722222</v>
      </c>
      <c r="O1570" s="38">
        <f>$M$3*$J$3*$P$3</f>
        <v>125.0281557</v>
      </c>
      <c r="P1570" s="38">
        <f>H1570*$J$3</f>
        <v>507.11111111111154</v>
      </c>
      <c r="Q1570" s="38">
        <f t="shared" si="434"/>
        <v>999.34715088833377</v>
      </c>
      <c r="R1570" s="44">
        <f t="shared" si="435"/>
        <v>29203.14452040353</v>
      </c>
      <c r="S1570" s="80">
        <f>Q1570*J1570</f>
        <v>29203.14452040353</v>
      </c>
      <c r="T1570" s="43"/>
      <c r="U1570" s="43"/>
      <c r="V1570" s="80">
        <f>R1570*1</f>
        <v>29203.14452040353</v>
      </c>
      <c r="W1570" s="77">
        <f>(L1570-Q1570)*-1</f>
        <v>-15112.435642321554</v>
      </c>
      <c r="X1570" s="38">
        <f>IF((H1570&gt;0),0,$J$3*H1570)*-1</f>
        <v>0</v>
      </c>
      <c r="Y1570" s="38">
        <f t="shared" si="445"/>
        <v>6566541.3197767008</v>
      </c>
      <c r="Z1570" s="112">
        <f t="shared" si="436"/>
        <v>6566.5413197767011</v>
      </c>
      <c r="AA1570" s="82">
        <f t="shared" si="437"/>
        <v>999.34715088833377</v>
      </c>
      <c r="AB1570" s="80">
        <f t="shared" si="446"/>
        <v>1855899.1660897508</v>
      </c>
      <c r="AG1570" s="125">
        <f t="shared" si="447"/>
        <v>-12543.32158312689</v>
      </c>
      <c r="AH1570" s="47">
        <f t="shared" si="438"/>
        <v>-12292.455151464352</v>
      </c>
      <c r="AI1570" s="125">
        <f t="shared" si="438"/>
        <v>-12046.606048435064</v>
      </c>
      <c r="AJ1570" s="47">
        <f t="shared" si="439"/>
        <v>-10841.945443591558</v>
      </c>
      <c r="AK1570" s="125">
        <f t="shared" si="439"/>
        <v>-9757.7508992324019</v>
      </c>
      <c r="AL1570" s="47">
        <f t="shared" si="440"/>
        <v>-9367.4408632631057</v>
      </c>
      <c r="AM1570" s="125">
        <f t="shared" si="440"/>
        <v>-8992.743228732581</v>
      </c>
      <c r="AN1570" s="47">
        <f t="shared" si="448"/>
        <v>-103934.50467104833</v>
      </c>
      <c r="AO1570" s="125">
        <f t="shared" si="449"/>
        <v>57894004.120585427</v>
      </c>
      <c r="AP1570" s="47">
        <f t="shared" si="441"/>
        <v>1204.4785587922484</v>
      </c>
      <c r="AQ1570" s="52">
        <f t="shared" si="442"/>
        <v>5362.0627609844523</v>
      </c>
    </row>
    <row r="1571" spans="4:43" x14ac:dyDescent="0.25">
      <c r="D1571" s="15" t="s">
        <v>12</v>
      </c>
      <c r="E1571" s="22">
        <v>1563</v>
      </c>
      <c r="F1571" s="15">
        <v>86</v>
      </c>
      <c r="G1571" s="29">
        <v>106.8</v>
      </c>
      <c r="H1571" s="31">
        <f t="shared" si="443"/>
        <v>0.45833333333333293</v>
      </c>
      <c r="I1571" s="55"/>
      <c r="J1571" s="39">
        <f t="shared" si="444"/>
        <v>29.666666666666668</v>
      </c>
      <c r="K1571" s="38">
        <f>0.5*$J$3*(J1572)^2</f>
        <v>518215.17168209882</v>
      </c>
      <c r="L1571" s="38">
        <f t="shared" si="432"/>
        <v>16366.218749999942</v>
      </c>
      <c r="M1571" s="40" t="str">
        <f t="shared" si="433"/>
        <v>NO</v>
      </c>
      <c r="N1571" s="38">
        <f>0.5*$N$3*$L$3*$O$3*((J1571)^2)</f>
        <v>378.46264725500004</v>
      </c>
      <c r="O1571" s="38">
        <f>$M$3*$J$3*$P$3</f>
        <v>125.0281557</v>
      </c>
      <c r="P1571" s="38">
        <f>H1571*$J$3</f>
        <v>522.95833333333292</v>
      </c>
      <c r="Q1571" s="38">
        <f t="shared" si="434"/>
        <v>1026.449136288333</v>
      </c>
      <c r="R1571" s="44">
        <f t="shared" si="435"/>
        <v>30451.324376553879</v>
      </c>
      <c r="S1571" s="80">
        <f>Q1571*J1571</f>
        <v>30451.324376553879</v>
      </c>
      <c r="T1571" s="43"/>
      <c r="U1571" s="43"/>
      <c r="V1571" s="80">
        <f>R1571*1</f>
        <v>30451.324376553879</v>
      </c>
      <c r="W1571" s="77">
        <f>(L1571-Q1571)*-1</f>
        <v>-15339.769613711609</v>
      </c>
      <c r="X1571" s="38">
        <f>IF((H1571&gt;0),0,$J$3*H1571)*-1</f>
        <v>0</v>
      </c>
      <c r="Y1571" s="38">
        <f t="shared" si="445"/>
        <v>6596992.644153255</v>
      </c>
      <c r="Z1571" s="112">
        <f t="shared" si="436"/>
        <v>6596.9926441532552</v>
      </c>
      <c r="AA1571" s="82">
        <f t="shared" si="437"/>
        <v>1026.449136288333</v>
      </c>
      <c r="AB1571" s="80">
        <f t="shared" si="446"/>
        <v>1855899.1660897508</v>
      </c>
      <c r="AG1571" s="125">
        <f t="shared" si="447"/>
        <v>-12732.008779380634</v>
      </c>
      <c r="AH1571" s="47">
        <f t="shared" si="438"/>
        <v>-12477.368603793022</v>
      </c>
      <c r="AI1571" s="125">
        <f t="shared" si="438"/>
        <v>-12227.821231717162</v>
      </c>
      <c r="AJ1571" s="47">
        <f t="shared" si="439"/>
        <v>-11005.039108545447</v>
      </c>
      <c r="AK1571" s="125">
        <f t="shared" si="439"/>
        <v>-9904.5351976909024</v>
      </c>
      <c r="AL1571" s="47">
        <f t="shared" si="440"/>
        <v>-9508.3537897832666</v>
      </c>
      <c r="AM1571" s="125">
        <f t="shared" si="440"/>
        <v>-9128.0196381919359</v>
      </c>
      <c r="AN1571" s="47">
        <f t="shared" si="448"/>
        <v>-113062.52430924027</v>
      </c>
      <c r="AO1571" s="125">
        <f t="shared" si="449"/>
        <v>57894004.120585427</v>
      </c>
      <c r="AP1571" s="47">
        <f t="shared" si="441"/>
        <v>1204.4785587922484</v>
      </c>
      <c r="AQ1571" s="52">
        <f t="shared" si="442"/>
        <v>5392.5140853610064</v>
      </c>
    </row>
    <row r="1572" spans="4:43" x14ac:dyDescent="0.25">
      <c r="D1572" s="15" t="s">
        <v>12</v>
      </c>
      <c r="E1572" s="22">
        <v>1564</v>
      </c>
      <c r="F1572" s="15">
        <v>87</v>
      </c>
      <c r="G1572" s="29">
        <v>108.5</v>
      </c>
      <c r="H1572" s="31">
        <f t="shared" si="443"/>
        <v>0.47222222222222299</v>
      </c>
      <c r="I1572" s="55"/>
      <c r="J1572" s="39">
        <f t="shared" si="444"/>
        <v>30.138888888888889</v>
      </c>
      <c r="K1572" s="38">
        <f>0.5*$J$3*(J1573)^2</f>
        <v>534581.39043209876</v>
      </c>
      <c r="L1572" s="38">
        <f t="shared" si="432"/>
        <v>16620.654706790112</v>
      </c>
      <c r="M1572" s="40" t="str">
        <f t="shared" si="433"/>
        <v>NO</v>
      </c>
      <c r="N1572" s="38">
        <f>0.5*$N$3*$L$3*$O$3*((J1572)^2)</f>
        <v>390.6069747039931</v>
      </c>
      <c r="O1572" s="38">
        <f>$M$3*$J$3*$P$3</f>
        <v>125.0281557</v>
      </c>
      <c r="P1572" s="38">
        <f>H1572*$J$3</f>
        <v>538.80555555555645</v>
      </c>
      <c r="Q1572" s="38">
        <f t="shared" si="434"/>
        <v>1054.4406859595495</v>
      </c>
      <c r="R1572" s="44">
        <f t="shared" si="435"/>
        <v>31779.670674058645</v>
      </c>
      <c r="S1572" s="80">
        <f>Q1572*J1572</f>
        <v>31779.670674058645</v>
      </c>
      <c r="T1572" s="43"/>
      <c r="U1572" s="43"/>
      <c r="V1572" s="80">
        <f>R1572*1</f>
        <v>31779.670674058645</v>
      </c>
      <c r="W1572" s="77">
        <f>(L1572-Q1572)*-1</f>
        <v>-15566.214020830563</v>
      </c>
      <c r="X1572" s="38">
        <f>IF((H1572&gt;0),0,$J$3*H1572)*-1</f>
        <v>0</v>
      </c>
      <c r="Y1572" s="38">
        <f t="shared" si="445"/>
        <v>6628772.3148273136</v>
      </c>
      <c r="Z1572" s="112">
        <f t="shared" si="436"/>
        <v>6628.7723148273135</v>
      </c>
      <c r="AA1572" s="82">
        <f t="shared" si="437"/>
        <v>1054.4406859595495</v>
      </c>
      <c r="AB1572" s="80">
        <f t="shared" si="446"/>
        <v>1855899.1660897508</v>
      </c>
      <c r="AG1572" s="125">
        <f t="shared" si="447"/>
        <v>-12919.957637289366</v>
      </c>
      <c r="AH1572" s="47">
        <f t="shared" si="438"/>
        <v>-12661.558484543579</v>
      </c>
      <c r="AI1572" s="125">
        <f t="shared" si="438"/>
        <v>-12408.327314852708</v>
      </c>
      <c r="AJ1572" s="47">
        <f t="shared" si="439"/>
        <v>-11167.494583367437</v>
      </c>
      <c r="AK1572" s="125">
        <f t="shared" si="439"/>
        <v>-10050.745125030693</v>
      </c>
      <c r="AL1572" s="47">
        <f t="shared" si="440"/>
        <v>-9648.7153200294651</v>
      </c>
      <c r="AM1572" s="125">
        <f t="shared" si="440"/>
        <v>-9262.7667072282857</v>
      </c>
      <c r="AN1572" s="47">
        <f t="shared" si="448"/>
        <v>-122325.29101646855</v>
      </c>
      <c r="AO1572" s="125">
        <f t="shared" si="449"/>
        <v>57894004.120585427</v>
      </c>
      <c r="AP1572" s="47">
        <f t="shared" si="441"/>
        <v>1204.4785587922484</v>
      </c>
      <c r="AQ1572" s="52">
        <f t="shared" si="442"/>
        <v>5424.2937560350656</v>
      </c>
    </row>
    <row r="1573" spans="4:43" x14ac:dyDescent="0.25">
      <c r="D1573" s="15" t="s">
        <v>12</v>
      </c>
      <c r="E1573" s="22">
        <v>1565</v>
      </c>
      <c r="F1573" s="15">
        <v>88</v>
      </c>
      <c r="G1573" s="29">
        <v>110.2</v>
      </c>
      <c r="H1573" s="31">
        <f t="shared" si="443"/>
        <v>0.47222222222222299</v>
      </c>
      <c r="I1573" s="55"/>
      <c r="J1573" s="39">
        <f t="shared" si="444"/>
        <v>30.611111111111111</v>
      </c>
      <c r="K1573" s="38">
        <f>0.5*$J$3*(J1574)^2</f>
        <v>551202.04513888888</v>
      </c>
      <c r="L1573" s="38">
        <f t="shared" si="432"/>
        <v>17875.666666666628</v>
      </c>
      <c r="M1573" s="40" t="str">
        <f t="shared" si="433"/>
        <v>NO</v>
      </c>
      <c r="N1573" s="38">
        <f>0.5*$N$3*$L$3*$O$3*((J1573)^2)</f>
        <v>402.94308437930556</v>
      </c>
      <c r="O1573" s="38">
        <f>$M$3*$J$3*$P$3</f>
        <v>125.0281557</v>
      </c>
      <c r="P1573" s="38">
        <f>H1573*$J$3</f>
        <v>538.80555555555645</v>
      </c>
      <c r="Q1573" s="38">
        <f t="shared" si="434"/>
        <v>1066.7767956348621</v>
      </c>
      <c r="R1573" s="44">
        <f t="shared" si="435"/>
        <v>32655.223021933834</v>
      </c>
      <c r="S1573" s="80">
        <f>Q1573*J1573</f>
        <v>32655.223021933834</v>
      </c>
      <c r="T1573" s="43"/>
      <c r="U1573" s="43"/>
      <c r="V1573" s="80">
        <f>R1573*1</f>
        <v>32655.223021933834</v>
      </c>
      <c r="W1573" s="77">
        <f>(L1573-Q1573)*-1</f>
        <v>-16808.889871031766</v>
      </c>
      <c r="X1573" s="38">
        <f>IF((H1573&gt;0),0,$J$3*H1573)*-1</f>
        <v>0</v>
      </c>
      <c r="Y1573" s="38">
        <f t="shared" si="445"/>
        <v>6661427.5378492475</v>
      </c>
      <c r="Z1573" s="112">
        <f t="shared" si="436"/>
        <v>6661.4275378492475</v>
      </c>
      <c r="AA1573" s="82">
        <f t="shared" si="437"/>
        <v>1066.7767956348621</v>
      </c>
      <c r="AB1573" s="80">
        <f t="shared" si="446"/>
        <v>1855899.1660897508</v>
      </c>
      <c r="AG1573" s="125">
        <f t="shared" si="447"/>
        <v>-13951.378592956366</v>
      </c>
      <c r="AH1573" s="47">
        <f t="shared" si="438"/>
        <v>-13672.351021097238</v>
      </c>
      <c r="AI1573" s="125">
        <f t="shared" si="438"/>
        <v>-13398.904000675293</v>
      </c>
      <c r="AJ1573" s="47">
        <f t="shared" si="439"/>
        <v>-12059.013600607765</v>
      </c>
      <c r="AK1573" s="125">
        <f t="shared" si="439"/>
        <v>-10853.112240546989</v>
      </c>
      <c r="AL1573" s="47">
        <f t="shared" si="440"/>
        <v>-10418.987750925109</v>
      </c>
      <c r="AM1573" s="125">
        <f t="shared" si="440"/>
        <v>-10002.228240888104</v>
      </c>
      <c r="AN1573" s="47">
        <f t="shared" si="448"/>
        <v>-132327.51925735665</v>
      </c>
      <c r="AO1573" s="125">
        <f t="shared" si="449"/>
        <v>57894004.120585427</v>
      </c>
      <c r="AP1573" s="47">
        <f t="shared" si="441"/>
        <v>1204.4785587922484</v>
      </c>
      <c r="AQ1573" s="52">
        <f t="shared" si="442"/>
        <v>5456.9489790569987</v>
      </c>
    </row>
    <row r="1574" spans="4:43" x14ac:dyDescent="0.25">
      <c r="D1574" s="15" t="s">
        <v>12</v>
      </c>
      <c r="E1574" s="22">
        <v>1566</v>
      </c>
      <c r="F1574" s="15">
        <v>89</v>
      </c>
      <c r="G1574" s="29">
        <v>111.9</v>
      </c>
      <c r="H1574" s="31">
        <f t="shared" si="443"/>
        <v>0.4861111111111111</v>
      </c>
      <c r="I1574" s="55"/>
      <c r="J1574" s="39">
        <f t="shared" si="444"/>
        <v>31.083333333333332</v>
      </c>
      <c r="K1574" s="38">
        <f>0.5*$J$3*(J1575)^2</f>
        <v>569077.7118055555</v>
      </c>
      <c r="L1574" s="38">
        <f t="shared" si="432"/>
        <v>16128.950617284048</v>
      </c>
      <c r="M1574" s="40" t="str">
        <f t="shared" si="433"/>
        <v>NO</v>
      </c>
      <c r="N1574" s="38">
        <f>0.5*$N$3*$L$3*$O$3*((J1574)^2)</f>
        <v>415.47097628093752</v>
      </c>
      <c r="O1574" s="38">
        <f>$M$3*$J$3*$P$3</f>
        <v>125.0281557</v>
      </c>
      <c r="P1574" s="38">
        <f>H1574*$J$3</f>
        <v>554.65277777777771</v>
      </c>
      <c r="Q1574" s="38">
        <f t="shared" si="434"/>
        <v>1095.1519097587152</v>
      </c>
      <c r="R1574" s="44">
        <f t="shared" si="435"/>
        <v>34040.971861666731</v>
      </c>
      <c r="S1574" s="80">
        <f>Q1574*J1574</f>
        <v>34040.971861666731</v>
      </c>
      <c r="T1574" s="43"/>
      <c r="U1574" s="43"/>
      <c r="V1574" s="80">
        <f>R1574*1</f>
        <v>34040.971861666731</v>
      </c>
      <c r="W1574" s="77">
        <f>(L1574-Q1574)*-1</f>
        <v>-15033.798707525333</v>
      </c>
      <c r="X1574" s="38">
        <f>IF((H1574&gt;0),0,$J$3*H1574)*-1</f>
        <v>0</v>
      </c>
      <c r="Y1574" s="38">
        <f t="shared" si="445"/>
        <v>6695468.5097109145</v>
      </c>
      <c r="Z1574" s="112">
        <f t="shared" si="436"/>
        <v>6695.4685097109141</v>
      </c>
      <c r="AA1574" s="82">
        <f t="shared" si="437"/>
        <v>1095.1519097587152</v>
      </c>
      <c r="AB1574" s="80">
        <f t="shared" si="446"/>
        <v>1855899.1660897508</v>
      </c>
      <c r="AG1574" s="125">
        <f t="shared" si="447"/>
        <v>-12478.052927246026</v>
      </c>
      <c r="AH1574" s="47">
        <f t="shared" si="438"/>
        <v>-12228.491868701105</v>
      </c>
      <c r="AI1574" s="125">
        <f t="shared" si="438"/>
        <v>-11983.922031327083</v>
      </c>
      <c r="AJ1574" s="47">
        <f t="shared" si="439"/>
        <v>-10785.529828194376</v>
      </c>
      <c r="AK1574" s="125">
        <f t="shared" si="439"/>
        <v>-9706.9768453749384</v>
      </c>
      <c r="AL1574" s="47">
        <f t="shared" si="440"/>
        <v>-9318.6977715599405</v>
      </c>
      <c r="AM1574" s="125">
        <f t="shared" si="440"/>
        <v>-8945.949860697543</v>
      </c>
      <c r="AN1574" s="47">
        <f t="shared" si="448"/>
        <v>-141273.4691180542</v>
      </c>
      <c r="AO1574" s="125">
        <f t="shared" si="449"/>
        <v>57894004.120585427</v>
      </c>
      <c r="AP1574" s="47">
        <f t="shared" si="441"/>
        <v>1204.4785587922484</v>
      </c>
      <c r="AQ1574" s="52">
        <f t="shared" si="442"/>
        <v>5490.9899509186653</v>
      </c>
    </row>
    <row r="1575" spans="4:43" x14ac:dyDescent="0.25">
      <c r="D1575" s="15" t="s">
        <v>12</v>
      </c>
      <c r="E1575" s="22">
        <v>1567</v>
      </c>
      <c r="F1575" s="15">
        <v>90</v>
      </c>
      <c r="G1575" s="29">
        <v>113.7</v>
      </c>
      <c r="H1575" s="31">
        <f t="shared" si="443"/>
        <v>0.47222222222222104</v>
      </c>
      <c r="I1575" s="55"/>
      <c r="J1575" s="39">
        <f t="shared" si="444"/>
        <v>31.583333333333332</v>
      </c>
      <c r="K1575" s="38">
        <f>0.5*$J$3*(J1576)^2</f>
        <v>585206.66242283955</v>
      </c>
      <c r="L1575" s="38">
        <f t="shared" si="432"/>
        <v>15325.584490740555</v>
      </c>
      <c r="M1575" s="40" t="str">
        <f t="shared" si="433"/>
        <v>NO</v>
      </c>
      <c r="N1575" s="38">
        <f>0.5*$N$3*$L$3*$O$3*((J1575)^2)</f>
        <v>428.94483899093746</v>
      </c>
      <c r="O1575" s="38">
        <f>$M$3*$J$3*$P$3</f>
        <v>125.0281557</v>
      </c>
      <c r="P1575" s="38">
        <f>H1575*$J$3</f>
        <v>538.80555555555418</v>
      </c>
      <c r="Q1575" s="38">
        <f t="shared" si="434"/>
        <v>1092.7785502464917</v>
      </c>
      <c r="R1575" s="44">
        <f t="shared" si="435"/>
        <v>34513.589211951694</v>
      </c>
      <c r="S1575" s="80">
        <f>Q1575*J1575</f>
        <v>34513.589211951694</v>
      </c>
      <c r="T1575" s="43"/>
      <c r="U1575" s="43"/>
      <c r="V1575" s="80">
        <f>R1575*1</f>
        <v>34513.589211951694</v>
      </c>
      <c r="W1575" s="77">
        <f>(L1575-Q1575)*-1</f>
        <v>-14232.805940494063</v>
      </c>
      <c r="X1575" s="38">
        <f>IF((H1575&gt;0),0,$J$3*H1575)*-1</f>
        <v>0</v>
      </c>
      <c r="Y1575" s="38">
        <f t="shared" si="445"/>
        <v>6729982.0989228664</v>
      </c>
      <c r="Z1575" s="112">
        <f t="shared" si="436"/>
        <v>6729.9820989228665</v>
      </c>
      <c r="AA1575" s="82">
        <f t="shared" si="437"/>
        <v>1092.7785502464917</v>
      </c>
      <c r="AB1575" s="80">
        <f t="shared" si="446"/>
        <v>1855899.1660897508</v>
      </c>
      <c r="AG1575" s="125">
        <f t="shared" si="447"/>
        <v>-11813.228930610072</v>
      </c>
      <c r="AH1575" s="47">
        <f t="shared" si="438"/>
        <v>-11576.964351997871</v>
      </c>
      <c r="AI1575" s="125">
        <f t="shared" si="438"/>
        <v>-11345.425064957913</v>
      </c>
      <c r="AJ1575" s="47">
        <f t="shared" si="439"/>
        <v>-10210.882558462123</v>
      </c>
      <c r="AK1575" s="125">
        <f t="shared" si="439"/>
        <v>-9189.7943026159101</v>
      </c>
      <c r="AL1575" s="47">
        <f t="shared" si="440"/>
        <v>-8822.2025305112729</v>
      </c>
      <c r="AM1575" s="125">
        <f t="shared" si="440"/>
        <v>-8469.3144292908219</v>
      </c>
      <c r="AN1575" s="47">
        <f t="shared" si="448"/>
        <v>-149742.78354734502</v>
      </c>
      <c r="AO1575" s="125">
        <f t="shared" si="449"/>
        <v>57894004.120585427</v>
      </c>
      <c r="AP1575" s="47">
        <f t="shared" si="441"/>
        <v>1204.4785587922484</v>
      </c>
      <c r="AQ1575" s="52">
        <f t="shared" si="442"/>
        <v>5525.5035401306177</v>
      </c>
    </row>
    <row r="1576" spans="4:43" x14ac:dyDescent="0.25">
      <c r="D1576" s="15" t="s">
        <v>12</v>
      </c>
      <c r="E1576" s="22">
        <v>1568</v>
      </c>
      <c r="F1576" s="15">
        <v>91</v>
      </c>
      <c r="G1576" s="29">
        <v>115.3</v>
      </c>
      <c r="H1576" s="31">
        <f t="shared" si="443"/>
        <v>0.43055555555555475</v>
      </c>
      <c r="I1576" s="55"/>
      <c r="J1576" s="39">
        <f t="shared" si="444"/>
        <v>32.027777777777779</v>
      </c>
      <c r="K1576" s="38">
        <f>0.5*$J$3*(J1577)^2</f>
        <v>600532.24691358011</v>
      </c>
      <c r="L1576" s="38">
        <f t="shared" si="432"/>
        <v>14482.600308642141</v>
      </c>
      <c r="M1576" s="40" t="str">
        <f t="shared" si="433"/>
        <v>NO</v>
      </c>
      <c r="N1576" s="38">
        <f>0.5*$N$3*$L$3*$O$3*((J1576)^2)</f>
        <v>441.10210676315978</v>
      </c>
      <c r="O1576" s="38">
        <f>$M$3*$J$3*$P$3</f>
        <v>125.0281557</v>
      </c>
      <c r="P1576" s="38">
        <f>H1576*$J$3</f>
        <v>491.26388888888795</v>
      </c>
      <c r="Q1576" s="38">
        <f t="shared" si="434"/>
        <v>1057.3941513520476</v>
      </c>
      <c r="R1576" s="44">
        <f t="shared" si="435"/>
        <v>33865.984903025303</v>
      </c>
      <c r="S1576" s="80">
        <f>Q1576*J1576</f>
        <v>33865.984903025303</v>
      </c>
      <c r="T1576" s="43"/>
      <c r="U1576" s="43"/>
      <c r="V1576" s="80">
        <f>R1576*1</f>
        <v>33865.984903025303</v>
      </c>
      <c r="W1576" s="77">
        <f>(L1576-Q1576)*-1</f>
        <v>-13425.206157290093</v>
      </c>
      <c r="X1576" s="38">
        <f>IF((H1576&gt;0),0,$J$3*H1576)*-1</f>
        <v>0</v>
      </c>
      <c r="Y1576" s="38">
        <f t="shared" si="445"/>
        <v>6763848.0838258918</v>
      </c>
      <c r="Z1576" s="112">
        <f t="shared" si="436"/>
        <v>6763.848083825892</v>
      </c>
      <c r="AA1576" s="82">
        <f t="shared" si="437"/>
        <v>1057.3941513520476</v>
      </c>
      <c r="AB1576" s="80">
        <f t="shared" si="446"/>
        <v>1855899.1660897508</v>
      </c>
      <c r="AG1576" s="125">
        <f t="shared" si="447"/>
        <v>-11142.921110550777</v>
      </c>
      <c r="AH1576" s="47">
        <f t="shared" si="438"/>
        <v>-10920.062688339762</v>
      </c>
      <c r="AI1576" s="125">
        <f t="shared" si="438"/>
        <v>-10701.661434572967</v>
      </c>
      <c r="AJ1576" s="47">
        <f t="shared" si="439"/>
        <v>-9631.4952911156706</v>
      </c>
      <c r="AK1576" s="125">
        <f t="shared" si="439"/>
        <v>-8668.3457620041045</v>
      </c>
      <c r="AL1576" s="47">
        <f t="shared" si="440"/>
        <v>-8321.6119315239393</v>
      </c>
      <c r="AM1576" s="125">
        <f t="shared" si="440"/>
        <v>-7988.7474542629816</v>
      </c>
      <c r="AN1576" s="47">
        <f t="shared" si="448"/>
        <v>-157731.531001608</v>
      </c>
      <c r="AO1576" s="125">
        <f t="shared" si="449"/>
        <v>57894004.120585427</v>
      </c>
      <c r="AP1576" s="47">
        <f t="shared" si="441"/>
        <v>1204.4785587922484</v>
      </c>
      <c r="AQ1576" s="52">
        <f t="shared" si="442"/>
        <v>5559.3695250336441</v>
      </c>
    </row>
    <row r="1577" spans="4:43" x14ac:dyDescent="0.25">
      <c r="D1577" s="15" t="s">
        <v>12</v>
      </c>
      <c r="E1577" s="22">
        <v>1569</v>
      </c>
      <c r="F1577" s="15">
        <v>92</v>
      </c>
      <c r="G1577" s="29">
        <v>116.8</v>
      </c>
      <c r="H1577" s="31">
        <f t="shared" si="443"/>
        <v>0.40277777777777857</v>
      </c>
      <c r="I1577" s="55"/>
      <c r="J1577" s="39">
        <f t="shared" si="444"/>
        <v>32.444444444444443</v>
      </c>
      <c r="K1577" s="38">
        <f>0.5*$J$3*(J1578)^2</f>
        <v>615014.84722222225</v>
      </c>
      <c r="L1577" s="38">
        <f t="shared" si="432"/>
        <v>13602.639274691232</v>
      </c>
      <c r="M1577" s="40" t="str">
        <f t="shared" si="433"/>
        <v>NO</v>
      </c>
      <c r="N1577" s="38">
        <f>0.5*$N$3*$L$3*$O$3*((J1577)^2)</f>
        <v>452.65383376888883</v>
      </c>
      <c r="O1577" s="38">
        <f>$M$3*$J$3*$P$3</f>
        <v>125.0281557</v>
      </c>
      <c r="P1577" s="38">
        <f>H1577*$J$3</f>
        <v>459.56944444444537</v>
      </c>
      <c r="Q1577" s="38">
        <f t="shared" si="434"/>
        <v>1037.251433913334</v>
      </c>
      <c r="R1577" s="44">
        <f t="shared" si="435"/>
        <v>33653.046522521501</v>
      </c>
      <c r="S1577" s="80">
        <f>Q1577*J1577</f>
        <v>33653.046522521501</v>
      </c>
      <c r="T1577" s="43"/>
      <c r="U1577" s="43"/>
      <c r="V1577" s="80">
        <f>R1577*1</f>
        <v>33653.046522521501</v>
      </c>
      <c r="W1577" s="77">
        <f>(L1577-Q1577)*-1</f>
        <v>-12565.387840777898</v>
      </c>
      <c r="X1577" s="38">
        <f>IF((H1577&gt;0),0,$J$3*H1577)*-1</f>
        <v>0</v>
      </c>
      <c r="Y1577" s="38">
        <f t="shared" si="445"/>
        <v>6797501.1303484133</v>
      </c>
      <c r="Z1577" s="112">
        <f t="shared" si="436"/>
        <v>6797.5011303484134</v>
      </c>
      <c r="AA1577" s="82">
        <f t="shared" si="437"/>
        <v>1037.251433913334</v>
      </c>
      <c r="AB1577" s="80">
        <f t="shared" si="446"/>
        <v>1855899.1660897508</v>
      </c>
      <c r="AG1577" s="125">
        <f t="shared" si="447"/>
        <v>-10429.271907845654</v>
      </c>
      <c r="AH1577" s="47">
        <f t="shared" si="438"/>
        <v>-10220.686469688741</v>
      </c>
      <c r="AI1577" s="125">
        <f t="shared" si="438"/>
        <v>-10016.272740294966</v>
      </c>
      <c r="AJ1577" s="47">
        <f t="shared" si="439"/>
        <v>-9014.6454662654687</v>
      </c>
      <c r="AK1577" s="125">
        <f t="shared" si="439"/>
        <v>-8113.1809196389222</v>
      </c>
      <c r="AL1577" s="47">
        <f t="shared" si="440"/>
        <v>-7788.6536828533654</v>
      </c>
      <c r="AM1577" s="125">
        <f t="shared" si="440"/>
        <v>-7477.1075355392304</v>
      </c>
      <c r="AN1577" s="47">
        <f t="shared" si="448"/>
        <v>-165208.63853714723</v>
      </c>
      <c r="AO1577" s="125">
        <f t="shared" si="449"/>
        <v>57894004.120585427</v>
      </c>
      <c r="AP1577" s="47">
        <f t="shared" si="441"/>
        <v>1204.4785587922484</v>
      </c>
      <c r="AQ1577" s="52">
        <f t="shared" si="442"/>
        <v>5593.0225715561646</v>
      </c>
    </row>
    <row r="1578" spans="4:43" x14ac:dyDescent="0.25">
      <c r="D1578" s="15" t="s">
        <v>12</v>
      </c>
      <c r="E1578" s="22">
        <v>1570</v>
      </c>
      <c r="F1578" s="15">
        <v>93</v>
      </c>
      <c r="G1578" s="29">
        <v>118.2</v>
      </c>
      <c r="H1578" s="31">
        <f t="shared" si="443"/>
        <v>0.37500000000000039</v>
      </c>
      <c r="I1578" s="55"/>
      <c r="J1578" s="39">
        <f t="shared" si="444"/>
        <v>32.833333333333336</v>
      </c>
      <c r="K1578" s="38">
        <f>0.5*$J$3*(J1579)^2</f>
        <v>628617.48649691348</v>
      </c>
      <c r="L1578" s="38">
        <f t="shared" si="432"/>
        <v>12688.3425925927</v>
      </c>
      <c r="M1578" s="40" t="str">
        <f t="shared" si="433"/>
        <v>NO</v>
      </c>
      <c r="N1578" s="38">
        <f>0.5*$N$3*$L$3*$O$3*((J1578)^2)</f>
        <v>463.57015772375001</v>
      </c>
      <c r="O1578" s="38">
        <f>$M$3*$J$3*$P$3</f>
        <v>125.0281557</v>
      </c>
      <c r="P1578" s="38">
        <f>H1578*$J$3</f>
        <v>427.87500000000045</v>
      </c>
      <c r="Q1578" s="38">
        <f t="shared" si="434"/>
        <v>1016.4733134237504</v>
      </c>
      <c r="R1578" s="44">
        <f t="shared" si="435"/>
        <v>33374.207124079803</v>
      </c>
      <c r="S1578" s="80">
        <f>Q1578*J1578</f>
        <v>33374.207124079803</v>
      </c>
      <c r="T1578" s="43"/>
      <c r="U1578" s="43"/>
      <c r="V1578" s="80">
        <f>R1578*1</f>
        <v>33374.207124079803</v>
      </c>
      <c r="W1578" s="77">
        <f>(L1578-Q1578)*-1</f>
        <v>-11671.86927916895</v>
      </c>
      <c r="X1578" s="38">
        <f>IF((H1578&gt;0),0,$J$3*H1578)*-1</f>
        <v>0</v>
      </c>
      <c r="Y1578" s="38">
        <f t="shared" si="445"/>
        <v>6830875.3374724928</v>
      </c>
      <c r="Z1578" s="112">
        <f t="shared" si="436"/>
        <v>6830.8753374724929</v>
      </c>
      <c r="AA1578" s="82">
        <f t="shared" si="437"/>
        <v>1016.4733134237504</v>
      </c>
      <c r="AB1578" s="80">
        <f t="shared" si="446"/>
        <v>1855899.1660897508</v>
      </c>
      <c r="AG1578" s="125">
        <f t="shared" si="447"/>
        <v>-9687.6515017102283</v>
      </c>
      <c r="AH1578" s="47">
        <f t="shared" si="438"/>
        <v>-9493.8984716760242</v>
      </c>
      <c r="AI1578" s="125">
        <f t="shared" si="438"/>
        <v>-9304.0205022425034</v>
      </c>
      <c r="AJ1578" s="47">
        <f t="shared" si="439"/>
        <v>-8373.6184520182542</v>
      </c>
      <c r="AK1578" s="125">
        <f t="shared" si="439"/>
        <v>-7536.2566068164288</v>
      </c>
      <c r="AL1578" s="47">
        <f t="shared" si="440"/>
        <v>-7234.8063425437713</v>
      </c>
      <c r="AM1578" s="125">
        <f t="shared" si="440"/>
        <v>-6945.4140888420197</v>
      </c>
      <c r="AN1578" s="47">
        <f t="shared" si="448"/>
        <v>-172154.05262598925</v>
      </c>
      <c r="AO1578" s="125">
        <f t="shared" si="449"/>
        <v>57894004.120585427</v>
      </c>
      <c r="AP1578" s="47">
        <f t="shared" si="441"/>
        <v>1204.4785587922484</v>
      </c>
      <c r="AQ1578" s="52">
        <f t="shared" si="442"/>
        <v>5626.3967786802441</v>
      </c>
    </row>
    <row r="1579" spans="4:43" x14ac:dyDescent="0.25">
      <c r="D1579" s="15" t="s">
        <v>12</v>
      </c>
      <c r="E1579" s="22">
        <v>1571</v>
      </c>
      <c r="F1579" s="15">
        <v>94</v>
      </c>
      <c r="G1579" s="29">
        <v>119.5</v>
      </c>
      <c r="H1579" s="31">
        <f t="shared" si="443"/>
        <v>0.34722222222222221</v>
      </c>
      <c r="I1579" s="55"/>
      <c r="J1579" s="39">
        <f t="shared" si="444"/>
        <v>33.194444444444443</v>
      </c>
      <c r="K1579" s="38">
        <f>0.5*$J$3*(J1580)^2</f>
        <v>641305.82908950618</v>
      </c>
      <c r="L1579" s="38">
        <f t="shared" si="432"/>
        <v>11742.35146604944</v>
      </c>
      <c r="M1579" s="40" t="str">
        <f t="shared" si="433"/>
        <v>NO</v>
      </c>
      <c r="N1579" s="38">
        <f>0.5*$N$3*$L$3*$O$3*((J1579)^2)</f>
        <v>473.82320716232636</v>
      </c>
      <c r="O1579" s="38">
        <f>$M$3*$J$3*$P$3</f>
        <v>125.0281557</v>
      </c>
      <c r="P1579" s="38">
        <f>H1579*$J$3</f>
        <v>396.18055555555554</v>
      </c>
      <c r="Q1579" s="38">
        <f t="shared" si="434"/>
        <v>995.0319184178818</v>
      </c>
      <c r="R1579" s="44">
        <f t="shared" si="435"/>
        <v>33029.531736371355</v>
      </c>
      <c r="S1579" s="80">
        <f>Q1579*J1579</f>
        <v>33029.531736371355</v>
      </c>
      <c r="T1579" s="43"/>
      <c r="U1579" s="43"/>
      <c r="V1579" s="80">
        <f>R1579*1</f>
        <v>33029.531736371355</v>
      </c>
      <c r="W1579" s="77">
        <f>(L1579-Q1579)*-1</f>
        <v>-10747.319547631558</v>
      </c>
      <c r="X1579" s="38">
        <f>IF((H1579&gt;0),0,$J$3*H1579)*-1</f>
        <v>0</v>
      </c>
      <c r="Y1579" s="38">
        <f t="shared" si="445"/>
        <v>6863904.8692088639</v>
      </c>
      <c r="Z1579" s="112">
        <f t="shared" si="436"/>
        <v>6863.9048692088636</v>
      </c>
      <c r="AA1579" s="82">
        <f t="shared" si="437"/>
        <v>995.0319184178818</v>
      </c>
      <c r="AB1579" s="80">
        <f t="shared" si="446"/>
        <v>1855899.1660897508</v>
      </c>
      <c r="AG1579" s="125">
        <f t="shared" si="447"/>
        <v>-8920.2752245341926</v>
      </c>
      <c r="AH1579" s="47">
        <f t="shared" si="438"/>
        <v>-8741.869720043509</v>
      </c>
      <c r="AI1579" s="125">
        <f t="shared" si="438"/>
        <v>-8567.0323256426382</v>
      </c>
      <c r="AJ1579" s="47">
        <f t="shared" si="439"/>
        <v>-7710.3290930783742</v>
      </c>
      <c r="AK1579" s="125">
        <f t="shared" si="439"/>
        <v>-6939.296183770537</v>
      </c>
      <c r="AL1579" s="47">
        <f t="shared" si="440"/>
        <v>-6661.7243364197157</v>
      </c>
      <c r="AM1579" s="125">
        <f t="shared" si="440"/>
        <v>-6395.2553629629265</v>
      </c>
      <c r="AN1579" s="47">
        <f t="shared" si="448"/>
        <v>-178549.30798895218</v>
      </c>
      <c r="AO1579" s="125">
        <f t="shared" si="449"/>
        <v>57894004.120585427</v>
      </c>
      <c r="AP1579" s="47">
        <f t="shared" si="441"/>
        <v>1204.4785587922484</v>
      </c>
      <c r="AQ1579" s="52">
        <f t="shared" si="442"/>
        <v>5659.4263104166148</v>
      </c>
    </row>
    <row r="1580" spans="4:43" x14ac:dyDescent="0.25">
      <c r="D1580" s="15" t="s">
        <v>12</v>
      </c>
      <c r="E1580" s="22">
        <v>1572</v>
      </c>
      <c r="F1580" s="15">
        <v>95</v>
      </c>
      <c r="G1580" s="29">
        <v>120.7</v>
      </c>
      <c r="H1580" s="31">
        <f t="shared" si="443"/>
        <v>0.31944444444444403</v>
      </c>
      <c r="I1580" s="55"/>
      <c r="J1580" s="39">
        <f t="shared" si="444"/>
        <v>33.527777777777779</v>
      </c>
      <c r="K1580" s="38">
        <f>0.5*$J$3*(J1581)^2</f>
        <v>653048.18055555562</v>
      </c>
      <c r="L1580" s="38">
        <f t="shared" si="432"/>
        <v>8606.8024691357277</v>
      </c>
      <c r="M1580" s="40" t="str">
        <f t="shared" si="433"/>
        <v>NO</v>
      </c>
      <c r="N1580" s="38">
        <f>0.5*$N$3*$L$3*$O$3*((J1580)^2)</f>
        <v>483.38710143815973</v>
      </c>
      <c r="O1580" s="38">
        <f>$M$3*$J$3*$P$3</f>
        <v>125.0281557</v>
      </c>
      <c r="P1580" s="38">
        <f>H1580*$J$3</f>
        <v>364.48611111111063</v>
      </c>
      <c r="Q1580" s="38">
        <f t="shared" si="434"/>
        <v>972.90136824927038</v>
      </c>
      <c r="R1580" s="44">
        <f t="shared" si="435"/>
        <v>32619.220874357481</v>
      </c>
      <c r="S1580" s="80">
        <f>Q1580*J1580</f>
        <v>32619.220874357481</v>
      </c>
      <c r="T1580" s="43"/>
      <c r="U1580" s="43"/>
      <c r="V1580" s="80">
        <f>R1580*1</f>
        <v>32619.220874357481</v>
      </c>
      <c r="W1580" s="77">
        <f>(L1580-Q1580)*-1</f>
        <v>-7633.9011008864572</v>
      </c>
      <c r="X1580" s="38">
        <f>IF((H1580&gt;0),0,$J$3*H1580)*-1</f>
        <v>0</v>
      </c>
      <c r="Y1580" s="38">
        <f t="shared" si="445"/>
        <v>6896524.090083221</v>
      </c>
      <c r="Z1580" s="112">
        <f t="shared" si="436"/>
        <v>6896.5240900832214</v>
      </c>
      <c r="AA1580" s="82">
        <f t="shared" si="437"/>
        <v>972.90136824927038</v>
      </c>
      <c r="AB1580" s="80">
        <f t="shared" si="446"/>
        <v>1855899.1660897508</v>
      </c>
      <c r="AG1580" s="125">
        <f t="shared" si="447"/>
        <v>-6336.137913735759</v>
      </c>
      <c r="AH1580" s="47">
        <f t="shared" si="438"/>
        <v>-6209.4151554610435</v>
      </c>
      <c r="AI1580" s="125">
        <f t="shared" si="438"/>
        <v>-6085.2268523518223</v>
      </c>
      <c r="AJ1580" s="47">
        <f t="shared" si="439"/>
        <v>-5476.7041671166398</v>
      </c>
      <c r="AK1580" s="125">
        <f t="shared" si="439"/>
        <v>-4929.0337504049758</v>
      </c>
      <c r="AL1580" s="47">
        <f t="shared" si="440"/>
        <v>-4731.8724003887764</v>
      </c>
      <c r="AM1580" s="125">
        <f t="shared" si="440"/>
        <v>-4542.5975043732251</v>
      </c>
      <c r="AN1580" s="47">
        <f t="shared" si="448"/>
        <v>-183091.90549332541</v>
      </c>
      <c r="AO1580" s="125">
        <f t="shared" si="449"/>
        <v>57894004.120585427</v>
      </c>
      <c r="AP1580" s="47">
        <f t="shared" si="441"/>
        <v>1204.4785587922484</v>
      </c>
      <c r="AQ1580" s="52">
        <f t="shared" si="442"/>
        <v>5692.0455312909726</v>
      </c>
    </row>
    <row r="1581" spans="4:43" x14ac:dyDescent="0.25">
      <c r="D1581" s="15" t="s">
        <v>12</v>
      </c>
      <c r="E1581" s="22">
        <v>1573</v>
      </c>
      <c r="F1581" s="15">
        <v>96</v>
      </c>
      <c r="G1581" s="29">
        <v>121.8</v>
      </c>
      <c r="H1581" s="31">
        <f t="shared" si="443"/>
        <v>0.26388888888888767</v>
      </c>
      <c r="I1581" s="55"/>
      <c r="J1581" s="39">
        <f t="shared" si="444"/>
        <v>33.833333333333336</v>
      </c>
      <c r="K1581" s="38">
        <f>0.5*$J$3*(J1582)^2</f>
        <v>661654.98302469135</v>
      </c>
      <c r="L1581" s="38">
        <f t="shared" si="432"/>
        <v>6492.078703703708</v>
      </c>
      <c r="M1581" s="40" t="str">
        <f t="shared" si="433"/>
        <v>NO</v>
      </c>
      <c r="N1581" s="38">
        <f>0.5*$N$3*$L$3*$O$3*((J1581)^2)</f>
        <v>492.23795072375009</v>
      </c>
      <c r="O1581" s="38">
        <f>$M$3*$J$3*$P$3</f>
        <v>125.0281557</v>
      </c>
      <c r="P1581" s="38">
        <f>H1581*$J$3</f>
        <v>301.09722222222081</v>
      </c>
      <c r="Q1581" s="38">
        <f t="shared" si="434"/>
        <v>918.36332864597091</v>
      </c>
      <c r="R1581" s="44">
        <f t="shared" si="435"/>
        <v>31071.292619188684</v>
      </c>
      <c r="S1581" s="80">
        <f>Q1581*J1581</f>
        <v>31071.292619188684</v>
      </c>
      <c r="T1581" s="43"/>
      <c r="U1581" s="43"/>
      <c r="V1581" s="80">
        <f>R1581*1</f>
        <v>31071.292619188684</v>
      </c>
      <c r="W1581" s="77">
        <f>(L1581-Q1581)*-1</f>
        <v>-5573.7153750577372</v>
      </c>
      <c r="X1581" s="38">
        <f>IF((H1581&gt;0),0,$J$3*H1581)*-1</f>
        <v>0</v>
      </c>
      <c r="Y1581" s="38">
        <f t="shared" si="445"/>
        <v>6927595.3827024093</v>
      </c>
      <c r="Z1581" s="112">
        <f t="shared" si="436"/>
        <v>6927.5953827024096</v>
      </c>
      <c r="AA1581" s="82">
        <f t="shared" si="437"/>
        <v>918.36332864597091</v>
      </c>
      <c r="AB1581" s="80">
        <f t="shared" si="446"/>
        <v>1855899.1660897508</v>
      </c>
      <c r="AG1581" s="125">
        <f t="shared" si="447"/>
        <v>-4626.1837612979216</v>
      </c>
      <c r="AH1581" s="47">
        <f t="shared" si="438"/>
        <v>-4533.6600860719627</v>
      </c>
      <c r="AI1581" s="125">
        <f t="shared" si="438"/>
        <v>-4442.9868843505237</v>
      </c>
      <c r="AJ1581" s="47">
        <f t="shared" si="439"/>
        <v>-3998.6881959154716</v>
      </c>
      <c r="AK1581" s="125">
        <f t="shared" si="439"/>
        <v>-3598.8193763239246</v>
      </c>
      <c r="AL1581" s="47">
        <f t="shared" si="440"/>
        <v>-3454.8666012709677</v>
      </c>
      <c r="AM1581" s="125">
        <f t="shared" si="440"/>
        <v>-3316.6719372201287</v>
      </c>
      <c r="AN1581" s="47">
        <f t="shared" si="448"/>
        <v>-186408.57743054553</v>
      </c>
      <c r="AO1581" s="125">
        <f t="shared" si="449"/>
        <v>57894004.120585427</v>
      </c>
      <c r="AP1581" s="47">
        <f t="shared" si="441"/>
        <v>1204.4785587922484</v>
      </c>
      <c r="AQ1581" s="52">
        <f t="shared" si="442"/>
        <v>5723.1168239101607</v>
      </c>
    </row>
    <row r="1582" spans="4:43" x14ac:dyDescent="0.25">
      <c r="D1582" s="15" t="s">
        <v>12</v>
      </c>
      <c r="E1582" s="22">
        <v>1574</v>
      </c>
      <c r="F1582" s="15">
        <v>97</v>
      </c>
      <c r="G1582" s="29">
        <v>122.6</v>
      </c>
      <c r="H1582" s="31">
        <f t="shared" si="443"/>
        <v>0.19444444444444522</v>
      </c>
      <c r="I1582" s="55"/>
      <c r="J1582" s="39">
        <f t="shared" si="444"/>
        <v>34.055555555555557</v>
      </c>
      <c r="K1582" s="38">
        <f>0.5*$J$3*(J1583)^2</f>
        <v>668147.06172839506</v>
      </c>
      <c r="L1582" s="38">
        <f t="shared" si="432"/>
        <v>4345.6604938271921</v>
      </c>
      <c r="M1582" s="40" t="str">
        <f t="shared" si="433"/>
        <v>NO</v>
      </c>
      <c r="N1582" s="38">
        <f>0.5*$N$3*$L$3*$O$3*((J1582)^2)</f>
        <v>498.72536610263893</v>
      </c>
      <c r="O1582" s="38">
        <f>$M$3*$J$3*$P$3</f>
        <v>125.0281557</v>
      </c>
      <c r="P1582" s="38">
        <f>H1582*$J$3</f>
        <v>221.861111111112</v>
      </c>
      <c r="Q1582" s="38">
        <f t="shared" si="434"/>
        <v>845.61463291375094</v>
      </c>
      <c r="R1582" s="44">
        <f t="shared" si="435"/>
        <v>28797.876109784964</v>
      </c>
      <c r="S1582" s="80">
        <f>Q1582*J1582</f>
        <v>28797.876109784964</v>
      </c>
      <c r="T1582" s="43"/>
      <c r="U1582" s="43"/>
      <c r="V1582" s="80">
        <f>R1582*1</f>
        <v>28797.876109784964</v>
      </c>
      <c r="W1582" s="77">
        <f>(L1582-Q1582)*-1</f>
        <v>-3500.0458609134412</v>
      </c>
      <c r="X1582" s="38">
        <f>IF((H1582&gt;0),0,$J$3*H1582)*-1</f>
        <v>0</v>
      </c>
      <c r="Y1582" s="38">
        <f t="shared" si="445"/>
        <v>6956393.2588121947</v>
      </c>
      <c r="Z1582" s="112">
        <f t="shared" si="436"/>
        <v>6956.3932588121943</v>
      </c>
      <c r="AA1582" s="82">
        <f t="shared" si="437"/>
        <v>845.61463291375094</v>
      </c>
      <c r="AB1582" s="80">
        <f t="shared" si="446"/>
        <v>1855899.1660897508</v>
      </c>
      <c r="AG1582" s="125">
        <f t="shared" si="447"/>
        <v>-2905.0380645581558</v>
      </c>
      <c r="AH1582" s="47">
        <f t="shared" si="438"/>
        <v>-2846.9373032669928</v>
      </c>
      <c r="AI1582" s="125">
        <f t="shared" si="438"/>
        <v>-2789.9985572016531</v>
      </c>
      <c r="AJ1582" s="47">
        <f t="shared" si="439"/>
        <v>-2510.9987014814878</v>
      </c>
      <c r="AK1582" s="125">
        <f t="shared" si="439"/>
        <v>-2259.8988313333393</v>
      </c>
      <c r="AL1582" s="47">
        <f t="shared" si="440"/>
        <v>-2169.5028780800058</v>
      </c>
      <c r="AM1582" s="125">
        <f t="shared" si="440"/>
        <v>-2082.7227629568056</v>
      </c>
      <c r="AN1582" s="47">
        <f t="shared" si="448"/>
        <v>-188491.30019350233</v>
      </c>
      <c r="AO1582" s="125">
        <f t="shared" si="449"/>
        <v>57894004.120585427</v>
      </c>
      <c r="AP1582" s="47">
        <f t="shared" si="441"/>
        <v>1204.4785587922484</v>
      </c>
      <c r="AQ1582" s="52">
        <f t="shared" si="442"/>
        <v>5751.9147000199464</v>
      </c>
    </row>
    <row r="1583" spans="4:43" x14ac:dyDescent="0.25">
      <c r="D1583" s="15" t="s">
        <v>12</v>
      </c>
      <c r="E1583" s="22">
        <v>1575</v>
      </c>
      <c r="F1583" s="15">
        <v>98</v>
      </c>
      <c r="G1583" s="29">
        <v>123.2</v>
      </c>
      <c r="H1583" s="31">
        <f t="shared" si="443"/>
        <v>0.1388888888888889</v>
      </c>
      <c r="I1583" s="55"/>
      <c r="J1583" s="39">
        <f t="shared" si="444"/>
        <v>34.222222222222221</v>
      </c>
      <c r="K1583" s="38">
        <f>0.5*$J$3*(J1584)^2</f>
        <v>672492.72222222225</v>
      </c>
      <c r="L1583" s="38">
        <f t="shared" si="432"/>
        <v>1088.6161265433766</v>
      </c>
      <c r="M1583" s="40" t="str">
        <f t="shared" si="433"/>
        <v>NO</v>
      </c>
      <c r="N1583" s="38">
        <f>0.5*$N$3*$L$3*$O$3*((J1583)^2)</f>
        <v>503.61879910222223</v>
      </c>
      <c r="O1583" s="38">
        <f>$M$3*$J$3*$P$3</f>
        <v>125.0281557</v>
      </c>
      <c r="P1583" s="38">
        <f>H1583*$J$3</f>
        <v>158.47222222222223</v>
      </c>
      <c r="Q1583" s="38">
        <f t="shared" si="434"/>
        <v>787.11917702444453</v>
      </c>
      <c r="R1583" s="44">
        <f t="shared" si="435"/>
        <v>26936.967391503211</v>
      </c>
      <c r="S1583" s="80">
        <f>Q1583*J1583</f>
        <v>26936.967391503211</v>
      </c>
      <c r="T1583" s="43"/>
      <c r="U1583" s="43"/>
      <c r="V1583" s="80">
        <f>R1583*1</f>
        <v>26936.967391503211</v>
      </c>
      <c r="W1583" s="77">
        <f>(L1583-Q1583)*-1</f>
        <v>-301.49694951893207</v>
      </c>
      <c r="X1583" s="38">
        <f>IF((H1583&gt;0),0,$J$3*H1583)*-1</f>
        <v>0</v>
      </c>
      <c r="Y1583" s="38">
        <f t="shared" si="445"/>
        <v>6983330.2262036977</v>
      </c>
      <c r="Z1583" s="112">
        <f t="shared" si="436"/>
        <v>6983.3302262036977</v>
      </c>
      <c r="AA1583" s="82">
        <f t="shared" si="437"/>
        <v>787.11917702444453</v>
      </c>
      <c r="AB1583" s="80">
        <f t="shared" si="446"/>
        <v>1855899.1660897508</v>
      </c>
      <c r="AG1583" s="125">
        <f t="shared" si="447"/>
        <v>-250.24246810071361</v>
      </c>
      <c r="AH1583" s="47">
        <f t="shared" si="438"/>
        <v>-245.23761873869933</v>
      </c>
      <c r="AI1583" s="125">
        <f t="shared" si="438"/>
        <v>-240.33286636392535</v>
      </c>
      <c r="AJ1583" s="47">
        <f t="shared" si="439"/>
        <v>-216.29957972753283</v>
      </c>
      <c r="AK1583" s="125">
        <f t="shared" si="439"/>
        <v>-194.66962175477954</v>
      </c>
      <c r="AL1583" s="47">
        <f t="shared" si="440"/>
        <v>-186.88283688458836</v>
      </c>
      <c r="AM1583" s="125">
        <f t="shared" si="440"/>
        <v>-179.40752340920483</v>
      </c>
      <c r="AN1583" s="47">
        <f t="shared" si="448"/>
        <v>-188670.70771691154</v>
      </c>
      <c r="AO1583" s="125">
        <f t="shared" si="449"/>
        <v>57894004.120585427</v>
      </c>
      <c r="AP1583" s="47">
        <f t="shared" si="441"/>
        <v>1204.4785587922484</v>
      </c>
      <c r="AQ1583" s="52">
        <f t="shared" si="442"/>
        <v>5778.8516674114489</v>
      </c>
    </row>
    <row r="1584" spans="4:43" x14ac:dyDescent="0.25">
      <c r="D1584" s="15" t="s">
        <v>12</v>
      </c>
      <c r="E1584" s="22">
        <v>1576</v>
      </c>
      <c r="F1584" s="15">
        <v>99</v>
      </c>
      <c r="G1584" s="29">
        <v>123.6</v>
      </c>
      <c r="H1584" s="31">
        <f t="shared" si="443"/>
        <v>6.9444444444444448E-2</v>
      </c>
      <c r="I1584" s="55"/>
      <c r="J1584" s="39">
        <f t="shared" si="444"/>
        <v>34.333333333333336</v>
      </c>
      <c r="K1584" s="38">
        <f>0.5*$J$3*(J1585)^2</f>
        <v>673581.33834876562</v>
      </c>
      <c r="L1584" s="38">
        <f t="shared" si="432"/>
        <v>-1088.6161265433766</v>
      </c>
      <c r="M1584" s="40" t="str">
        <f t="shared" si="433"/>
        <v>NO</v>
      </c>
      <c r="N1584" s="38">
        <f>0.5*$N$3*$L$3*$O$3*((J1584)^2)</f>
        <v>506.89435989500004</v>
      </c>
      <c r="O1584" s="38">
        <f>$M$3*$J$3*$P$3</f>
        <v>125.0281557</v>
      </c>
      <c r="P1584" s="38">
        <f>H1584*$J$3</f>
        <v>79.236111111111114</v>
      </c>
      <c r="Q1584" s="38">
        <f t="shared" si="434"/>
        <v>711.15862670611114</v>
      </c>
      <c r="R1584" s="44">
        <f t="shared" si="435"/>
        <v>24416.446183576485</v>
      </c>
      <c r="S1584" s="80">
        <f>Q1584*J1584</f>
        <v>24416.446183576485</v>
      </c>
      <c r="T1584" s="43"/>
      <c r="U1584" s="43"/>
      <c r="V1584" s="80">
        <f>R1584*1</f>
        <v>24416.446183576485</v>
      </c>
      <c r="W1584" s="77">
        <f>(L1584-Q1584)*-1</f>
        <v>1799.7747532494877</v>
      </c>
      <c r="X1584" s="38">
        <f>IF((H1584&gt;0),0,$J$3*H1584)*-1</f>
        <v>0</v>
      </c>
      <c r="Y1584" s="38">
        <f t="shared" si="445"/>
        <v>7007746.672387274</v>
      </c>
      <c r="Z1584" s="112">
        <f t="shared" si="436"/>
        <v>7007.746672387274</v>
      </c>
      <c r="AA1584" s="82">
        <f t="shared" si="437"/>
        <v>711.15862670611114</v>
      </c>
      <c r="AB1584" s="80">
        <f t="shared" si="446"/>
        <v>1855899.1660897508</v>
      </c>
      <c r="AG1584" s="125">
        <f t="shared" si="447"/>
        <v>1493.8130451970746</v>
      </c>
      <c r="AH1584" s="47">
        <f t="shared" si="438"/>
        <v>1463.9367842931331</v>
      </c>
      <c r="AI1584" s="125">
        <f t="shared" si="438"/>
        <v>1434.6580486072703</v>
      </c>
      <c r="AJ1584" s="47">
        <f t="shared" si="439"/>
        <v>1291.1922437465432</v>
      </c>
      <c r="AK1584" s="125">
        <f t="shared" si="439"/>
        <v>1162.0730193718889</v>
      </c>
      <c r="AL1584" s="47">
        <f t="shared" si="440"/>
        <v>1115.5900985970134</v>
      </c>
      <c r="AM1584" s="125">
        <f t="shared" si="440"/>
        <v>1070.9664946531327</v>
      </c>
      <c r="AN1584" s="47">
        <f t="shared" si="448"/>
        <v>-187599.7412222584</v>
      </c>
      <c r="AO1584" s="125">
        <f t="shared" si="449"/>
        <v>57894004.120585427</v>
      </c>
      <c r="AP1584" s="47">
        <f t="shared" si="441"/>
        <v>1204.4785587922484</v>
      </c>
      <c r="AQ1584" s="52">
        <f t="shared" si="442"/>
        <v>5803.2681135950261</v>
      </c>
    </row>
    <row r="1585" spans="4:43" x14ac:dyDescent="0.25">
      <c r="D1585" s="15" t="s">
        <v>12</v>
      </c>
      <c r="E1585" s="22">
        <v>1577</v>
      </c>
      <c r="F1585" s="15">
        <v>100</v>
      </c>
      <c r="G1585" s="29">
        <v>123.7</v>
      </c>
      <c r="H1585" s="31">
        <f t="shared" si="443"/>
        <v>0</v>
      </c>
      <c r="I1585" s="55"/>
      <c r="J1585" s="39">
        <f t="shared" si="444"/>
        <v>34.361111111111114</v>
      </c>
      <c r="K1585" s="38">
        <f>0.5*$J$3*(J1586)^2</f>
        <v>672492.72222222225</v>
      </c>
      <c r="L1585" s="38">
        <f t="shared" si="432"/>
        <v>-3260.5659722222481</v>
      </c>
      <c r="M1585" s="40" t="str">
        <f t="shared" si="433"/>
        <v>NO</v>
      </c>
      <c r="N1585" s="38">
        <f>0.5*$N$3*$L$3*$O$3*((J1585)^2)</f>
        <v>507.7149091089932</v>
      </c>
      <c r="O1585" s="38">
        <f>$M$3*$J$3*$P$3</f>
        <v>125.0281557</v>
      </c>
      <c r="P1585" s="38">
        <f>H1585*$J$3</f>
        <v>0</v>
      </c>
      <c r="Q1585" s="38">
        <f t="shared" si="434"/>
        <v>632.74306480899315</v>
      </c>
      <c r="R1585" s="44">
        <f t="shared" si="435"/>
        <v>21741.754754686794</v>
      </c>
      <c r="S1585" s="80">
        <f>Q1585*J1585</f>
        <v>21741.754754686794</v>
      </c>
      <c r="T1585" s="43"/>
      <c r="U1585" s="43"/>
      <c r="V1585" s="80">
        <f>R1585*1</f>
        <v>21741.754754686794</v>
      </c>
      <c r="W1585" s="77">
        <f>(L1585-Q1585)*-1</f>
        <v>3893.3090370312411</v>
      </c>
      <c r="X1585" s="38">
        <f>IF((H1585&gt;0),0,$J$3*H1585)*-1</f>
        <v>0</v>
      </c>
      <c r="Y1585" s="38">
        <f t="shared" si="445"/>
        <v>7029488.4271419607</v>
      </c>
      <c r="Z1585" s="112">
        <f t="shared" si="436"/>
        <v>7029.4884271419605</v>
      </c>
      <c r="AA1585" s="82">
        <f t="shared" si="437"/>
        <v>632.74306480899315</v>
      </c>
      <c r="AB1585" s="80">
        <f t="shared" si="446"/>
        <v>1855899.1660897508</v>
      </c>
      <c r="AG1585" s="125">
        <f t="shared" si="447"/>
        <v>3231.4465007359299</v>
      </c>
      <c r="AH1585" s="47">
        <f t="shared" si="438"/>
        <v>3166.8175707212113</v>
      </c>
      <c r="AI1585" s="125">
        <f t="shared" si="438"/>
        <v>3103.4812193067869</v>
      </c>
      <c r="AJ1585" s="47">
        <f t="shared" si="439"/>
        <v>2793.1330973761083</v>
      </c>
      <c r="AK1585" s="125">
        <f t="shared" si="439"/>
        <v>2513.8197876384975</v>
      </c>
      <c r="AL1585" s="47">
        <f t="shared" si="440"/>
        <v>2413.2669961329575</v>
      </c>
      <c r="AM1585" s="125">
        <f t="shared" si="440"/>
        <v>2316.7363162876391</v>
      </c>
      <c r="AN1585" s="47">
        <f t="shared" si="448"/>
        <v>-185283.00490597077</v>
      </c>
      <c r="AO1585" s="125">
        <f t="shared" si="449"/>
        <v>57894004.120585427</v>
      </c>
      <c r="AP1585" s="47">
        <f t="shared" si="441"/>
        <v>1204.4785587922484</v>
      </c>
      <c r="AQ1585" s="52">
        <f t="shared" si="442"/>
        <v>5825.0098683497126</v>
      </c>
    </row>
    <row r="1586" spans="4:43" x14ac:dyDescent="0.25">
      <c r="D1586" s="15" t="s">
        <v>12</v>
      </c>
      <c r="E1586" s="22">
        <v>1578</v>
      </c>
      <c r="F1586" s="15">
        <v>101</v>
      </c>
      <c r="G1586" s="29">
        <v>123.6</v>
      </c>
      <c r="H1586" s="31">
        <f t="shared" si="443"/>
        <v>-5.5555555555556344E-2</v>
      </c>
      <c r="I1586" s="55"/>
      <c r="J1586" s="39">
        <f t="shared" si="444"/>
        <v>34.333333333333336</v>
      </c>
      <c r="K1586" s="38">
        <f>0.5*$J$3*(J1587)^2</f>
        <v>669232.15625</v>
      </c>
      <c r="L1586" s="38">
        <f t="shared" si="432"/>
        <v>-3252.6423611112405</v>
      </c>
      <c r="M1586" s="40" t="str">
        <f t="shared" si="433"/>
        <v>YES</v>
      </c>
      <c r="N1586" s="38">
        <f>0.5*$N$3*$L$3*$O$3*((J1586)^2)</f>
        <v>506.89435989500004</v>
      </c>
      <c r="O1586" s="38">
        <f>$M$3*$J$3*$P$3</f>
        <v>125.0281557</v>
      </c>
      <c r="P1586" s="38">
        <f>H1586*$J$3</f>
        <v>-63.388888888889788</v>
      </c>
      <c r="Q1586" s="38">
        <f t="shared" si="434"/>
        <v>568.53362670611023</v>
      </c>
      <c r="R1586" s="44">
        <f t="shared" si="435"/>
        <v>19519.654516909784</v>
      </c>
      <c r="S1586" s="80">
        <f>Q1586*J1586</f>
        <v>19519.654516909784</v>
      </c>
      <c r="T1586" s="43"/>
      <c r="U1586" s="43"/>
      <c r="V1586" s="80">
        <f>R1586*1</f>
        <v>19519.654516909784</v>
      </c>
      <c r="W1586" s="77">
        <f>(L1586-Q1586)*-1</f>
        <v>3821.1759878173507</v>
      </c>
      <c r="X1586" s="38">
        <f>IF((H1586&gt;0),0,$J$3*H1586)*-1</f>
        <v>63.388888888889788</v>
      </c>
      <c r="Y1586" s="38">
        <f t="shared" si="445"/>
        <v>7049008.0816588709</v>
      </c>
      <c r="Z1586" s="112">
        <f t="shared" si="436"/>
        <v>7049.0080816588707</v>
      </c>
      <c r="AA1586" s="82">
        <f t="shared" si="437"/>
        <v>568.53362670611023</v>
      </c>
      <c r="AB1586" s="80">
        <f t="shared" si="446"/>
        <v>1855899.1660897508</v>
      </c>
      <c r="AG1586" s="125">
        <f t="shared" si="447"/>
        <v>3171.576069888401</v>
      </c>
      <c r="AH1586" s="47">
        <f t="shared" si="438"/>
        <v>3108.144548490633</v>
      </c>
      <c r="AI1586" s="125">
        <f t="shared" si="438"/>
        <v>3045.9816575208201</v>
      </c>
      <c r="AJ1586" s="47">
        <f t="shared" si="439"/>
        <v>2741.3834917687382</v>
      </c>
      <c r="AK1586" s="125">
        <f t="shared" si="439"/>
        <v>2467.2451425918644</v>
      </c>
      <c r="AL1586" s="47">
        <f t="shared" si="440"/>
        <v>2368.5553368881897</v>
      </c>
      <c r="AM1586" s="125">
        <f t="shared" si="440"/>
        <v>2273.8131234126622</v>
      </c>
      <c r="AN1586" s="47">
        <f t="shared" si="448"/>
        <v>-183009.1917825581</v>
      </c>
      <c r="AO1586" s="125">
        <f t="shared" si="449"/>
        <v>57894004.120585427</v>
      </c>
      <c r="AP1586" s="47">
        <f t="shared" si="441"/>
        <v>1204.4785587922484</v>
      </c>
      <c r="AQ1586" s="52">
        <f t="shared" si="442"/>
        <v>5844.5295228666218</v>
      </c>
    </row>
    <row r="1587" spans="4:43" x14ac:dyDescent="0.25">
      <c r="D1587" s="15" t="s">
        <v>12</v>
      </c>
      <c r="E1587" s="22">
        <v>1579</v>
      </c>
      <c r="F1587" s="15">
        <v>102</v>
      </c>
      <c r="G1587" s="29">
        <v>123.3</v>
      </c>
      <c r="H1587" s="31">
        <f t="shared" si="443"/>
        <v>-8.3333333333332538E-2</v>
      </c>
      <c r="I1587" s="55"/>
      <c r="J1587" s="39">
        <f t="shared" si="444"/>
        <v>34.25</v>
      </c>
      <c r="K1587" s="38">
        <f>0.5*$J$3*(J1588)^2</f>
        <v>665979.51388888876</v>
      </c>
      <c r="L1587" s="38">
        <f t="shared" si="432"/>
        <v>-5403.4625771603314</v>
      </c>
      <c r="M1587" s="40" t="str">
        <f t="shared" si="433"/>
        <v>YES</v>
      </c>
      <c r="N1587" s="38">
        <f>0.5*$N$3*$L$3*$O$3*((J1587)^2)</f>
        <v>504.43669389093753</v>
      </c>
      <c r="O1587" s="38">
        <f>$M$3*$J$3*$P$3</f>
        <v>125.0281557</v>
      </c>
      <c r="P1587" s="38">
        <f>H1587*$J$3</f>
        <v>-95.083333333332419</v>
      </c>
      <c r="Q1587" s="38">
        <f t="shared" si="434"/>
        <v>534.38151625760509</v>
      </c>
      <c r="R1587" s="44">
        <f t="shared" si="435"/>
        <v>18302.566931822974</v>
      </c>
      <c r="S1587" s="80">
        <f>Q1587*J1587</f>
        <v>18302.566931822974</v>
      </c>
      <c r="T1587" s="43"/>
      <c r="U1587" s="43"/>
      <c r="V1587" s="80">
        <f>R1587*1</f>
        <v>18302.566931822974</v>
      </c>
      <c r="W1587" s="77">
        <f>(L1587-Q1587)*-1</f>
        <v>5937.8440934179362</v>
      </c>
      <c r="X1587" s="38">
        <f>IF((H1587&gt;0),0,$J$3*H1587)*-1</f>
        <v>95.083333333332419</v>
      </c>
      <c r="Y1587" s="38">
        <f t="shared" si="445"/>
        <v>7067310.6485906942</v>
      </c>
      <c r="Z1587" s="112">
        <f t="shared" si="436"/>
        <v>7067.3106485906937</v>
      </c>
      <c r="AA1587" s="82">
        <f t="shared" si="437"/>
        <v>534.38151625760509</v>
      </c>
      <c r="AB1587" s="80">
        <f t="shared" si="446"/>
        <v>1855899.1660897508</v>
      </c>
      <c r="AG1587" s="125">
        <f t="shared" si="447"/>
        <v>4928.4105975368866</v>
      </c>
      <c r="AH1587" s="47">
        <f t="shared" si="438"/>
        <v>4829.8423855861483</v>
      </c>
      <c r="AI1587" s="125">
        <f t="shared" si="438"/>
        <v>4733.2455378744253</v>
      </c>
      <c r="AJ1587" s="47">
        <f t="shared" si="439"/>
        <v>4259.9209840869826</v>
      </c>
      <c r="AK1587" s="125">
        <f t="shared" si="439"/>
        <v>3833.9288856782846</v>
      </c>
      <c r="AL1587" s="47">
        <f t="shared" si="440"/>
        <v>3680.571730251153</v>
      </c>
      <c r="AM1587" s="125">
        <f t="shared" si="440"/>
        <v>3533.3488610411068</v>
      </c>
      <c r="AN1587" s="47">
        <f t="shared" si="448"/>
        <v>-179475.842921517</v>
      </c>
      <c r="AO1587" s="125">
        <f t="shared" si="449"/>
        <v>57894004.120585427</v>
      </c>
      <c r="AP1587" s="47">
        <f t="shared" si="441"/>
        <v>1204.4785587922484</v>
      </c>
      <c r="AQ1587" s="52">
        <f t="shared" si="442"/>
        <v>5862.8320897984449</v>
      </c>
    </row>
    <row r="1588" spans="4:43" x14ac:dyDescent="0.25">
      <c r="D1588" s="15" t="s">
        <v>12</v>
      </c>
      <c r="E1588" s="22">
        <v>1580</v>
      </c>
      <c r="F1588" s="15">
        <v>103</v>
      </c>
      <c r="G1588" s="29">
        <v>123</v>
      </c>
      <c r="H1588" s="31">
        <f t="shared" si="443"/>
        <v>-0.11111111111111072</v>
      </c>
      <c r="I1588" s="55"/>
      <c r="J1588" s="39">
        <f t="shared" si="444"/>
        <v>34.166666666666664</v>
      </c>
      <c r="K1588" s="38">
        <f>0.5*$J$3*(J1589)^2</f>
        <v>660576.05131172843</v>
      </c>
      <c r="L1588" s="38">
        <f t="shared" si="432"/>
        <v>-4306.9228395062964</v>
      </c>
      <c r="M1588" s="40" t="str">
        <f t="shared" si="433"/>
        <v>YES</v>
      </c>
      <c r="N1588" s="38">
        <f>0.5*$N$3*$L$3*$O$3*((J1588)^2)</f>
        <v>501.9850003437499</v>
      </c>
      <c r="O1588" s="38">
        <f>$M$3*$J$3*$P$3</f>
        <v>125.0281557</v>
      </c>
      <c r="P1588" s="38">
        <f>H1588*$J$3</f>
        <v>-126.77777777777733</v>
      </c>
      <c r="Q1588" s="38">
        <f t="shared" si="434"/>
        <v>500.2353782659726</v>
      </c>
      <c r="R1588" s="44">
        <f t="shared" si="435"/>
        <v>17091.375424087397</v>
      </c>
      <c r="S1588" s="80">
        <f>Q1588*J1588</f>
        <v>17091.375424087397</v>
      </c>
      <c r="T1588" s="43"/>
      <c r="U1588" s="43"/>
      <c r="V1588" s="80">
        <f>R1588*1</f>
        <v>17091.375424087397</v>
      </c>
      <c r="W1588" s="77">
        <f>(L1588-Q1588)*-1</f>
        <v>4807.1582177722694</v>
      </c>
      <c r="X1588" s="38">
        <f>IF((H1588&gt;0),0,$J$3*H1588)*-1</f>
        <v>126.77777777777733</v>
      </c>
      <c r="Y1588" s="38">
        <f t="shared" si="445"/>
        <v>7084402.0240147812</v>
      </c>
      <c r="Z1588" s="112">
        <f t="shared" si="436"/>
        <v>7084.4020240147811</v>
      </c>
      <c r="AA1588" s="82">
        <f t="shared" si="437"/>
        <v>500.2353782659726</v>
      </c>
      <c r="AB1588" s="80">
        <f t="shared" si="446"/>
        <v>1855899.1660897508</v>
      </c>
      <c r="AG1588" s="125">
        <f t="shared" si="447"/>
        <v>3989.9413207509833</v>
      </c>
      <c r="AH1588" s="47">
        <f t="shared" si="438"/>
        <v>3910.1424943359634</v>
      </c>
      <c r="AI1588" s="125">
        <f t="shared" si="438"/>
        <v>3831.939644449244</v>
      </c>
      <c r="AJ1588" s="47">
        <f t="shared" si="439"/>
        <v>3448.7456800043196</v>
      </c>
      <c r="AK1588" s="125">
        <f t="shared" si="439"/>
        <v>3103.8711120038879</v>
      </c>
      <c r="AL1588" s="47">
        <f t="shared" si="440"/>
        <v>2979.7162675237323</v>
      </c>
      <c r="AM1588" s="125">
        <f t="shared" si="440"/>
        <v>2860.5276168227829</v>
      </c>
      <c r="AN1588" s="47">
        <f t="shared" si="448"/>
        <v>-176615.31530469423</v>
      </c>
      <c r="AO1588" s="125">
        <f t="shared" si="449"/>
        <v>57894004.120585427</v>
      </c>
      <c r="AP1588" s="47">
        <f t="shared" si="441"/>
        <v>1204.4785587922484</v>
      </c>
      <c r="AQ1588" s="52">
        <f t="shared" si="442"/>
        <v>5879.9234652225332</v>
      </c>
    </row>
    <row r="1589" spans="4:43" x14ac:dyDescent="0.25">
      <c r="D1589" s="15" t="s">
        <v>12</v>
      </c>
      <c r="E1589" s="22">
        <v>1581</v>
      </c>
      <c r="F1589" s="15">
        <v>104</v>
      </c>
      <c r="G1589" s="29">
        <v>122.5</v>
      </c>
      <c r="H1589" s="31">
        <f t="shared" si="443"/>
        <v>-0.12500000000000078</v>
      </c>
      <c r="I1589" s="55"/>
      <c r="J1589" s="39">
        <f t="shared" si="444"/>
        <v>34.027777777777779</v>
      </c>
      <c r="K1589" s="38">
        <f>0.5*$J$3*(J1590)^2</f>
        <v>656269.12847222213</v>
      </c>
      <c r="L1589" s="38">
        <f t="shared" si="432"/>
        <v>-6433.9722222221317</v>
      </c>
      <c r="M1589" s="40" t="str">
        <f t="shared" si="433"/>
        <v>YES</v>
      </c>
      <c r="N1589" s="38">
        <f>0.5*$N$3*$L$3*$O$3*((J1589)^2)</f>
        <v>497.91211655815977</v>
      </c>
      <c r="O1589" s="38">
        <f>$M$3*$J$3*$P$3</f>
        <v>125.0281557</v>
      </c>
      <c r="P1589" s="38">
        <f>H1589*$J$3</f>
        <v>-142.62500000000088</v>
      </c>
      <c r="Q1589" s="38">
        <f t="shared" si="434"/>
        <v>480.31527225815887</v>
      </c>
      <c r="R1589" s="44">
        <f t="shared" si="435"/>
        <v>16344.061347673462</v>
      </c>
      <c r="S1589" s="80">
        <f>Q1589*J1589</f>
        <v>16344.061347673462</v>
      </c>
      <c r="T1589" s="43"/>
      <c r="U1589" s="43"/>
      <c r="V1589" s="80">
        <f>R1589*1</f>
        <v>16344.061347673462</v>
      </c>
      <c r="W1589" s="77">
        <f>(L1589-Q1589)*-1</f>
        <v>6914.2874944802907</v>
      </c>
      <c r="X1589" s="38">
        <f>IF((H1589&gt;0),0,$J$3*H1589)*-1</f>
        <v>142.62500000000088</v>
      </c>
      <c r="Y1589" s="38">
        <f t="shared" si="445"/>
        <v>7100746.0853624549</v>
      </c>
      <c r="Z1589" s="112">
        <f t="shared" si="436"/>
        <v>7100.7460853624552</v>
      </c>
      <c r="AA1589" s="82">
        <f t="shared" si="437"/>
        <v>480.31527225815887</v>
      </c>
      <c r="AB1589" s="80">
        <f t="shared" si="446"/>
        <v>1855899.1660897508</v>
      </c>
      <c r="AG1589" s="125">
        <f t="shared" si="447"/>
        <v>5738.8586204186413</v>
      </c>
      <c r="AH1589" s="47">
        <f t="shared" si="438"/>
        <v>5624.0814480102681</v>
      </c>
      <c r="AI1589" s="125">
        <f t="shared" si="438"/>
        <v>5511.5998190500623</v>
      </c>
      <c r="AJ1589" s="47">
        <f t="shared" si="439"/>
        <v>4960.4398371450561</v>
      </c>
      <c r="AK1589" s="125">
        <f t="shared" si="439"/>
        <v>4464.3958534305502</v>
      </c>
      <c r="AL1589" s="47">
        <f t="shared" si="440"/>
        <v>4285.8200192933282</v>
      </c>
      <c r="AM1589" s="125">
        <f t="shared" si="440"/>
        <v>4114.3872185215951</v>
      </c>
      <c r="AN1589" s="47">
        <f t="shared" si="448"/>
        <v>-172500.92808617264</v>
      </c>
      <c r="AO1589" s="125">
        <f t="shared" si="449"/>
        <v>57894004.120585427</v>
      </c>
      <c r="AP1589" s="47">
        <f t="shared" si="441"/>
        <v>1204.4785587922484</v>
      </c>
      <c r="AQ1589" s="52">
        <f t="shared" si="442"/>
        <v>5896.2675265702073</v>
      </c>
    </row>
    <row r="1590" spans="4:43" x14ac:dyDescent="0.25">
      <c r="D1590" s="15" t="s">
        <v>12</v>
      </c>
      <c r="E1590" s="22">
        <v>1582</v>
      </c>
      <c r="F1590" s="15">
        <v>105</v>
      </c>
      <c r="G1590" s="29">
        <v>122.1</v>
      </c>
      <c r="H1590" s="31">
        <f t="shared" si="443"/>
        <v>-0.1388888888888889</v>
      </c>
      <c r="I1590" s="55"/>
      <c r="J1590" s="39">
        <f t="shared" si="444"/>
        <v>33.916666666666664</v>
      </c>
      <c r="K1590" s="38">
        <f>0.5*$J$3*(J1591)^2</f>
        <v>649835.15625</v>
      </c>
      <c r="L1590" s="38">
        <f t="shared" si="432"/>
        <v>-7466.2426697529154</v>
      </c>
      <c r="M1590" s="40" t="str">
        <f t="shared" si="433"/>
        <v>YES</v>
      </c>
      <c r="N1590" s="38">
        <f>0.5*$N$3*$L$3*$O$3*((J1590)^2)</f>
        <v>494.66575444343744</v>
      </c>
      <c r="O1590" s="38">
        <f>$M$3*$J$3*$P$3</f>
        <v>125.0281557</v>
      </c>
      <c r="P1590" s="38">
        <f>H1590*$J$3</f>
        <v>-158.47222222222223</v>
      </c>
      <c r="Q1590" s="38">
        <f t="shared" si="434"/>
        <v>461.22168792121522</v>
      </c>
      <c r="R1590" s="44">
        <f t="shared" si="435"/>
        <v>15643.102248661215</v>
      </c>
      <c r="S1590" s="80">
        <f>Q1590*J1590</f>
        <v>15643.102248661215</v>
      </c>
      <c r="T1590" s="43"/>
      <c r="U1590" s="43"/>
      <c r="V1590" s="80">
        <f>R1590*1</f>
        <v>15643.102248661215</v>
      </c>
      <c r="W1590" s="77">
        <f>(L1590-Q1590)*-1</f>
        <v>7927.464357674131</v>
      </c>
      <c r="X1590" s="38">
        <f>IF((H1590&gt;0),0,$J$3*H1590)*-1</f>
        <v>158.47222222222223</v>
      </c>
      <c r="Y1590" s="38">
        <f t="shared" si="445"/>
        <v>7116389.1876111161</v>
      </c>
      <c r="Z1590" s="112">
        <f t="shared" si="436"/>
        <v>7116.3891876111165</v>
      </c>
      <c r="AA1590" s="82">
        <f t="shared" si="437"/>
        <v>461.22168792121522</v>
      </c>
      <c r="AB1590" s="80">
        <f t="shared" si="446"/>
        <v>1855899.1660897508</v>
      </c>
      <c r="AG1590" s="125">
        <f t="shared" si="447"/>
        <v>6579.7954168695287</v>
      </c>
      <c r="AH1590" s="47">
        <f t="shared" si="438"/>
        <v>6448.1995085321378</v>
      </c>
      <c r="AI1590" s="125">
        <f t="shared" si="438"/>
        <v>6319.2355183614945</v>
      </c>
      <c r="AJ1590" s="47">
        <f t="shared" si="439"/>
        <v>5687.3119665253453</v>
      </c>
      <c r="AK1590" s="125">
        <f t="shared" si="439"/>
        <v>5118.5807698728113</v>
      </c>
      <c r="AL1590" s="47">
        <f t="shared" si="440"/>
        <v>4913.8375390778983</v>
      </c>
      <c r="AM1590" s="125">
        <f t="shared" si="440"/>
        <v>4717.2840375147825</v>
      </c>
      <c r="AN1590" s="47">
        <f t="shared" si="448"/>
        <v>-167783.64404865785</v>
      </c>
      <c r="AO1590" s="125">
        <f t="shared" si="449"/>
        <v>57894004.120585427</v>
      </c>
      <c r="AP1590" s="47">
        <f t="shared" si="441"/>
        <v>1204.4785587922484</v>
      </c>
      <c r="AQ1590" s="52">
        <f t="shared" si="442"/>
        <v>5911.9106288188686</v>
      </c>
    </row>
    <row r="1591" spans="4:43" x14ac:dyDescent="0.25">
      <c r="D1591" s="15" t="s">
        <v>12</v>
      </c>
      <c r="E1591" s="22">
        <v>1583</v>
      </c>
      <c r="F1591" s="15">
        <v>106</v>
      </c>
      <c r="G1591" s="29">
        <v>121.5</v>
      </c>
      <c r="H1591" s="31">
        <f t="shared" si="443"/>
        <v>-0.18055555555555516</v>
      </c>
      <c r="I1591" s="55"/>
      <c r="J1591" s="39">
        <f t="shared" si="444"/>
        <v>33.75</v>
      </c>
      <c r="K1591" s="38">
        <f>0.5*$J$3*(J1592)^2</f>
        <v>642368.91358024708</v>
      </c>
      <c r="L1591" s="38">
        <f t="shared" si="432"/>
        <v>-8480.0246913580922</v>
      </c>
      <c r="M1591" s="40" t="str">
        <f t="shared" si="433"/>
        <v>YES</v>
      </c>
      <c r="N1591" s="38">
        <f>0.5*$N$3*$L$3*$O$3*((J1591)^2)</f>
        <v>489.8161194609375</v>
      </c>
      <c r="O1591" s="38">
        <f>$M$3*$J$3*$P$3</f>
        <v>125.0281557</v>
      </c>
      <c r="P1591" s="38">
        <f>H1591*$J$3</f>
        <v>-206.01388888888843</v>
      </c>
      <c r="Q1591" s="38">
        <f t="shared" si="434"/>
        <v>408.83038627204905</v>
      </c>
      <c r="R1591" s="44">
        <f t="shared" si="435"/>
        <v>13798.025536681656</v>
      </c>
      <c r="S1591" s="80">
        <f>Q1591*J1591</f>
        <v>13798.025536681656</v>
      </c>
      <c r="T1591" s="43"/>
      <c r="U1591" s="43"/>
      <c r="V1591" s="80">
        <f>R1591*1</f>
        <v>13798.025536681656</v>
      </c>
      <c r="W1591" s="77">
        <f>(L1591-Q1591)*-1</f>
        <v>8888.8550776301417</v>
      </c>
      <c r="X1591" s="38">
        <f>IF((H1591&gt;0),0,$J$3*H1591)*-1</f>
        <v>206.01388888888843</v>
      </c>
      <c r="Y1591" s="38">
        <f t="shared" si="445"/>
        <v>7130187.2131477976</v>
      </c>
      <c r="Z1591" s="112">
        <f t="shared" si="436"/>
        <v>7130.1872131477976</v>
      </c>
      <c r="AA1591" s="82">
        <f t="shared" si="437"/>
        <v>408.83038627204905</v>
      </c>
      <c r="AB1591" s="80">
        <f t="shared" si="446"/>
        <v>1855899.1660897508</v>
      </c>
      <c r="AG1591" s="125">
        <f t="shared" si="447"/>
        <v>7377.7497144330173</v>
      </c>
      <c r="AH1591" s="47">
        <f t="shared" si="438"/>
        <v>7230.1947201443572</v>
      </c>
      <c r="AI1591" s="125">
        <f t="shared" si="438"/>
        <v>7085.5908257414703</v>
      </c>
      <c r="AJ1591" s="47">
        <f t="shared" si="439"/>
        <v>6377.0317431673238</v>
      </c>
      <c r="AK1591" s="125">
        <f t="shared" si="439"/>
        <v>5739.3285688505912</v>
      </c>
      <c r="AL1591" s="47">
        <f t="shared" si="440"/>
        <v>5509.7554260965671</v>
      </c>
      <c r="AM1591" s="125">
        <f t="shared" si="440"/>
        <v>5289.3652090527039</v>
      </c>
      <c r="AN1591" s="47">
        <f t="shared" si="448"/>
        <v>-162494.27883960513</v>
      </c>
      <c r="AO1591" s="125">
        <f t="shared" si="449"/>
        <v>57894004.120585427</v>
      </c>
      <c r="AP1591" s="47">
        <f t="shared" si="441"/>
        <v>1204.4785587922484</v>
      </c>
      <c r="AQ1591" s="52">
        <f t="shared" si="442"/>
        <v>5925.7086543555488</v>
      </c>
    </row>
    <row r="1592" spans="4:43" x14ac:dyDescent="0.25">
      <c r="D1592" s="15" t="s">
        <v>12</v>
      </c>
      <c r="E1592" s="22">
        <v>1584</v>
      </c>
      <c r="F1592" s="15">
        <v>107</v>
      </c>
      <c r="G1592" s="29">
        <v>120.8</v>
      </c>
      <c r="H1592" s="31">
        <f t="shared" si="443"/>
        <v>-0.20833333333333331</v>
      </c>
      <c r="I1592" s="55"/>
      <c r="J1592" s="39">
        <f t="shared" si="444"/>
        <v>33.555555555555557</v>
      </c>
      <c r="K1592" s="38">
        <f>0.5*$J$3*(J1593)^2</f>
        <v>633888.88888888899</v>
      </c>
      <c r="L1592" s="38">
        <f t="shared" si="432"/>
        <v>-9472.6770833333721</v>
      </c>
      <c r="M1592" s="40" t="str">
        <f t="shared" si="433"/>
        <v>YES</v>
      </c>
      <c r="N1592" s="38">
        <f>0.5*$N$3*$L$3*$O$3*((J1592)^2)</f>
        <v>484.18840606888898</v>
      </c>
      <c r="O1592" s="38">
        <f>$M$3*$J$3*$P$3</f>
        <v>125.0281557</v>
      </c>
      <c r="P1592" s="38">
        <f>H1592*$J$3</f>
        <v>-237.70833333333331</v>
      </c>
      <c r="Q1592" s="38">
        <f t="shared" si="434"/>
        <v>371.50822843555568</v>
      </c>
      <c r="R1592" s="44">
        <f t="shared" si="435"/>
        <v>12466.164998615313</v>
      </c>
      <c r="S1592" s="80">
        <f>Q1592*J1592</f>
        <v>12466.164998615313</v>
      </c>
      <c r="T1592" s="43"/>
      <c r="U1592" s="43"/>
      <c r="V1592" s="80">
        <f>R1592*1</f>
        <v>12466.164998615313</v>
      </c>
      <c r="W1592" s="77">
        <f>(L1592-Q1592)*-1</f>
        <v>9844.1853117689279</v>
      </c>
      <c r="X1592" s="38">
        <f>IF((H1592&gt;0),0,$J$3*H1592)*-1</f>
        <v>237.70833333333331</v>
      </c>
      <c r="Y1592" s="38">
        <f t="shared" si="445"/>
        <v>7142653.3781464128</v>
      </c>
      <c r="Z1592" s="112">
        <f t="shared" si="436"/>
        <v>7142.6533781464132</v>
      </c>
      <c r="AA1592" s="82">
        <f t="shared" si="437"/>
        <v>371.50822843555568</v>
      </c>
      <c r="AB1592" s="80">
        <f t="shared" si="446"/>
        <v>1855899.1660897508</v>
      </c>
      <c r="AG1592" s="125">
        <f t="shared" si="447"/>
        <v>8170.6738087682097</v>
      </c>
      <c r="AH1592" s="47">
        <f t="shared" si="438"/>
        <v>8007.2603325928458</v>
      </c>
      <c r="AI1592" s="125">
        <f t="shared" si="438"/>
        <v>7847.1151259409889</v>
      </c>
      <c r="AJ1592" s="47">
        <f t="shared" si="439"/>
        <v>7062.4036133468899</v>
      </c>
      <c r="AK1592" s="125">
        <f t="shared" si="439"/>
        <v>6356.1632520122012</v>
      </c>
      <c r="AL1592" s="47">
        <f t="shared" si="440"/>
        <v>6101.9167219317133</v>
      </c>
      <c r="AM1592" s="125">
        <f t="shared" si="440"/>
        <v>5857.8400530544441</v>
      </c>
      <c r="AN1592" s="47">
        <f t="shared" si="448"/>
        <v>-156636.43878655069</v>
      </c>
      <c r="AO1592" s="125">
        <f t="shared" si="449"/>
        <v>57894004.120585427</v>
      </c>
      <c r="AP1592" s="47">
        <f t="shared" si="441"/>
        <v>1204.4785587922484</v>
      </c>
      <c r="AQ1592" s="52">
        <f t="shared" si="442"/>
        <v>5938.1748193541644</v>
      </c>
    </row>
    <row r="1593" spans="4:43" x14ac:dyDescent="0.25">
      <c r="D1593" s="15" t="s">
        <v>12</v>
      </c>
      <c r="E1593" s="22">
        <v>1585</v>
      </c>
      <c r="F1593" s="15">
        <v>108</v>
      </c>
      <c r="G1593" s="29">
        <v>120</v>
      </c>
      <c r="H1593" s="31">
        <f t="shared" si="443"/>
        <v>-0.23611111111111149</v>
      </c>
      <c r="I1593" s="55"/>
      <c r="J1593" s="39">
        <f t="shared" si="444"/>
        <v>33.333333333333336</v>
      </c>
      <c r="K1593" s="38">
        <f>0.5*$J$3*(J1594)^2</f>
        <v>624416.21180555562</v>
      </c>
      <c r="L1593" s="38">
        <f t="shared" si="432"/>
        <v>-10441.558641975396</v>
      </c>
      <c r="M1593" s="40" t="str">
        <f t="shared" si="433"/>
        <v>YES</v>
      </c>
      <c r="N1593" s="38">
        <f>0.5*$N$3*$L$3*$O$3*((J1593)^2)</f>
        <v>477.79655000000008</v>
      </c>
      <c r="O1593" s="38">
        <f>$M$3*$J$3*$P$3</f>
        <v>125.0281557</v>
      </c>
      <c r="P1593" s="38">
        <f>H1593*$J$3</f>
        <v>-269.40277777777823</v>
      </c>
      <c r="Q1593" s="38">
        <f t="shared" si="434"/>
        <v>333.42192792222187</v>
      </c>
      <c r="R1593" s="44">
        <f t="shared" si="435"/>
        <v>11114.064264074063</v>
      </c>
      <c r="S1593" s="80">
        <f>Q1593*J1593</f>
        <v>11114.064264074063</v>
      </c>
      <c r="T1593" s="43"/>
      <c r="U1593" s="43"/>
      <c r="V1593" s="80">
        <f>R1593*1</f>
        <v>11114.064264074063</v>
      </c>
      <c r="W1593" s="77">
        <f>(L1593-Q1593)*-1</f>
        <v>10774.980569897618</v>
      </c>
      <c r="X1593" s="38">
        <f>IF((H1593&gt;0),0,$J$3*H1593)*-1</f>
        <v>269.40277777777823</v>
      </c>
      <c r="Y1593" s="38">
        <f t="shared" si="445"/>
        <v>7153767.4424104868</v>
      </c>
      <c r="Z1593" s="112">
        <f t="shared" si="436"/>
        <v>7153.7674424104871</v>
      </c>
      <c r="AA1593" s="82">
        <f t="shared" si="437"/>
        <v>333.42192792222187</v>
      </c>
      <c r="AB1593" s="80">
        <f t="shared" si="446"/>
        <v>1855899.1660897508</v>
      </c>
      <c r="AG1593" s="125">
        <f t="shared" si="447"/>
        <v>8943.2338730150223</v>
      </c>
      <c r="AH1593" s="47">
        <f t="shared" si="438"/>
        <v>8764.369195554722</v>
      </c>
      <c r="AI1593" s="125">
        <f t="shared" si="438"/>
        <v>8589.0818116436276</v>
      </c>
      <c r="AJ1593" s="47">
        <f t="shared" si="439"/>
        <v>7730.1736304792648</v>
      </c>
      <c r="AK1593" s="125">
        <f t="shared" si="439"/>
        <v>6957.1562674313382</v>
      </c>
      <c r="AL1593" s="47">
        <f t="shared" si="440"/>
        <v>6678.8700167340839</v>
      </c>
      <c r="AM1593" s="125">
        <f t="shared" si="440"/>
        <v>6411.7152160647202</v>
      </c>
      <c r="AN1593" s="47">
        <f t="shared" si="448"/>
        <v>-150224.72357048598</v>
      </c>
      <c r="AO1593" s="125">
        <f t="shared" si="449"/>
        <v>57894004.120585427</v>
      </c>
      <c r="AP1593" s="47">
        <f t="shared" si="441"/>
        <v>1204.4785587922484</v>
      </c>
      <c r="AQ1593" s="52">
        <f t="shared" si="442"/>
        <v>5949.2888836182392</v>
      </c>
    </row>
    <row r="1594" spans="4:43" x14ac:dyDescent="0.25">
      <c r="D1594" s="15" t="s">
        <v>12</v>
      </c>
      <c r="E1594" s="22">
        <v>1586</v>
      </c>
      <c r="F1594" s="15">
        <v>109</v>
      </c>
      <c r="G1594" s="29">
        <v>119.1</v>
      </c>
      <c r="H1594" s="31">
        <f t="shared" si="443"/>
        <v>-0.26388888888888967</v>
      </c>
      <c r="I1594" s="55"/>
      <c r="J1594" s="39">
        <f t="shared" si="444"/>
        <v>33.083333333333336</v>
      </c>
      <c r="K1594" s="38">
        <f>0.5*$J$3*(J1595)^2</f>
        <v>613974.65316358022</v>
      </c>
      <c r="L1594" s="38">
        <f t="shared" si="432"/>
        <v>-10353.51851851854</v>
      </c>
      <c r="M1594" s="40" t="str">
        <f t="shared" si="433"/>
        <v>YES</v>
      </c>
      <c r="N1594" s="38">
        <f>0.5*$N$3*$L$3*$O$3*((J1594)^2)</f>
        <v>470.65647780593758</v>
      </c>
      <c r="O1594" s="38">
        <f>$M$3*$J$3*$P$3</f>
        <v>125.0281557</v>
      </c>
      <c r="P1594" s="38">
        <f>H1594*$J$3</f>
        <v>-301.09722222222314</v>
      </c>
      <c r="Q1594" s="38">
        <f t="shared" si="434"/>
        <v>294.58741128371446</v>
      </c>
      <c r="R1594" s="44">
        <f t="shared" si="435"/>
        <v>9745.9335233028869</v>
      </c>
      <c r="S1594" s="80">
        <f>Q1594*J1594</f>
        <v>9745.9335233028869</v>
      </c>
      <c r="T1594" s="43"/>
      <c r="U1594" s="43"/>
      <c r="V1594" s="80">
        <f>R1594*1</f>
        <v>9745.9335233028869</v>
      </c>
      <c r="W1594" s="77">
        <f>(L1594-Q1594)*-1</f>
        <v>10648.105929802254</v>
      </c>
      <c r="X1594" s="38">
        <f>IF((H1594&gt;0),0,$J$3*H1594)*-1</f>
        <v>301.09722222222314</v>
      </c>
      <c r="Y1594" s="38">
        <f t="shared" si="445"/>
        <v>7163513.3759337896</v>
      </c>
      <c r="Z1594" s="112">
        <f t="shared" si="436"/>
        <v>7163.5133759337896</v>
      </c>
      <c r="AA1594" s="82">
        <f t="shared" si="437"/>
        <v>294.58741128371446</v>
      </c>
      <c r="AB1594" s="80">
        <f t="shared" si="446"/>
        <v>1855899.1660897508</v>
      </c>
      <c r="AG1594" s="125">
        <f t="shared" si="447"/>
        <v>8837.9279217358708</v>
      </c>
      <c r="AH1594" s="47">
        <f t="shared" si="438"/>
        <v>8661.1693633011528</v>
      </c>
      <c r="AI1594" s="125">
        <f t="shared" si="438"/>
        <v>8487.9459760351292</v>
      </c>
      <c r="AJ1594" s="47">
        <f t="shared" si="439"/>
        <v>7639.1513784316166</v>
      </c>
      <c r="AK1594" s="125">
        <f t="shared" si="439"/>
        <v>6875.2362405884551</v>
      </c>
      <c r="AL1594" s="47">
        <f t="shared" si="440"/>
        <v>6600.2267909649163</v>
      </c>
      <c r="AM1594" s="125">
        <f t="shared" si="440"/>
        <v>6336.2177193263196</v>
      </c>
      <c r="AN1594" s="47">
        <f t="shared" si="448"/>
        <v>-143888.50585115966</v>
      </c>
      <c r="AO1594" s="125">
        <f t="shared" si="449"/>
        <v>57894004.120585427</v>
      </c>
      <c r="AP1594" s="47">
        <f t="shared" si="441"/>
        <v>1204.4785587922484</v>
      </c>
      <c r="AQ1594" s="52">
        <f t="shared" si="442"/>
        <v>5959.0348171415408</v>
      </c>
    </row>
    <row r="1595" spans="4:43" x14ac:dyDescent="0.25">
      <c r="D1595" s="15" t="s">
        <v>12</v>
      </c>
      <c r="E1595" s="22">
        <v>1587</v>
      </c>
      <c r="F1595" s="15">
        <v>110</v>
      </c>
      <c r="G1595" s="29">
        <v>118.1</v>
      </c>
      <c r="H1595" s="31">
        <f t="shared" si="443"/>
        <v>-0.27777777777777779</v>
      </c>
      <c r="I1595" s="55"/>
      <c r="J1595" s="39">
        <f t="shared" si="444"/>
        <v>32.805555555555557</v>
      </c>
      <c r="K1595" s="38">
        <f>0.5*$J$3*(J1596)^2</f>
        <v>603621.13464506168</v>
      </c>
      <c r="L1595" s="38">
        <f t="shared" si="432"/>
        <v>-9242.8923611110076</v>
      </c>
      <c r="M1595" s="40" t="str">
        <f t="shared" si="433"/>
        <v>YES</v>
      </c>
      <c r="N1595" s="38">
        <f>0.5*$N$3*$L$3*$O$3*((J1595)^2)</f>
        <v>462.78610685732644</v>
      </c>
      <c r="O1595" s="38">
        <f>$M$3*$J$3*$P$3</f>
        <v>125.0281557</v>
      </c>
      <c r="P1595" s="38">
        <f>H1595*$J$3</f>
        <v>-316.94444444444446</v>
      </c>
      <c r="Q1595" s="38">
        <f t="shared" si="434"/>
        <v>270.869818112882</v>
      </c>
      <c r="R1595" s="44">
        <f t="shared" si="435"/>
        <v>8886.0348664253797</v>
      </c>
      <c r="S1595" s="80">
        <f>Q1595*J1595</f>
        <v>8886.0348664253797</v>
      </c>
      <c r="T1595" s="43"/>
      <c r="U1595" s="43"/>
      <c r="V1595" s="80">
        <f>R1595*1</f>
        <v>8886.0348664253797</v>
      </c>
      <c r="W1595" s="77">
        <f>(L1595-Q1595)*-1</f>
        <v>9513.7621792238897</v>
      </c>
      <c r="X1595" s="38">
        <f>IF((H1595&gt;0),0,$J$3*H1595)*-1</f>
        <v>316.94444444444446</v>
      </c>
      <c r="Y1595" s="38">
        <f t="shared" si="445"/>
        <v>7172399.4108002149</v>
      </c>
      <c r="Z1595" s="112">
        <f t="shared" si="436"/>
        <v>7172.3994108002153</v>
      </c>
      <c r="AA1595" s="82">
        <f t="shared" si="437"/>
        <v>270.869818112882</v>
      </c>
      <c r="AB1595" s="80">
        <f t="shared" si="446"/>
        <v>1855899.1660897508</v>
      </c>
      <c r="AG1595" s="125">
        <f t="shared" si="447"/>
        <v>7896.4226087558282</v>
      </c>
      <c r="AH1595" s="47">
        <f t="shared" si="438"/>
        <v>7738.4941565807112</v>
      </c>
      <c r="AI1595" s="125">
        <f t="shared" si="438"/>
        <v>7583.7242734490965</v>
      </c>
      <c r="AJ1595" s="47">
        <f t="shared" si="439"/>
        <v>6825.3518461041867</v>
      </c>
      <c r="AK1595" s="125">
        <f t="shared" si="439"/>
        <v>6142.8166614937682</v>
      </c>
      <c r="AL1595" s="47">
        <f t="shared" si="440"/>
        <v>5897.1039950340173</v>
      </c>
      <c r="AM1595" s="125">
        <f t="shared" si="440"/>
        <v>5661.2198352326568</v>
      </c>
      <c r="AN1595" s="47">
        <f t="shared" si="448"/>
        <v>-138227.28601592701</v>
      </c>
      <c r="AO1595" s="125">
        <f t="shared" si="449"/>
        <v>57894004.120585427</v>
      </c>
      <c r="AP1595" s="47">
        <f t="shared" si="441"/>
        <v>1204.4785587922484</v>
      </c>
      <c r="AQ1595" s="52">
        <f t="shared" si="442"/>
        <v>5967.9208520079665</v>
      </c>
    </row>
    <row r="1596" spans="4:43" x14ac:dyDescent="0.25">
      <c r="D1596" s="15" t="s">
        <v>12</v>
      </c>
      <c r="E1596" s="22">
        <v>1588</v>
      </c>
      <c r="F1596" s="15">
        <v>111</v>
      </c>
      <c r="G1596" s="29">
        <v>117.1</v>
      </c>
      <c r="H1596" s="31">
        <f t="shared" si="443"/>
        <v>-0.26388888888888767</v>
      </c>
      <c r="I1596" s="55"/>
      <c r="J1596" s="39">
        <f t="shared" si="444"/>
        <v>32.527777777777779</v>
      </c>
      <c r="K1596" s="38">
        <f>0.5*$J$3*(J1597)^2</f>
        <v>594378.24228395068</v>
      </c>
      <c r="L1596" s="38">
        <f t="shared" si="432"/>
        <v>-7139.6138117284281</v>
      </c>
      <c r="M1596" s="40" t="str">
        <f t="shared" si="433"/>
        <v>YES</v>
      </c>
      <c r="N1596" s="38">
        <f>0.5*$N$3*$L$3*$O$3*((J1596)^2)</f>
        <v>454.98209654065971</v>
      </c>
      <c r="O1596" s="38">
        <f>$M$3*$J$3*$P$3</f>
        <v>125.0281557</v>
      </c>
      <c r="P1596" s="38">
        <f>H1596*$J$3</f>
        <v>-301.09722222222081</v>
      </c>
      <c r="Q1596" s="38">
        <f t="shared" si="434"/>
        <v>278.91303001843892</v>
      </c>
      <c r="R1596" s="44">
        <f t="shared" si="435"/>
        <v>9072.4210597664442</v>
      </c>
      <c r="S1596" s="80">
        <f>Q1596*J1596</f>
        <v>9072.4210597664442</v>
      </c>
      <c r="T1596" s="43"/>
      <c r="U1596" s="43"/>
      <c r="V1596" s="80">
        <f>R1596*1</f>
        <v>9072.4210597664442</v>
      </c>
      <c r="W1596" s="77">
        <f>(L1596-Q1596)*-1</f>
        <v>7418.5268417468669</v>
      </c>
      <c r="X1596" s="38">
        <f>IF((H1596&gt;0),0,$J$3*H1596)*-1</f>
        <v>301.09722222222081</v>
      </c>
      <c r="Y1596" s="38">
        <f t="shared" si="445"/>
        <v>7181471.8318599816</v>
      </c>
      <c r="Z1596" s="112">
        <f t="shared" si="436"/>
        <v>7181.4718318599816</v>
      </c>
      <c r="AA1596" s="82">
        <f t="shared" si="437"/>
        <v>278.91303001843892</v>
      </c>
      <c r="AB1596" s="80">
        <f t="shared" si="446"/>
        <v>1855899.1660897508</v>
      </c>
      <c r="AG1596" s="125">
        <f t="shared" si="447"/>
        <v>6157.3772786498994</v>
      </c>
      <c r="AH1596" s="47">
        <f t="shared" si="438"/>
        <v>6034.2297330769015</v>
      </c>
      <c r="AI1596" s="125">
        <f t="shared" si="438"/>
        <v>5913.545138415363</v>
      </c>
      <c r="AJ1596" s="47">
        <f t="shared" si="439"/>
        <v>5322.1906245738264</v>
      </c>
      <c r="AK1596" s="125">
        <f t="shared" si="439"/>
        <v>4789.9715621164441</v>
      </c>
      <c r="AL1596" s="47">
        <f t="shared" si="440"/>
        <v>4598.3726996317864</v>
      </c>
      <c r="AM1596" s="125">
        <f t="shared" si="440"/>
        <v>4414.4377916465146</v>
      </c>
      <c r="AN1596" s="47">
        <f t="shared" si="448"/>
        <v>-133812.84822428049</v>
      </c>
      <c r="AO1596" s="125">
        <f t="shared" si="449"/>
        <v>57894004.120585427</v>
      </c>
      <c r="AP1596" s="47">
        <f t="shared" si="441"/>
        <v>1204.4785587922484</v>
      </c>
      <c r="AQ1596" s="52">
        <f t="shared" si="442"/>
        <v>5976.9932730677338</v>
      </c>
    </row>
    <row r="1597" spans="4:43" x14ac:dyDescent="0.25">
      <c r="D1597" s="15" t="s">
        <v>12</v>
      </c>
      <c r="E1597" s="22">
        <v>1589</v>
      </c>
      <c r="F1597" s="15">
        <v>112</v>
      </c>
      <c r="G1597" s="29">
        <v>116.2</v>
      </c>
      <c r="H1597" s="31">
        <f t="shared" si="443"/>
        <v>-0.22222222222222143</v>
      </c>
      <c r="I1597" s="55"/>
      <c r="J1597" s="39">
        <f t="shared" si="444"/>
        <v>32.277777777777779</v>
      </c>
      <c r="K1597" s="38">
        <f>0.5*$J$3*(J1598)^2</f>
        <v>587238.62847222225</v>
      </c>
      <c r="L1597" s="38">
        <f t="shared" si="432"/>
        <v>-6085.3333333332557</v>
      </c>
      <c r="M1597" s="40" t="str">
        <f t="shared" si="433"/>
        <v>YES</v>
      </c>
      <c r="N1597" s="38">
        <f>0.5*$N$3*$L$3*$O$3*((J1597)^2)</f>
        <v>448.01522559597231</v>
      </c>
      <c r="O1597" s="38">
        <f>$M$3*$J$3*$P$3</f>
        <v>125.0281557</v>
      </c>
      <c r="P1597" s="38">
        <f>H1597*$J$3</f>
        <v>-253.55555555555466</v>
      </c>
      <c r="Q1597" s="38">
        <f t="shared" si="434"/>
        <v>319.48782574041763</v>
      </c>
      <c r="R1597" s="44">
        <f t="shared" si="435"/>
        <v>10312.357041954592</v>
      </c>
      <c r="S1597" s="80">
        <f>Q1597*J1597</f>
        <v>10312.357041954592</v>
      </c>
      <c r="T1597" s="43"/>
      <c r="U1597" s="43"/>
      <c r="V1597" s="80">
        <f>R1597*1</f>
        <v>10312.357041954592</v>
      </c>
      <c r="W1597" s="77">
        <f>(L1597-Q1597)*-1</f>
        <v>6404.8211590736737</v>
      </c>
      <c r="X1597" s="38">
        <f>IF((H1597&gt;0),0,$J$3*H1597)*-1</f>
        <v>253.55555555555466</v>
      </c>
      <c r="Y1597" s="38">
        <f t="shared" si="445"/>
        <v>7191784.1889019366</v>
      </c>
      <c r="Z1597" s="112">
        <f t="shared" si="436"/>
        <v>7191.7841889019364</v>
      </c>
      <c r="AA1597" s="82">
        <f t="shared" si="437"/>
        <v>319.48782574041763</v>
      </c>
      <c r="AB1597" s="80">
        <f t="shared" si="446"/>
        <v>1855899.1660897508</v>
      </c>
      <c r="AG1597" s="125">
        <f t="shared" si="447"/>
        <v>5316.0015620311488</v>
      </c>
      <c r="AH1597" s="47">
        <f t="shared" si="438"/>
        <v>5209.6815307905254</v>
      </c>
      <c r="AI1597" s="125">
        <f t="shared" si="438"/>
        <v>5105.4879001747149</v>
      </c>
      <c r="AJ1597" s="47">
        <f t="shared" si="439"/>
        <v>4594.9391101572437</v>
      </c>
      <c r="AK1597" s="125">
        <f t="shared" si="439"/>
        <v>4135.4451991415199</v>
      </c>
      <c r="AL1597" s="47">
        <f t="shared" si="440"/>
        <v>3970.0273911758591</v>
      </c>
      <c r="AM1597" s="125">
        <f t="shared" si="440"/>
        <v>3811.2262955288247</v>
      </c>
      <c r="AN1597" s="47">
        <f t="shared" si="448"/>
        <v>-130001.62192875166</v>
      </c>
      <c r="AO1597" s="125">
        <f t="shared" si="449"/>
        <v>57894004.120585427</v>
      </c>
      <c r="AP1597" s="47">
        <f t="shared" si="441"/>
        <v>1204.4785587922484</v>
      </c>
      <c r="AQ1597" s="52">
        <f t="shared" si="442"/>
        <v>5987.3056301096876</v>
      </c>
    </row>
    <row r="1598" spans="4:43" x14ac:dyDescent="0.25">
      <c r="D1598" s="15" t="s">
        <v>12</v>
      </c>
      <c r="E1598" s="22">
        <v>1590</v>
      </c>
      <c r="F1598" s="15">
        <v>113</v>
      </c>
      <c r="G1598" s="29">
        <v>115.5</v>
      </c>
      <c r="H1598" s="31">
        <f t="shared" si="443"/>
        <v>-0.18055555555555516</v>
      </c>
      <c r="I1598" s="55"/>
      <c r="J1598" s="39">
        <f t="shared" si="444"/>
        <v>32.083333333333336</v>
      </c>
      <c r="K1598" s="38">
        <f>0.5*$J$3*(J1599)^2</f>
        <v>581153.29513888899</v>
      </c>
      <c r="L1598" s="38">
        <f t="shared" si="432"/>
        <v>-4039.2808641976444</v>
      </c>
      <c r="M1598" s="40" t="str">
        <f t="shared" si="433"/>
        <v>YES</v>
      </c>
      <c r="N1598" s="38">
        <f>0.5*$N$3*$L$3*$O$3*((J1598)^2)</f>
        <v>442.63371014843756</v>
      </c>
      <c r="O1598" s="38">
        <f>$M$3*$J$3*$P$3</f>
        <v>125.0281557</v>
      </c>
      <c r="P1598" s="38">
        <f>H1598*$J$3</f>
        <v>-206.01388888888843</v>
      </c>
      <c r="Q1598" s="38">
        <f t="shared" si="434"/>
        <v>361.64797695954911</v>
      </c>
      <c r="R1598" s="44">
        <f t="shared" si="435"/>
        <v>11602.872594118868</v>
      </c>
      <c r="S1598" s="80">
        <f>Q1598*J1598</f>
        <v>11602.872594118868</v>
      </c>
      <c r="T1598" s="43"/>
      <c r="U1598" s="43"/>
      <c r="V1598" s="80">
        <f>R1598*1</f>
        <v>11602.872594118868</v>
      </c>
      <c r="W1598" s="77">
        <f>(L1598-Q1598)*-1</f>
        <v>4400.9288411571933</v>
      </c>
      <c r="X1598" s="38">
        <f>IF((H1598&gt;0),0,$J$3*H1598)*-1</f>
        <v>206.01388888888843</v>
      </c>
      <c r="Y1598" s="38">
        <f t="shared" si="445"/>
        <v>7203387.0614960557</v>
      </c>
      <c r="Z1598" s="112">
        <f t="shared" si="436"/>
        <v>7203.387061496056</v>
      </c>
      <c r="AA1598" s="82">
        <f t="shared" si="437"/>
        <v>361.64797695954911</v>
      </c>
      <c r="AB1598" s="80">
        <f t="shared" si="446"/>
        <v>1855899.1660897508</v>
      </c>
      <c r="AG1598" s="125">
        <f t="shared" si="447"/>
        <v>3652.7709381604705</v>
      </c>
      <c r="AH1598" s="47">
        <f t="shared" si="438"/>
        <v>3579.7155193972608</v>
      </c>
      <c r="AI1598" s="125">
        <f t="shared" si="438"/>
        <v>3508.1212090093154</v>
      </c>
      <c r="AJ1598" s="47">
        <f t="shared" si="439"/>
        <v>3157.309088108384</v>
      </c>
      <c r="AK1598" s="125">
        <f t="shared" si="439"/>
        <v>2841.5781792975458</v>
      </c>
      <c r="AL1598" s="47">
        <f t="shared" si="440"/>
        <v>2727.9150521256438</v>
      </c>
      <c r="AM1598" s="125">
        <f t="shared" si="440"/>
        <v>2618.7984500406178</v>
      </c>
      <c r="AN1598" s="47">
        <f t="shared" si="448"/>
        <v>-127382.82347871104</v>
      </c>
      <c r="AO1598" s="125">
        <f t="shared" si="449"/>
        <v>57894004.120585427</v>
      </c>
      <c r="AP1598" s="47">
        <f t="shared" si="441"/>
        <v>1204.4785587922484</v>
      </c>
      <c r="AQ1598" s="52">
        <f t="shared" si="442"/>
        <v>5998.9085027038072</v>
      </c>
    </row>
    <row r="1599" spans="4:43" x14ac:dyDescent="0.25">
      <c r="D1599" s="15" t="s">
        <v>12</v>
      </c>
      <c r="E1599" s="22">
        <v>1591</v>
      </c>
      <c r="F1599" s="15">
        <v>114</v>
      </c>
      <c r="G1599" s="29">
        <v>114.9</v>
      </c>
      <c r="H1599" s="31">
        <f t="shared" si="443"/>
        <v>-0.1388888888888889</v>
      </c>
      <c r="I1599" s="55"/>
      <c r="J1599" s="39">
        <f t="shared" si="444"/>
        <v>31.916666666666668</v>
      </c>
      <c r="K1599" s="38">
        <f>0.5*$J$3*(J1600)^2</f>
        <v>577114.01427469135</v>
      </c>
      <c r="L1599" s="38">
        <f t="shared" si="432"/>
        <v>-4025.1944444444962</v>
      </c>
      <c r="M1599" s="40" t="str">
        <f t="shared" si="433"/>
        <v>YES</v>
      </c>
      <c r="N1599" s="38">
        <f>0.5*$N$3*$L$3*$O$3*((J1599)^2)</f>
        <v>438.04686326843756</v>
      </c>
      <c r="O1599" s="38">
        <f>$M$3*$J$3*$P$3</f>
        <v>125.0281557</v>
      </c>
      <c r="P1599" s="38">
        <f>H1599*$J$3</f>
        <v>-158.47222222222223</v>
      </c>
      <c r="Q1599" s="38">
        <f t="shared" si="434"/>
        <v>404.60279674621535</v>
      </c>
      <c r="R1599" s="44">
        <f t="shared" si="435"/>
        <v>12913.572596150041</v>
      </c>
      <c r="S1599" s="80">
        <f>Q1599*J1599</f>
        <v>12913.572596150041</v>
      </c>
      <c r="T1599" s="43"/>
      <c r="U1599" s="43"/>
      <c r="V1599" s="80">
        <f>R1599*1</f>
        <v>12913.572596150041</v>
      </c>
      <c r="W1599" s="77">
        <f>(L1599-Q1599)*-1</f>
        <v>4429.7972411907112</v>
      </c>
      <c r="X1599" s="38">
        <f>IF((H1599&gt;0),0,$J$3*H1599)*-1</f>
        <v>158.47222222222223</v>
      </c>
      <c r="Y1599" s="38">
        <f t="shared" si="445"/>
        <v>7216300.6340922061</v>
      </c>
      <c r="Z1599" s="112">
        <f t="shared" si="436"/>
        <v>7216.3006340922066</v>
      </c>
      <c r="AA1599" s="82">
        <f t="shared" si="437"/>
        <v>404.60279674621535</v>
      </c>
      <c r="AB1599" s="80">
        <f t="shared" si="446"/>
        <v>1855899.1660897508</v>
      </c>
      <c r="AG1599" s="125">
        <f t="shared" si="447"/>
        <v>3676.73171018829</v>
      </c>
      <c r="AH1599" s="47">
        <f t="shared" si="438"/>
        <v>3603.197075984524</v>
      </c>
      <c r="AI1599" s="125">
        <f t="shared" si="438"/>
        <v>3531.1331344648333</v>
      </c>
      <c r="AJ1599" s="47">
        <f t="shared" si="439"/>
        <v>3178.0198210183503</v>
      </c>
      <c r="AK1599" s="125">
        <f t="shared" si="439"/>
        <v>2860.2178389165151</v>
      </c>
      <c r="AL1599" s="47">
        <f t="shared" si="440"/>
        <v>2745.8091253598545</v>
      </c>
      <c r="AM1599" s="125">
        <f t="shared" si="440"/>
        <v>2635.9767603454602</v>
      </c>
      <c r="AN1599" s="47">
        <f t="shared" si="448"/>
        <v>-124746.84671836559</v>
      </c>
      <c r="AO1599" s="125">
        <f t="shared" si="449"/>
        <v>57894004.120585427</v>
      </c>
      <c r="AP1599" s="47">
        <f t="shared" si="441"/>
        <v>1204.4785587922484</v>
      </c>
      <c r="AQ1599" s="52">
        <f t="shared" si="442"/>
        <v>6011.8220752999587</v>
      </c>
    </row>
    <row r="1600" spans="4:43" x14ac:dyDescent="0.25">
      <c r="D1600" s="15" t="s">
        <v>12</v>
      </c>
      <c r="E1600" s="22">
        <v>1592</v>
      </c>
      <c r="F1600" s="15">
        <v>115</v>
      </c>
      <c r="G1600" s="29">
        <v>114.5</v>
      </c>
      <c r="H1600" s="31">
        <f t="shared" si="443"/>
        <v>-0.11111111111111269</v>
      </c>
      <c r="I1600" s="55"/>
      <c r="J1600" s="39">
        <f t="shared" si="444"/>
        <v>31.805555555555557</v>
      </c>
      <c r="K1600" s="38">
        <f>0.5*$J$3*(J1601)^2</f>
        <v>573088.81983024685</v>
      </c>
      <c r="L1600" s="38">
        <f t="shared" si="432"/>
        <v>-2007.3148148147156</v>
      </c>
      <c r="M1600" s="40" t="str">
        <f t="shared" si="433"/>
        <v>YES</v>
      </c>
      <c r="N1600" s="38">
        <f>0.5*$N$3*$L$3*$O$3*((J1600)^2)</f>
        <v>435.00223747482642</v>
      </c>
      <c r="O1600" s="38">
        <f>$M$3*$J$3*$P$3</f>
        <v>125.0281557</v>
      </c>
      <c r="P1600" s="38">
        <f>H1600*$J$3</f>
        <v>-126.77777777777958</v>
      </c>
      <c r="Q1600" s="38">
        <f t="shared" si="434"/>
        <v>433.25261539704684</v>
      </c>
      <c r="R1600" s="44">
        <f t="shared" si="435"/>
        <v>13779.840128600517</v>
      </c>
      <c r="S1600" s="80">
        <f>Q1600*J1600</f>
        <v>13779.840128600517</v>
      </c>
      <c r="T1600" s="43"/>
      <c r="U1600" s="43"/>
      <c r="V1600" s="80">
        <f>R1600*1</f>
        <v>13779.840128600517</v>
      </c>
      <c r="W1600" s="77">
        <f>(L1600-Q1600)*-1</f>
        <v>2440.5674302117623</v>
      </c>
      <c r="X1600" s="38">
        <f>IF((H1600&gt;0),0,$J$3*H1600)*-1</f>
        <v>126.77777777777958</v>
      </c>
      <c r="Y1600" s="38">
        <f t="shared" si="445"/>
        <v>7230080.4742208067</v>
      </c>
      <c r="Z1600" s="112">
        <f t="shared" si="436"/>
        <v>7230.0804742208065</v>
      </c>
      <c r="AA1600" s="82">
        <f t="shared" si="437"/>
        <v>433.25261539704684</v>
      </c>
      <c r="AB1600" s="80">
        <f t="shared" si="446"/>
        <v>1855899.1660897508</v>
      </c>
      <c r="AG1600" s="125">
        <f t="shared" si="447"/>
        <v>2025.6709670757625</v>
      </c>
      <c r="AH1600" s="47">
        <f t="shared" si="438"/>
        <v>1985.1575477342471</v>
      </c>
      <c r="AI1600" s="125">
        <f t="shared" si="438"/>
        <v>1945.4543967795621</v>
      </c>
      <c r="AJ1600" s="47">
        <f t="shared" si="439"/>
        <v>1750.9089571016059</v>
      </c>
      <c r="AK1600" s="125">
        <f t="shared" si="439"/>
        <v>1575.8180613914453</v>
      </c>
      <c r="AL1600" s="47">
        <f t="shared" si="440"/>
        <v>1512.7853389357874</v>
      </c>
      <c r="AM1600" s="125">
        <f t="shared" si="440"/>
        <v>1452.2739253783559</v>
      </c>
      <c r="AN1600" s="47">
        <f t="shared" si="448"/>
        <v>-123294.57279298724</v>
      </c>
      <c r="AO1600" s="125">
        <f t="shared" si="449"/>
        <v>57894004.120585427</v>
      </c>
      <c r="AP1600" s="47">
        <f t="shared" si="441"/>
        <v>1204.4785587922484</v>
      </c>
      <c r="AQ1600" s="52">
        <f t="shared" si="442"/>
        <v>6025.6019154285586</v>
      </c>
    </row>
    <row r="1601" spans="4:43" x14ac:dyDescent="0.25">
      <c r="D1601" s="15" t="s">
        <v>12</v>
      </c>
      <c r="E1601" s="22">
        <v>1593</v>
      </c>
      <c r="F1601" s="15">
        <v>116</v>
      </c>
      <c r="G1601" s="29">
        <v>114.1</v>
      </c>
      <c r="H1601" s="31">
        <f t="shared" si="443"/>
        <v>-8.3333333333332538E-2</v>
      </c>
      <c r="I1601" s="55"/>
      <c r="J1601" s="39">
        <f t="shared" si="444"/>
        <v>31.694444444444443</v>
      </c>
      <c r="K1601" s="38">
        <f>0.5*$J$3*(J1602)^2</f>
        <v>571081.50501543214</v>
      </c>
      <c r="L1601" s="38">
        <f t="shared" si="432"/>
        <v>-2003.7932098766323</v>
      </c>
      <c r="M1601" s="40" t="str">
        <f t="shared" si="433"/>
        <v>YES</v>
      </c>
      <c r="N1601" s="38">
        <f>0.5*$N$3*$L$3*$O$3*((J1601)^2)</f>
        <v>431.96822938232634</v>
      </c>
      <c r="O1601" s="38">
        <f>$M$3*$J$3*$P$3</f>
        <v>125.0281557</v>
      </c>
      <c r="P1601" s="38">
        <f>H1601*$J$3</f>
        <v>-95.083333333332419</v>
      </c>
      <c r="Q1601" s="38">
        <f t="shared" si="434"/>
        <v>461.91305174899389</v>
      </c>
      <c r="R1601" s="44">
        <f t="shared" si="435"/>
        <v>14640.077556822278</v>
      </c>
      <c r="S1601" s="80">
        <f>Q1601*J1601</f>
        <v>14640.077556822278</v>
      </c>
      <c r="T1601" s="43"/>
      <c r="U1601" s="43"/>
      <c r="V1601" s="80">
        <f>R1601*1</f>
        <v>14640.077556822278</v>
      </c>
      <c r="W1601" s="77">
        <f>(L1601-Q1601)*-1</f>
        <v>2465.7062616256262</v>
      </c>
      <c r="X1601" s="38">
        <f>IF((H1601&gt;0),0,$J$3*H1601)*-1</f>
        <v>95.083333333332419</v>
      </c>
      <c r="Y1601" s="38">
        <f t="shared" si="445"/>
        <v>7244720.5517776292</v>
      </c>
      <c r="Z1601" s="112">
        <f t="shared" si="436"/>
        <v>7244.7205517776292</v>
      </c>
      <c r="AA1601" s="82">
        <f t="shared" si="437"/>
        <v>461.91305174899389</v>
      </c>
      <c r="AB1601" s="80">
        <f t="shared" si="446"/>
        <v>1855899.1660897508</v>
      </c>
      <c r="AG1601" s="125">
        <f t="shared" si="447"/>
        <v>2046.5361971492696</v>
      </c>
      <c r="AH1601" s="47">
        <f t="shared" si="438"/>
        <v>2005.6054732062842</v>
      </c>
      <c r="AI1601" s="125">
        <f t="shared" si="438"/>
        <v>1965.4933637421584</v>
      </c>
      <c r="AJ1601" s="47">
        <f t="shared" si="439"/>
        <v>1768.9440273679427</v>
      </c>
      <c r="AK1601" s="125">
        <f t="shared" si="439"/>
        <v>1592.0496246311484</v>
      </c>
      <c r="AL1601" s="47">
        <f t="shared" si="440"/>
        <v>1528.3676396459025</v>
      </c>
      <c r="AM1601" s="125">
        <f t="shared" si="440"/>
        <v>1467.2329340600663</v>
      </c>
      <c r="AN1601" s="47">
        <f t="shared" si="448"/>
        <v>-121827.33985892717</v>
      </c>
      <c r="AO1601" s="125">
        <f t="shared" si="449"/>
        <v>57894004.120585427</v>
      </c>
      <c r="AP1601" s="47">
        <f t="shared" si="441"/>
        <v>1204.4785587922484</v>
      </c>
      <c r="AQ1601" s="52">
        <f t="shared" si="442"/>
        <v>6040.2419929853804</v>
      </c>
    </row>
    <row r="1602" spans="4:43" x14ac:dyDescent="0.25">
      <c r="D1602" s="15" t="s">
        <v>12</v>
      </c>
      <c r="E1602" s="22">
        <v>1594</v>
      </c>
      <c r="F1602" s="15">
        <v>117</v>
      </c>
      <c r="G1602" s="29">
        <v>113.9</v>
      </c>
      <c r="H1602" s="31">
        <f t="shared" si="443"/>
        <v>-5.5555555555554373E-2</v>
      </c>
      <c r="I1602" s="55"/>
      <c r="J1602" s="39">
        <f t="shared" si="444"/>
        <v>31.638888888888889</v>
      </c>
      <c r="K1602" s="38">
        <f>0.5*$J$3*(J1603)^2</f>
        <v>569077.7118055555</v>
      </c>
      <c r="L1602" s="38">
        <f t="shared" si="432"/>
        <v>-3997.0216049381997</v>
      </c>
      <c r="M1602" s="40" t="str">
        <f t="shared" si="433"/>
        <v>YES</v>
      </c>
      <c r="N1602" s="38">
        <f>0.5*$N$3*$L$3*$O$3*((J1602)^2)</f>
        <v>430.45520697399309</v>
      </c>
      <c r="O1602" s="38">
        <f>$M$3*$J$3*$P$3</f>
        <v>125.0281557</v>
      </c>
      <c r="P1602" s="38">
        <f>H1602*$J$3</f>
        <v>-63.388888888887543</v>
      </c>
      <c r="Q1602" s="38">
        <f t="shared" si="434"/>
        <v>492.09447378510555</v>
      </c>
      <c r="R1602" s="44">
        <f t="shared" si="435"/>
        <v>15569.322378923202</v>
      </c>
      <c r="S1602" s="80">
        <f>Q1602*J1602</f>
        <v>15569.322378923202</v>
      </c>
      <c r="T1602" s="43"/>
      <c r="U1602" s="43"/>
      <c r="V1602" s="80">
        <f>R1602*1</f>
        <v>15569.322378923202</v>
      </c>
      <c r="W1602" s="77">
        <f>(L1602-Q1602)*-1</f>
        <v>4489.1160787233057</v>
      </c>
      <c r="X1602" s="38">
        <f>IF((H1602&gt;0),0,$J$3*H1602)*-1</f>
        <v>63.388888888887543</v>
      </c>
      <c r="Y1602" s="38">
        <f t="shared" si="445"/>
        <v>7260289.8741565524</v>
      </c>
      <c r="Z1602" s="112">
        <f t="shared" si="436"/>
        <v>7260.2898741565523</v>
      </c>
      <c r="AA1602" s="82">
        <f t="shared" si="437"/>
        <v>492.09447378510555</v>
      </c>
      <c r="AB1602" s="80">
        <f t="shared" si="446"/>
        <v>1855899.1660897508</v>
      </c>
      <c r="AG1602" s="125">
        <f t="shared" si="447"/>
        <v>3725.9663453403437</v>
      </c>
      <c r="AH1602" s="47">
        <f t="shared" si="438"/>
        <v>3651.4470184335369</v>
      </c>
      <c r="AI1602" s="125">
        <f t="shared" si="438"/>
        <v>3578.4180780648662</v>
      </c>
      <c r="AJ1602" s="47">
        <f t="shared" si="439"/>
        <v>3220.5762702583797</v>
      </c>
      <c r="AK1602" s="125">
        <f t="shared" si="439"/>
        <v>2898.5186432325418</v>
      </c>
      <c r="AL1602" s="47">
        <f t="shared" si="440"/>
        <v>2782.5778975032399</v>
      </c>
      <c r="AM1602" s="125">
        <f t="shared" si="440"/>
        <v>2671.2747816031101</v>
      </c>
      <c r="AN1602" s="47">
        <f t="shared" si="448"/>
        <v>-119156.06507732406</v>
      </c>
      <c r="AO1602" s="125">
        <f t="shared" si="449"/>
        <v>57894004.120585427</v>
      </c>
      <c r="AP1602" s="47">
        <f t="shared" si="441"/>
        <v>1204.4785587922484</v>
      </c>
      <c r="AQ1602" s="52">
        <f t="shared" si="442"/>
        <v>6055.8113153643044</v>
      </c>
    </row>
    <row r="1603" spans="4:43" x14ac:dyDescent="0.25">
      <c r="D1603" s="15" t="s">
        <v>12</v>
      </c>
      <c r="E1603" s="22">
        <v>1595</v>
      </c>
      <c r="F1603" s="15">
        <v>118</v>
      </c>
      <c r="G1603" s="29">
        <v>113.7</v>
      </c>
      <c r="H1603" s="31">
        <f t="shared" si="443"/>
        <v>-8.3333333333334522E-2</v>
      </c>
      <c r="I1603" s="55"/>
      <c r="J1603" s="39">
        <f t="shared" si="444"/>
        <v>31.583333333333332</v>
      </c>
      <c r="K1603" s="38">
        <f>0.5*$J$3*(J1604)^2</f>
        <v>565080.6902006173</v>
      </c>
      <c r="L1603" s="38">
        <f t="shared" si="432"/>
        <v>-3982.9351851851679</v>
      </c>
      <c r="M1603" s="40" t="str">
        <f t="shared" si="433"/>
        <v>YES</v>
      </c>
      <c r="N1603" s="38">
        <f>0.5*$N$3*$L$3*$O$3*((J1603)^2)</f>
        <v>428.94483899093746</v>
      </c>
      <c r="O1603" s="38">
        <f>$M$3*$J$3*$P$3</f>
        <v>125.0281557</v>
      </c>
      <c r="P1603" s="38">
        <f>H1603*$J$3</f>
        <v>-95.083333333334693</v>
      </c>
      <c r="Q1603" s="38">
        <f t="shared" si="434"/>
        <v>458.88966135760279</v>
      </c>
      <c r="R1603" s="44">
        <f t="shared" si="435"/>
        <v>14493.265137877621</v>
      </c>
      <c r="S1603" s="80">
        <f>Q1603*J1603</f>
        <v>14493.265137877621</v>
      </c>
      <c r="T1603" s="43"/>
      <c r="U1603" s="43"/>
      <c r="V1603" s="80">
        <f>R1603*1</f>
        <v>14493.265137877621</v>
      </c>
      <c r="W1603" s="77">
        <f>(L1603-Q1603)*-1</f>
        <v>4441.8248465427705</v>
      </c>
      <c r="X1603" s="38">
        <f>IF((H1603&gt;0),0,$J$3*H1603)*-1</f>
        <v>95.083333333334693</v>
      </c>
      <c r="Y1603" s="38">
        <f t="shared" si="445"/>
        <v>7274783.1392944297</v>
      </c>
      <c r="Z1603" s="112">
        <f t="shared" si="436"/>
        <v>7274.7831392944299</v>
      </c>
      <c r="AA1603" s="82">
        <f t="shared" si="437"/>
        <v>458.88966135760279</v>
      </c>
      <c r="AB1603" s="80">
        <f t="shared" si="446"/>
        <v>1855899.1660897508</v>
      </c>
      <c r="AG1603" s="125">
        <f t="shared" si="447"/>
        <v>3686.7146226304994</v>
      </c>
      <c r="AH1603" s="47">
        <f t="shared" si="438"/>
        <v>3612.9803301778893</v>
      </c>
      <c r="AI1603" s="125">
        <f t="shared" si="438"/>
        <v>3540.7207235743313</v>
      </c>
      <c r="AJ1603" s="47">
        <f t="shared" si="439"/>
        <v>3186.6486512168981</v>
      </c>
      <c r="AK1603" s="125">
        <f t="shared" si="439"/>
        <v>2867.9837860952084</v>
      </c>
      <c r="AL1603" s="47">
        <f t="shared" si="440"/>
        <v>2753.2644346513998</v>
      </c>
      <c r="AM1603" s="125">
        <f t="shared" si="440"/>
        <v>2643.1338572653435</v>
      </c>
      <c r="AN1603" s="47">
        <f t="shared" si="448"/>
        <v>-116512.93122005872</v>
      </c>
      <c r="AO1603" s="125">
        <f t="shared" si="449"/>
        <v>57894004.120585427</v>
      </c>
      <c r="AP1603" s="47">
        <f t="shared" si="441"/>
        <v>1204.4785587922484</v>
      </c>
      <c r="AQ1603" s="52">
        <f t="shared" si="442"/>
        <v>6070.3045805021811</v>
      </c>
    </row>
    <row r="1604" spans="4:43" x14ac:dyDescent="0.25">
      <c r="D1604" s="15" t="s">
        <v>12</v>
      </c>
      <c r="E1604" s="22">
        <v>1596</v>
      </c>
      <c r="F1604" s="15">
        <v>119</v>
      </c>
      <c r="G1604" s="29">
        <v>113.3</v>
      </c>
      <c r="H1604" s="31">
        <f t="shared" si="443"/>
        <v>-0.11111111111111072</v>
      </c>
      <c r="I1604" s="55"/>
      <c r="J1604" s="39">
        <f t="shared" si="444"/>
        <v>31.472222222222221</v>
      </c>
      <c r="K1604" s="38">
        <f>0.5*$J$3*(J1605)^2</f>
        <v>561097.75501543214</v>
      </c>
      <c r="L1604" s="38">
        <f t="shared" si="432"/>
        <v>-6936.2411265431438</v>
      </c>
      <c r="M1604" s="40" t="str">
        <f t="shared" si="433"/>
        <v>YES</v>
      </c>
      <c r="N1604" s="38">
        <f>0.5*$N$3*$L$3*$O$3*((J1604)^2)</f>
        <v>425.9320663006597</v>
      </c>
      <c r="O1604" s="38">
        <f>$M$3*$J$3*$P$3</f>
        <v>125.0281557</v>
      </c>
      <c r="P1604" s="38">
        <f>H1604*$J$3</f>
        <v>-126.77777777777733</v>
      </c>
      <c r="Q1604" s="38">
        <f t="shared" si="434"/>
        <v>424.1824442228824</v>
      </c>
      <c r="R1604" s="44">
        <f t="shared" si="435"/>
        <v>13349.964147347937</v>
      </c>
      <c r="S1604" s="80">
        <f>Q1604*J1604</f>
        <v>13349.964147347937</v>
      </c>
      <c r="T1604" s="43"/>
      <c r="U1604" s="43"/>
      <c r="V1604" s="80">
        <f>R1604*1</f>
        <v>13349.964147347937</v>
      </c>
      <c r="W1604" s="77">
        <f>(L1604-Q1604)*-1</f>
        <v>7360.4235707660264</v>
      </c>
      <c r="X1604" s="38">
        <f>IF((H1604&gt;0),0,$J$3*H1604)*-1</f>
        <v>126.77777777777733</v>
      </c>
      <c r="Y1604" s="38">
        <f t="shared" si="445"/>
        <v>7288133.1034417776</v>
      </c>
      <c r="Z1604" s="112">
        <f t="shared" si="436"/>
        <v>7288.1331034417781</v>
      </c>
      <c r="AA1604" s="82">
        <f t="shared" si="437"/>
        <v>424.1824442228824</v>
      </c>
      <c r="AB1604" s="80">
        <f t="shared" si="446"/>
        <v>1855899.1660897508</v>
      </c>
      <c r="AG1604" s="125">
        <f t="shared" si="447"/>
        <v>6109.1515637358016</v>
      </c>
      <c r="AH1604" s="47">
        <f t="shared" si="438"/>
        <v>5986.9685324610855</v>
      </c>
      <c r="AI1604" s="125">
        <f t="shared" si="438"/>
        <v>5867.2291618118634</v>
      </c>
      <c r="AJ1604" s="47">
        <f t="shared" si="439"/>
        <v>5280.5062456306769</v>
      </c>
      <c r="AK1604" s="125">
        <f t="shared" si="439"/>
        <v>4752.4556210676092</v>
      </c>
      <c r="AL1604" s="47">
        <f t="shared" si="440"/>
        <v>4562.3573962249047</v>
      </c>
      <c r="AM1604" s="125">
        <f t="shared" si="440"/>
        <v>4379.8631003759083</v>
      </c>
      <c r="AN1604" s="47">
        <f t="shared" si="448"/>
        <v>-112133.06811968281</v>
      </c>
      <c r="AO1604" s="125">
        <f t="shared" si="449"/>
        <v>57894004.120585427</v>
      </c>
      <c r="AP1604" s="47">
        <f t="shared" si="441"/>
        <v>1204.4785587922484</v>
      </c>
      <c r="AQ1604" s="52">
        <f t="shared" si="442"/>
        <v>6083.6545446495293</v>
      </c>
    </row>
    <row r="1605" spans="4:43" x14ac:dyDescent="0.25">
      <c r="D1605" s="15" t="s">
        <v>12</v>
      </c>
      <c r="E1605" s="22">
        <v>1597</v>
      </c>
      <c r="F1605" s="15">
        <v>120</v>
      </c>
      <c r="G1605" s="29">
        <v>112.9</v>
      </c>
      <c r="H1605" s="31">
        <f t="shared" si="443"/>
        <v>-0.15277777777777699</v>
      </c>
      <c r="I1605" s="55"/>
      <c r="J1605" s="39">
        <f t="shared" si="444"/>
        <v>31.361111111111111</v>
      </c>
      <c r="K1605" s="38">
        <f>0.5*$J$3*(J1606)^2</f>
        <v>554161.51388888899</v>
      </c>
      <c r="L1605" s="38">
        <f t="shared" si="432"/>
        <v>-7874.3086419755127</v>
      </c>
      <c r="M1605" s="40" t="str">
        <f t="shared" si="433"/>
        <v>YES</v>
      </c>
      <c r="N1605" s="38">
        <f>0.5*$N$3*$L$3*$O$3*((J1605)^2)</f>
        <v>422.92991131149307</v>
      </c>
      <c r="O1605" s="38">
        <f>$M$3*$J$3*$P$3</f>
        <v>125.0281557</v>
      </c>
      <c r="P1605" s="38">
        <f>H1605*$J$3</f>
        <v>-174.31944444444355</v>
      </c>
      <c r="Q1605" s="38">
        <f t="shared" si="434"/>
        <v>373.63862256704954</v>
      </c>
      <c r="R1605" s="44">
        <f t="shared" si="435"/>
        <v>11717.722357727747</v>
      </c>
      <c r="S1605" s="80">
        <f>Q1605*J1605</f>
        <v>11717.722357727747</v>
      </c>
      <c r="T1605" s="43"/>
      <c r="U1605" s="43"/>
      <c r="V1605" s="80">
        <f>R1605*1</f>
        <v>11717.722357727747</v>
      </c>
      <c r="W1605" s="77">
        <f>(L1605-Q1605)*-1</f>
        <v>8247.9472645425631</v>
      </c>
      <c r="X1605" s="38">
        <f>IF((H1605&gt;0),0,$J$3*H1605)*-1</f>
        <v>174.31944444444355</v>
      </c>
      <c r="Y1605" s="38">
        <f t="shared" si="445"/>
        <v>7299850.8257995052</v>
      </c>
      <c r="Z1605" s="112">
        <f t="shared" si="436"/>
        <v>7299.8508257995054</v>
      </c>
      <c r="AA1605" s="82">
        <f t="shared" si="437"/>
        <v>373.63862256704954</v>
      </c>
      <c r="AB1605" s="80">
        <f t="shared" si="446"/>
        <v>1855899.1660897508</v>
      </c>
      <c r="AG1605" s="125">
        <f t="shared" si="447"/>
        <v>6845.7962295703273</v>
      </c>
      <c r="AH1605" s="47">
        <f t="shared" si="438"/>
        <v>6708.8803049789203</v>
      </c>
      <c r="AI1605" s="125">
        <f t="shared" si="438"/>
        <v>6574.7026988793414</v>
      </c>
      <c r="AJ1605" s="47">
        <f t="shared" si="439"/>
        <v>5917.2324289914077</v>
      </c>
      <c r="AK1605" s="125">
        <f t="shared" si="439"/>
        <v>5325.5091860922666</v>
      </c>
      <c r="AL1605" s="47">
        <f t="shared" si="440"/>
        <v>5112.4888186485759</v>
      </c>
      <c r="AM1605" s="125">
        <f t="shared" si="440"/>
        <v>4907.9892659026327</v>
      </c>
      <c r="AN1605" s="47">
        <f t="shared" si="448"/>
        <v>-107225.07885378017</v>
      </c>
      <c r="AO1605" s="125">
        <f t="shared" si="449"/>
        <v>57894004.120585427</v>
      </c>
      <c r="AP1605" s="47">
        <f t="shared" si="441"/>
        <v>1204.4785587922484</v>
      </c>
      <c r="AQ1605" s="52">
        <f t="shared" si="442"/>
        <v>6095.3722670072566</v>
      </c>
    </row>
    <row r="1606" spans="4:43" x14ac:dyDescent="0.25">
      <c r="D1606" s="15" t="s">
        <v>12</v>
      </c>
      <c r="E1606" s="22">
        <v>1598</v>
      </c>
      <c r="F1606" s="15">
        <v>121</v>
      </c>
      <c r="G1606" s="29">
        <v>112.2</v>
      </c>
      <c r="H1606" s="31">
        <f t="shared" si="443"/>
        <v>-0.20833333333333331</v>
      </c>
      <c r="I1606" s="55"/>
      <c r="J1606" s="39">
        <f t="shared" si="444"/>
        <v>31.166666666666668</v>
      </c>
      <c r="K1606" s="38">
        <f>0.5*$J$3*(J1607)^2</f>
        <v>546287.20524691348</v>
      </c>
      <c r="L1606" s="38">
        <f t="shared" si="432"/>
        <v>-8791.2465277777519</v>
      </c>
      <c r="M1606" s="40" t="str">
        <f t="shared" si="433"/>
        <v>YES</v>
      </c>
      <c r="N1606" s="38">
        <f>0.5*$N$3*$L$3*$O$3*((J1606)^2)</f>
        <v>417.70168892375005</v>
      </c>
      <c r="O1606" s="38">
        <f>$M$3*$J$3*$P$3</f>
        <v>125.0281557</v>
      </c>
      <c r="P1606" s="38">
        <f>H1606*$J$3</f>
        <v>-237.70833333333331</v>
      </c>
      <c r="Q1606" s="38">
        <f t="shared" si="434"/>
        <v>305.02151129041675</v>
      </c>
      <c r="R1606" s="44">
        <f t="shared" si="435"/>
        <v>9506.5037685513216</v>
      </c>
      <c r="S1606" s="80">
        <f>Q1606*J1606</f>
        <v>9506.5037685513216</v>
      </c>
      <c r="T1606" s="43"/>
      <c r="U1606" s="43"/>
      <c r="V1606" s="80">
        <f>R1606*1</f>
        <v>9506.5037685513216</v>
      </c>
      <c r="W1606" s="77">
        <f>(L1606-Q1606)*-1</f>
        <v>9096.2680390681689</v>
      </c>
      <c r="X1606" s="38">
        <f>IF((H1606&gt;0),0,$J$3*H1606)*-1</f>
        <v>237.70833333333331</v>
      </c>
      <c r="Y1606" s="38">
        <f t="shared" si="445"/>
        <v>7309357.3295680564</v>
      </c>
      <c r="Z1606" s="112">
        <f t="shared" si="436"/>
        <v>7309.3573295680562</v>
      </c>
      <c r="AA1606" s="82">
        <f t="shared" si="437"/>
        <v>305.02151129041675</v>
      </c>
      <c r="AB1606" s="80">
        <f t="shared" si="446"/>
        <v>1855899.1660897508</v>
      </c>
      <c r="AG1606" s="125">
        <f t="shared" si="447"/>
        <v>7549.9024724265801</v>
      </c>
      <c r="AH1606" s="47">
        <f t="shared" si="438"/>
        <v>7398.9044229780484</v>
      </c>
      <c r="AI1606" s="125">
        <f t="shared" si="438"/>
        <v>7250.9263345184872</v>
      </c>
      <c r="AJ1606" s="47">
        <f t="shared" si="439"/>
        <v>6525.8337010666382</v>
      </c>
      <c r="AK1606" s="125">
        <f t="shared" si="439"/>
        <v>5873.2503309599742</v>
      </c>
      <c r="AL1606" s="47">
        <f t="shared" si="440"/>
        <v>5638.3203177215746</v>
      </c>
      <c r="AM1606" s="125">
        <f t="shared" si="440"/>
        <v>5412.7875050127113</v>
      </c>
      <c r="AN1606" s="47">
        <f t="shared" si="448"/>
        <v>-101812.29134876747</v>
      </c>
      <c r="AO1606" s="125">
        <f t="shared" si="449"/>
        <v>57894004.120585427</v>
      </c>
      <c r="AP1606" s="47">
        <f t="shared" si="441"/>
        <v>1204.4785587922484</v>
      </c>
      <c r="AQ1606" s="52">
        <f t="shared" si="442"/>
        <v>6104.8787707758074</v>
      </c>
    </row>
    <row r="1607" spans="4:43" x14ac:dyDescent="0.25">
      <c r="D1607" s="15" t="s">
        <v>12</v>
      </c>
      <c r="E1607" s="22">
        <v>1599</v>
      </c>
      <c r="F1607" s="15">
        <v>122</v>
      </c>
      <c r="G1607" s="29">
        <v>111.4</v>
      </c>
      <c r="H1607" s="31">
        <f t="shared" si="443"/>
        <v>-0.23611111111111149</v>
      </c>
      <c r="I1607" s="55"/>
      <c r="J1607" s="39">
        <f t="shared" si="444"/>
        <v>30.944444444444443</v>
      </c>
      <c r="K1607" s="38">
        <f>0.5*$J$3*(J1608)^2</f>
        <v>537495.95871913573</v>
      </c>
      <c r="L1607" s="38">
        <f t="shared" si="432"/>
        <v>-9684.4135802467354</v>
      </c>
      <c r="M1607" s="40" t="str">
        <f t="shared" si="433"/>
        <v>YES</v>
      </c>
      <c r="N1607" s="38">
        <f>0.5*$N$3*$L$3*$O$3*((J1607)^2)</f>
        <v>411.76639400263883</v>
      </c>
      <c r="O1607" s="38">
        <f>$M$3*$J$3*$P$3</f>
        <v>125.0281557</v>
      </c>
      <c r="P1607" s="38">
        <f>H1607*$J$3</f>
        <v>-269.40277777777823</v>
      </c>
      <c r="Q1607" s="38">
        <f t="shared" si="434"/>
        <v>267.39177192486062</v>
      </c>
      <c r="R1607" s="44">
        <f t="shared" si="435"/>
        <v>8274.2898312304096</v>
      </c>
      <c r="S1607" s="80">
        <f>Q1607*J1607</f>
        <v>8274.2898312304096</v>
      </c>
      <c r="T1607" s="43"/>
      <c r="U1607" s="43"/>
      <c r="V1607" s="80">
        <f>R1607*1</f>
        <v>8274.2898312304096</v>
      </c>
      <c r="W1607" s="77">
        <f>(L1607-Q1607)*-1</f>
        <v>9951.8053521715956</v>
      </c>
      <c r="X1607" s="38">
        <f>IF((H1607&gt;0),0,$J$3*H1607)*-1</f>
        <v>269.40277777777823</v>
      </c>
      <c r="Y1607" s="38">
        <f t="shared" si="445"/>
        <v>7317631.6193992868</v>
      </c>
      <c r="Z1607" s="112">
        <f t="shared" si="436"/>
        <v>7317.631619399287</v>
      </c>
      <c r="AA1607" s="82">
        <f t="shared" si="437"/>
        <v>267.39177192486062</v>
      </c>
      <c r="AB1607" s="80">
        <f t="shared" si="446"/>
        <v>1855899.1660897508</v>
      </c>
      <c r="AG1607" s="125">
        <f t="shared" si="447"/>
        <v>8259.9984423024234</v>
      </c>
      <c r="AH1607" s="47">
        <f t="shared" si="438"/>
        <v>8094.7984734563752</v>
      </c>
      <c r="AI1607" s="125">
        <f t="shared" si="438"/>
        <v>7932.9025039872477</v>
      </c>
      <c r="AJ1607" s="47">
        <f t="shared" si="439"/>
        <v>7139.6122535885233</v>
      </c>
      <c r="AK1607" s="125">
        <f t="shared" si="439"/>
        <v>6425.6510282296713</v>
      </c>
      <c r="AL1607" s="47">
        <f t="shared" si="440"/>
        <v>6168.6249871004838</v>
      </c>
      <c r="AM1607" s="125">
        <f t="shared" si="440"/>
        <v>5921.8799876164639</v>
      </c>
      <c r="AN1607" s="47">
        <f t="shared" si="448"/>
        <v>-95890.411361150997</v>
      </c>
      <c r="AO1607" s="125">
        <f t="shared" si="449"/>
        <v>57894004.120585427</v>
      </c>
      <c r="AP1607" s="47">
        <f t="shared" si="441"/>
        <v>1204.4785587922484</v>
      </c>
      <c r="AQ1607" s="52">
        <f t="shared" si="442"/>
        <v>6113.1530606070392</v>
      </c>
    </row>
    <row r="1608" spans="4:43" x14ac:dyDescent="0.25">
      <c r="D1608" s="15" t="s">
        <v>12</v>
      </c>
      <c r="E1608" s="22">
        <v>1600</v>
      </c>
      <c r="F1608" s="15">
        <v>123</v>
      </c>
      <c r="G1608" s="29">
        <v>110.5</v>
      </c>
      <c r="H1608" s="31">
        <f t="shared" si="443"/>
        <v>-0.26388888888888967</v>
      </c>
      <c r="I1608" s="55"/>
      <c r="J1608" s="39">
        <f t="shared" si="444"/>
        <v>30.694444444444443</v>
      </c>
      <c r="K1608" s="38">
        <f>0.5*$J$3*(J1609)^2</f>
        <v>527811.54513888899</v>
      </c>
      <c r="L1608" s="38">
        <f t="shared" si="432"/>
        <v>-9596.3734567901702</v>
      </c>
      <c r="M1608" s="40" t="str">
        <f t="shared" si="433"/>
        <v>YES</v>
      </c>
      <c r="N1608" s="38">
        <f>0.5*$N$3*$L$3*$O$3*((J1608)^2)</f>
        <v>405.13995309982636</v>
      </c>
      <c r="O1608" s="38">
        <f>$M$3*$J$3*$P$3</f>
        <v>125.0281557</v>
      </c>
      <c r="P1608" s="38">
        <f>H1608*$J$3</f>
        <v>-301.09722222222314</v>
      </c>
      <c r="Q1608" s="38">
        <f t="shared" si="434"/>
        <v>229.07088657760323</v>
      </c>
      <c r="R1608" s="44">
        <f t="shared" si="435"/>
        <v>7031.203601895877</v>
      </c>
      <c r="S1608" s="80">
        <f>Q1608*J1608</f>
        <v>7031.203601895877</v>
      </c>
      <c r="T1608" s="43"/>
      <c r="U1608" s="43"/>
      <c r="V1608" s="80">
        <f>R1608*1</f>
        <v>7031.203601895877</v>
      </c>
      <c r="W1608" s="77">
        <f>(L1608-Q1608)*-1</f>
        <v>9825.4443433677734</v>
      </c>
      <c r="X1608" s="38">
        <f>IF((H1608&gt;0),0,$J$3*H1608)*-1</f>
        <v>301.09722222222314</v>
      </c>
      <c r="Y1608" s="38">
        <f t="shared" si="445"/>
        <v>7324662.8230011826</v>
      </c>
      <c r="Z1608" s="112">
        <f t="shared" si="436"/>
        <v>7324.6628230011829</v>
      </c>
      <c r="AA1608" s="82">
        <f t="shared" si="437"/>
        <v>229.07088657760323</v>
      </c>
      <c r="AB1608" s="80">
        <f t="shared" si="446"/>
        <v>1855899.1660897508</v>
      </c>
      <c r="AG1608" s="125">
        <f t="shared" si="447"/>
        <v>8155.1188049952516</v>
      </c>
      <c r="AH1608" s="47">
        <f t="shared" si="438"/>
        <v>7992.0164288953465</v>
      </c>
      <c r="AI1608" s="125">
        <f t="shared" si="438"/>
        <v>7832.1761003174397</v>
      </c>
      <c r="AJ1608" s="47">
        <f t="shared" si="439"/>
        <v>7048.9584902856959</v>
      </c>
      <c r="AK1608" s="125">
        <f t="shared" si="439"/>
        <v>6344.0626412571264</v>
      </c>
      <c r="AL1608" s="47">
        <f t="shared" si="440"/>
        <v>6090.3001356068407</v>
      </c>
      <c r="AM1608" s="125">
        <f t="shared" si="440"/>
        <v>5846.688130182567</v>
      </c>
      <c r="AN1608" s="47">
        <f t="shared" si="448"/>
        <v>-90043.723230968433</v>
      </c>
      <c r="AO1608" s="125">
        <f t="shared" si="449"/>
        <v>57894004.120585427</v>
      </c>
      <c r="AP1608" s="47">
        <f t="shared" si="441"/>
        <v>1204.4785587922484</v>
      </c>
      <c r="AQ1608" s="52">
        <f t="shared" si="442"/>
        <v>6120.1842642089341</v>
      </c>
    </row>
    <row r="1609" spans="4:43" x14ac:dyDescent="0.25">
      <c r="D1609" s="15" t="s">
        <v>12</v>
      </c>
      <c r="E1609" s="22">
        <v>1601</v>
      </c>
      <c r="F1609" s="15">
        <v>124</v>
      </c>
      <c r="G1609" s="29">
        <v>109.5</v>
      </c>
      <c r="H1609" s="31">
        <f t="shared" si="443"/>
        <v>-0.27777777777777779</v>
      </c>
      <c r="I1609" s="55"/>
      <c r="J1609" s="39">
        <f t="shared" si="444"/>
        <v>30.416666666666668</v>
      </c>
      <c r="K1609" s="38">
        <f>0.5*$J$3*(J1610)^2</f>
        <v>518215.17168209882</v>
      </c>
      <c r="L1609" s="38">
        <f t="shared" ref="L1609:L1672" si="450">K1610-K1609</f>
        <v>-7613.709876543202</v>
      </c>
      <c r="M1609" s="40" t="str">
        <f t="shared" ref="M1609:M1672" si="451">IF((H1609)&lt;0,"YES","NO")</f>
        <v>YES</v>
      </c>
      <c r="N1609" s="38">
        <f>0.5*$N$3*$L$3*$O$3*((J1609)^2)</f>
        <v>397.84028358593753</v>
      </c>
      <c r="O1609" s="38">
        <f>$M$3*$J$3*$P$3</f>
        <v>125.0281557</v>
      </c>
      <c r="P1609" s="38">
        <f>H1609*$J$3</f>
        <v>-316.94444444444446</v>
      </c>
      <c r="Q1609" s="38">
        <f t="shared" ref="Q1609:Q1672" si="452">P1609+O1609+N1609</f>
        <v>205.92399484149308</v>
      </c>
      <c r="R1609" s="44">
        <f t="shared" ref="R1609:R1672" si="453">Q1609*J1609</f>
        <v>6263.5215097620812</v>
      </c>
      <c r="S1609" s="80">
        <f>Q1609*J1609</f>
        <v>6263.5215097620812</v>
      </c>
      <c r="T1609" s="43"/>
      <c r="U1609" s="43"/>
      <c r="V1609" s="80">
        <f>R1609*1</f>
        <v>6263.5215097620812</v>
      </c>
      <c r="W1609" s="77">
        <f>(L1609-Q1609)*-1</f>
        <v>7819.6338713846953</v>
      </c>
      <c r="X1609" s="38">
        <f>IF((H1609&gt;0),0,$J$3*H1609)*-1</f>
        <v>316.94444444444446</v>
      </c>
      <c r="Y1609" s="38">
        <f t="shared" si="445"/>
        <v>7330926.3445109446</v>
      </c>
      <c r="Z1609" s="112">
        <f t="shared" ref="Z1609:Z1672" si="454">Y1609/1000</f>
        <v>7330.9263445109445</v>
      </c>
      <c r="AA1609" s="82">
        <f t="shared" ref="AA1609:AA1672" si="455">Q1609</f>
        <v>205.92399484149308</v>
      </c>
      <c r="AB1609" s="80">
        <f t="shared" si="446"/>
        <v>1855899.1660897508</v>
      </c>
      <c r="AG1609" s="125">
        <f t="shared" si="447"/>
        <v>6490.2961132492965</v>
      </c>
      <c r="AH1609" s="47">
        <f t="shared" ref="AH1609:AI1672" si="456">AG1609*0.98</f>
        <v>6360.4901909843102</v>
      </c>
      <c r="AI1609" s="125">
        <f t="shared" si="456"/>
        <v>6233.2803871646238</v>
      </c>
      <c r="AJ1609" s="47">
        <f t="shared" ref="AJ1609:AK1672" si="457">AI1609*0.9</f>
        <v>5609.9523484481615</v>
      </c>
      <c r="AK1609" s="125">
        <f t="shared" si="457"/>
        <v>5048.9571136033455</v>
      </c>
      <c r="AL1609" s="47">
        <f t="shared" ref="AL1609:AM1672" si="458">AK1609*0.96</f>
        <v>4846.9988290592119</v>
      </c>
      <c r="AM1609" s="125">
        <f t="shared" si="458"/>
        <v>4653.1188758968428</v>
      </c>
      <c r="AN1609" s="47">
        <f t="shared" si="448"/>
        <v>-85390.604355071584</v>
      </c>
      <c r="AO1609" s="125">
        <f t="shared" si="449"/>
        <v>57894004.120585427</v>
      </c>
      <c r="AP1609" s="47">
        <f t="shared" ref="AP1609:AP1672" si="459">0.649*AB1609/1000</f>
        <v>1204.4785587922484</v>
      </c>
      <c r="AQ1609" s="52">
        <f t="shared" ref="AQ1609:AQ1672" si="460">Z1609-AP1609</f>
        <v>6126.4477857186957</v>
      </c>
    </row>
    <row r="1610" spans="4:43" x14ac:dyDescent="0.25">
      <c r="D1610" s="15" t="s">
        <v>12</v>
      </c>
      <c r="E1610" s="22">
        <v>1602</v>
      </c>
      <c r="F1610" s="15">
        <v>125</v>
      </c>
      <c r="G1610" s="29">
        <v>108.5</v>
      </c>
      <c r="H1610" s="31">
        <f t="shared" ref="H1610:H1673" si="461">($G1611-$G1609)/2/3.6</f>
        <v>-0.24999999999999961</v>
      </c>
      <c r="I1610" s="55"/>
      <c r="J1610" s="39">
        <f t="shared" ref="J1610:J1673" si="462">G1610*1000/3600</f>
        <v>30.138888888888889</v>
      </c>
      <c r="K1610" s="38">
        <f>0.5*$J$3*(J1611)^2</f>
        <v>510601.46180555562</v>
      </c>
      <c r="L1610" s="38">
        <f t="shared" si="450"/>
        <v>-5673.3055555556202</v>
      </c>
      <c r="M1610" s="40" t="str">
        <f t="shared" si="451"/>
        <v>YES</v>
      </c>
      <c r="N1610" s="38">
        <f>0.5*$N$3*$L$3*$O$3*((J1610)^2)</f>
        <v>390.6069747039931</v>
      </c>
      <c r="O1610" s="38">
        <f>$M$3*$J$3*$P$3</f>
        <v>125.0281557</v>
      </c>
      <c r="P1610" s="38">
        <f>H1610*$J$3</f>
        <v>-285.24999999999955</v>
      </c>
      <c r="Q1610" s="38">
        <f t="shared" si="452"/>
        <v>230.38513040399357</v>
      </c>
      <c r="R1610" s="44">
        <f t="shared" si="453"/>
        <v>6943.55184689814</v>
      </c>
      <c r="S1610" s="80">
        <f>Q1610*J1610</f>
        <v>6943.55184689814</v>
      </c>
      <c r="T1610" s="43"/>
      <c r="U1610" s="43"/>
      <c r="V1610" s="80">
        <f>R1610*1</f>
        <v>6943.55184689814</v>
      </c>
      <c r="W1610" s="77">
        <f>(L1610-Q1610)*-1</f>
        <v>5903.6906859596138</v>
      </c>
      <c r="X1610" s="38">
        <f>IF((H1610&gt;0),0,$J$3*H1610)*-1</f>
        <v>285.24999999999955</v>
      </c>
      <c r="Y1610" s="38">
        <f t="shared" ref="Y1610:Y1673" si="463">Y1609+ IF(S1610&gt;0, S1610, 0)</f>
        <v>7337869.8963578427</v>
      </c>
      <c r="Z1610" s="112">
        <f t="shared" si="454"/>
        <v>7337.8698963578427</v>
      </c>
      <c r="AA1610" s="82">
        <f t="shared" si="455"/>
        <v>230.38513040399357</v>
      </c>
      <c r="AB1610" s="80">
        <f t="shared" ref="AB1610:AB1673" si="464">AB1609 + IF(S1610&lt;0, ABS(S1610), 0)</f>
        <v>1855899.1660897508</v>
      </c>
      <c r="AG1610" s="125">
        <f t="shared" ref="AG1610:AG1673" si="465">W1610*0.83</f>
        <v>4900.0632693464795</v>
      </c>
      <c r="AH1610" s="47">
        <f t="shared" si="456"/>
        <v>4802.0620039595497</v>
      </c>
      <c r="AI1610" s="125">
        <f t="shared" si="456"/>
        <v>4706.0207638803586</v>
      </c>
      <c r="AJ1610" s="47">
        <f t="shared" si="457"/>
        <v>4235.4186874923225</v>
      </c>
      <c r="AK1610" s="125">
        <f t="shared" si="457"/>
        <v>3811.8768187430906</v>
      </c>
      <c r="AL1610" s="47">
        <f t="shared" si="458"/>
        <v>3659.4017459933666</v>
      </c>
      <c r="AM1610" s="125">
        <f t="shared" si="458"/>
        <v>3513.0256761536316</v>
      </c>
      <c r="AN1610" s="47">
        <f t="shared" ref="AN1610:AN1673" si="466">AM1610+AN1609</f>
        <v>-81877.578678917955</v>
      </c>
      <c r="AO1610" s="125">
        <f t="shared" ref="AO1610:AO1673" si="467">IF((AN1610)&lt;0,AO1609,AN1610+AO1609)</f>
        <v>57894004.120585427</v>
      </c>
      <c r="AP1610" s="47">
        <f t="shared" si="459"/>
        <v>1204.4785587922484</v>
      </c>
      <c r="AQ1610" s="52">
        <f t="shared" si="460"/>
        <v>6133.3913375655939</v>
      </c>
    </row>
    <row r="1611" spans="4:43" x14ac:dyDescent="0.25">
      <c r="D1611" s="15" t="s">
        <v>12</v>
      </c>
      <c r="E1611" s="22">
        <v>1603</v>
      </c>
      <c r="F1611" s="15">
        <v>126</v>
      </c>
      <c r="G1611" s="29">
        <v>107.7</v>
      </c>
      <c r="H1611" s="31">
        <f t="shared" si="461"/>
        <v>-0.19444444444444522</v>
      </c>
      <c r="I1611" s="55"/>
      <c r="J1611" s="39">
        <f t="shared" si="462"/>
        <v>29.916666666666668</v>
      </c>
      <c r="K1611" s="38">
        <f>0.5*$J$3*(J1612)^2</f>
        <v>504928.15625</v>
      </c>
      <c r="L1611" s="38">
        <f t="shared" si="450"/>
        <v>-4703.5435956789879</v>
      </c>
      <c r="M1611" s="40" t="str">
        <f t="shared" si="451"/>
        <v>YES</v>
      </c>
      <c r="N1611" s="38">
        <f>0.5*$N$3*$L$3*$O$3*((J1611)^2)</f>
        <v>384.86810725343759</v>
      </c>
      <c r="O1611" s="38">
        <f>$M$3*$J$3*$P$3</f>
        <v>125.0281557</v>
      </c>
      <c r="P1611" s="38">
        <f>H1611*$J$3</f>
        <v>-221.861111111112</v>
      </c>
      <c r="Q1611" s="38">
        <f t="shared" si="452"/>
        <v>288.0351518423256</v>
      </c>
      <c r="R1611" s="44">
        <f t="shared" si="453"/>
        <v>8617.0516259495744</v>
      </c>
      <c r="S1611" s="80">
        <f>Q1611*J1611</f>
        <v>8617.0516259495744</v>
      </c>
      <c r="T1611" s="43"/>
      <c r="U1611" s="43"/>
      <c r="V1611" s="80">
        <f>R1611*1</f>
        <v>8617.0516259495744</v>
      </c>
      <c r="W1611" s="77">
        <f>(L1611-Q1611)*-1</f>
        <v>4991.5787475213137</v>
      </c>
      <c r="X1611" s="38">
        <f>IF((H1611&gt;0),0,$J$3*H1611)*-1</f>
        <v>221.861111111112</v>
      </c>
      <c r="Y1611" s="38">
        <f t="shared" si="463"/>
        <v>7346486.9479837921</v>
      </c>
      <c r="Z1611" s="112">
        <f t="shared" si="454"/>
        <v>7346.4869479837917</v>
      </c>
      <c r="AA1611" s="82">
        <f t="shared" si="455"/>
        <v>288.0351518423256</v>
      </c>
      <c r="AB1611" s="80">
        <f t="shared" si="464"/>
        <v>1855899.1660897508</v>
      </c>
      <c r="AG1611" s="125">
        <f t="shared" si="465"/>
        <v>4143.0103604426904</v>
      </c>
      <c r="AH1611" s="47">
        <f t="shared" si="456"/>
        <v>4060.1501532338366</v>
      </c>
      <c r="AI1611" s="125">
        <f t="shared" si="456"/>
        <v>3978.9471501691596</v>
      </c>
      <c r="AJ1611" s="47">
        <f t="shared" si="457"/>
        <v>3581.0524351522436</v>
      </c>
      <c r="AK1611" s="125">
        <f t="shared" si="457"/>
        <v>3222.9471916370194</v>
      </c>
      <c r="AL1611" s="47">
        <f t="shared" si="458"/>
        <v>3094.0293039715384</v>
      </c>
      <c r="AM1611" s="125">
        <f t="shared" si="458"/>
        <v>2970.268131812677</v>
      </c>
      <c r="AN1611" s="47">
        <f t="shared" si="466"/>
        <v>-78907.310547105284</v>
      </c>
      <c r="AO1611" s="125">
        <f t="shared" si="467"/>
        <v>57894004.120585427</v>
      </c>
      <c r="AP1611" s="47">
        <f t="shared" si="459"/>
        <v>1204.4785587922484</v>
      </c>
      <c r="AQ1611" s="52">
        <f t="shared" si="460"/>
        <v>6142.0083891915438</v>
      </c>
    </row>
    <row r="1612" spans="4:43" x14ac:dyDescent="0.25">
      <c r="D1612" s="15" t="s">
        <v>12</v>
      </c>
      <c r="E1612" s="22">
        <v>1604</v>
      </c>
      <c r="F1612" s="15">
        <v>127</v>
      </c>
      <c r="G1612" s="29">
        <v>107.1</v>
      </c>
      <c r="H1612" s="31">
        <f t="shared" si="461"/>
        <v>-0.15277777777777896</v>
      </c>
      <c r="I1612" s="55"/>
      <c r="J1612" s="39">
        <f t="shared" si="462"/>
        <v>29.75</v>
      </c>
      <c r="K1612" s="38">
        <f>0.5*$J$3*(J1613)^2</f>
        <v>500224.61265432101</v>
      </c>
      <c r="L1612" s="38">
        <f t="shared" si="450"/>
        <v>-1875.2546296296059</v>
      </c>
      <c r="M1612" s="40" t="str">
        <f t="shared" si="451"/>
        <v>YES</v>
      </c>
      <c r="N1612" s="38">
        <f>0.5*$N$3*$L$3*$O$3*((J1612)^2)</f>
        <v>380.59182813093753</v>
      </c>
      <c r="O1612" s="38">
        <f>$M$3*$J$3*$P$3</f>
        <v>125.0281557</v>
      </c>
      <c r="P1612" s="38">
        <f>H1612*$J$3</f>
        <v>-174.31944444444579</v>
      </c>
      <c r="Q1612" s="38">
        <f t="shared" si="452"/>
        <v>331.30053938649172</v>
      </c>
      <c r="R1612" s="44">
        <f t="shared" si="453"/>
        <v>9856.1910467481284</v>
      </c>
      <c r="S1612" s="80">
        <f>Q1612*J1612</f>
        <v>9856.1910467481284</v>
      </c>
      <c r="T1612" s="43"/>
      <c r="U1612" s="43"/>
      <c r="V1612" s="80">
        <f>R1612*1</f>
        <v>9856.1910467481284</v>
      </c>
      <c r="W1612" s="77">
        <f>(L1612-Q1612)*-1</f>
        <v>2206.5551690160978</v>
      </c>
      <c r="X1612" s="38">
        <f>IF((H1612&gt;0),0,$J$3*H1612)*-1</f>
        <v>174.31944444444579</v>
      </c>
      <c r="Y1612" s="38">
        <f t="shared" si="463"/>
        <v>7356343.1390305404</v>
      </c>
      <c r="Z1612" s="112">
        <f t="shared" si="454"/>
        <v>7356.3431390305404</v>
      </c>
      <c r="AA1612" s="82">
        <f t="shared" si="455"/>
        <v>331.30053938649172</v>
      </c>
      <c r="AB1612" s="80">
        <f t="shared" si="464"/>
        <v>1855899.1660897508</v>
      </c>
      <c r="AG1612" s="125">
        <f t="shared" si="465"/>
        <v>1831.4407902833611</v>
      </c>
      <c r="AH1612" s="47">
        <f t="shared" si="456"/>
        <v>1794.8119744776939</v>
      </c>
      <c r="AI1612" s="125">
        <f t="shared" si="456"/>
        <v>1758.91573498814</v>
      </c>
      <c r="AJ1612" s="47">
        <f t="shared" si="457"/>
        <v>1583.0241614893259</v>
      </c>
      <c r="AK1612" s="125">
        <f t="shared" si="457"/>
        <v>1424.7217453403935</v>
      </c>
      <c r="AL1612" s="47">
        <f t="shared" si="458"/>
        <v>1367.7328755267777</v>
      </c>
      <c r="AM1612" s="125">
        <f t="shared" si="458"/>
        <v>1313.0235605057064</v>
      </c>
      <c r="AN1612" s="47">
        <f t="shared" si="466"/>
        <v>-77594.286986599574</v>
      </c>
      <c r="AO1612" s="125">
        <f t="shared" si="467"/>
        <v>57894004.120585427</v>
      </c>
      <c r="AP1612" s="47">
        <f t="shared" si="459"/>
        <v>1204.4785587922484</v>
      </c>
      <c r="AQ1612" s="52">
        <f t="shared" si="460"/>
        <v>6151.8645802382925</v>
      </c>
    </row>
    <row r="1613" spans="4:43" x14ac:dyDescent="0.25">
      <c r="D1613" s="15" t="s">
        <v>12</v>
      </c>
      <c r="E1613" s="22">
        <v>1605</v>
      </c>
      <c r="F1613" s="15">
        <v>128</v>
      </c>
      <c r="G1613" s="29">
        <v>106.6</v>
      </c>
      <c r="H1613" s="31">
        <f t="shared" si="461"/>
        <v>-9.7222222222220642E-2</v>
      </c>
      <c r="I1613" s="55"/>
      <c r="J1613" s="39">
        <f t="shared" si="462"/>
        <v>29.611111111111111</v>
      </c>
      <c r="K1613" s="38">
        <f>0.5*$J$3*(J1614)^2</f>
        <v>498349.35802469141</v>
      </c>
      <c r="L1613" s="38">
        <f t="shared" si="450"/>
        <v>-1871.7330246914062</v>
      </c>
      <c r="M1613" s="40" t="str">
        <f t="shared" si="451"/>
        <v>YES</v>
      </c>
      <c r="N1613" s="38">
        <f>0.5*$N$3*$L$3*$O$3*((J1613)^2)</f>
        <v>377.04651136930556</v>
      </c>
      <c r="O1613" s="38">
        <f>$M$3*$J$3*$P$3</f>
        <v>125.0281557</v>
      </c>
      <c r="P1613" s="38">
        <f>H1613*$J$3</f>
        <v>-110.93055555555375</v>
      </c>
      <c r="Q1613" s="38">
        <f t="shared" si="452"/>
        <v>391.1441115137518</v>
      </c>
      <c r="R1613" s="44">
        <f t="shared" si="453"/>
        <v>11582.211746490539</v>
      </c>
      <c r="S1613" s="80">
        <f>Q1613*J1613</f>
        <v>11582.211746490539</v>
      </c>
      <c r="T1613" s="43"/>
      <c r="U1613" s="43"/>
      <c r="V1613" s="80">
        <f>R1613*1</f>
        <v>11582.211746490539</v>
      </c>
      <c r="W1613" s="77">
        <f>(L1613-Q1613)*-1</f>
        <v>2262.877136205158</v>
      </c>
      <c r="X1613" s="38">
        <f>IF((H1613&gt;0),0,$J$3*H1613)*-1</f>
        <v>110.93055555555375</v>
      </c>
      <c r="Y1613" s="38">
        <f t="shared" si="463"/>
        <v>7367925.3507770309</v>
      </c>
      <c r="Z1613" s="112">
        <f t="shared" si="454"/>
        <v>7367.9253507770309</v>
      </c>
      <c r="AA1613" s="82">
        <f t="shared" si="455"/>
        <v>391.1441115137518</v>
      </c>
      <c r="AB1613" s="80">
        <f t="shared" si="464"/>
        <v>1855899.1660897508</v>
      </c>
      <c r="AG1613" s="125">
        <f t="shared" si="465"/>
        <v>1878.1880230502811</v>
      </c>
      <c r="AH1613" s="47">
        <f t="shared" si="456"/>
        <v>1840.6242625892755</v>
      </c>
      <c r="AI1613" s="125">
        <f t="shared" si="456"/>
        <v>1803.81177733749</v>
      </c>
      <c r="AJ1613" s="47">
        <f t="shared" si="457"/>
        <v>1623.430599603741</v>
      </c>
      <c r="AK1613" s="125">
        <f t="shared" si="457"/>
        <v>1461.0875396433669</v>
      </c>
      <c r="AL1613" s="47">
        <f t="shared" si="458"/>
        <v>1402.6440380576321</v>
      </c>
      <c r="AM1613" s="125">
        <f t="shared" si="458"/>
        <v>1346.5382765353268</v>
      </c>
      <c r="AN1613" s="47">
        <f t="shared" si="466"/>
        <v>-76247.748710064247</v>
      </c>
      <c r="AO1613" s="125">
        <f t="shared" si="467"/>
        <v>57894004.120585427</v>
      </c>
      <c r="AP1613" s="47">
        <f t="shared" si="459"/>
        <v>1204.4785587922484</v>
      </c>
      <c r="AQ1613" s="52">
        <f t="shared" si="460"/>
        <v>6163.446791984783</v>
      </c>
    </row>
    <row r="1614" spans="4:43" x14ac:dyDescent="0.25">
      <c r="D1614" s="15" t="s">
        <v>12</v>
      </c>
      <c r="E1614" s="22">
        <v>1606</v>
      </c>
      <c r="F1614" s="15">
        <v>129</v>
      </c>
      <c r="G1614" s="29">
        <v>106.4</v>
      </c>
      <c r="H1614" s="31">
        <f t="shared" si="461"/>
        <v>-5.5555555555554373E-2</v>
      </c>
      <c r="I1614" s="55"/>
      <c r="J1614" s="39">
        <f t="shared" si="462"/>
        <v>29.555555555555557</v>
      </c>
      <c r="K1614" s="38">
        <f>0.5*$J$3*(J1615)^2</f>
        <v>496477.625</v>
      </c>
      <c r="L1614" s="38">
        <f t="shared" si="450"/>
        <v>0</v>
      </c>
      <c r="M1614" s="40" t="str">
        <f t="shared" si="451"/>
        <v>YES</v>
      </c>
      <c r="N1614" s="38">
        <f>0.5*$N$3*$L$3*$O$3*((J1614)^2)</f>
        <v>375.63302990888894</v>
      </c>
      <c r="O1614" s="38">
        <f>$M$3*$J$3*$P$3</f>
        <v>125.0281557</v>
      </c>
      <c r="P1614" s="38">
        <f>H1614*$J$3</f>
        <v>-63.388888888887543</v>
      </c>
      <c r="Q1614" s="38">
        <f t="shared" si="452"/>
        <v>437.27229672000141</v>
      </c>
      <c r="R1614" s="44">
        <f t="shared" si="453"/>
        <v>12923.825658613376</v>
      </c>
      <c r="S1614" s="80">
        <f>Q1614*J1614</f>
        <v>12923.825658613376</v>
      </c>
      <c r="T1614" s="43"/>
      <c r="U1614" s="43"/>
      <c r="V1614" s="80">
        <f>R1614*1</f>
        <v>12923.825658613376</v>
      </c>
      <c r="W1614" s="77">
        <f>(L1614-Q1614)*-1</f>
        <v>437.27229672000141</v>
      </c>
      <c r="X1614" s="38">
        <f>IF((H1614&gt;0),0,$J$3*H1614)*-1</f>
        <v>63.388888888887543</v>
      </c>
      <c r="Y1614" s="38">
        <f t="shared" si="463"/>
        <v>7380849.1764356447</v>
      </c>
      <c r="Z1614" s="112">
        <f t="shared" si="454"/>
        <v>7380.8491764356449</v>
      </c>
      <c r="AA1614" s="82">
        <f t="shared" si="455"/>
        <v>437.27229672000141</v>
      </c>
      <c r="AB1614" s="80">
        <f t="shared" si="464"/>
        <v>1855899.1660897508</v>
      </c>
      <c r="AG1614" s="125">
        <f t="shared" si="465"/>
        <v>362.93600627760117</v>
      </c>
      <c r="AH1614" s="47">
        <f t="shared" si="456"/>
        <v>355.67728615204913</v>
      </c>
      <c r="AI1614" s="125">
        <f t="shared" si="456"/>
        <v>348.56374042900813</v>
      </c>
      <c r="AJ1614" s="47">
        <f t="shared" si="457"/>
        <v>313.70736638610731</v>
      </c>
      <c r="AK1614" s="125">
        <f t="shared" si="457"/>
        <v>282.3366297474966</v>
      </c>
      <c r="AL1614" s="47">
        <f t="shared" si="458"/>
        <v>271.04316455759675</v>
      </c>
      <c r="AM1614" s="125">
        <f t="shared" si="458"/>
        <v>260.20143797529289</v>
      </c>
      <c r="AN1614" s="47">
        <f t="shared" si="466"/>
        <v>-75987.547272088952</v>
      </c>
      <c r="AO1614" s="125">
        <f t="shared" si="467"/>
        <v>57894004.120585427</v>
      </c>
      <c r="AP1614" s="47">
        <f t="shared" si="459"/>
        <v>1204.4785587922484</v>
      </c>
      <c r="AQ1614" s="52">
        <f t="shared" si="460"/>
        <v>6176.3706176433971</v>
      </c>
    </row>
    <row r="1615" spans="4:43" x14ac:dyDescent="0.25">
      <c r="D1615" s="15" t="s">
        <v>12</v>
      </c>
      <c r="E1615" s="22">
        <v>1607</v>
      </c>
      <c r="F1615" s="15">
        <v>130</v>
      </c>
      <c r="G1615" s="29">
        <v>106.2</v>
      </c>
      <c r="H1615" s="31">
        <f t="shared" si="461"/>
        <v>-2.7777777777778172E-2</v>
      </c>
      <c r="I1615" s="55"/>
      <c r="J1615" s="39">
        <f t="shared" si="462"/>
        <v>29.5</v>
      </c>
      <c r="K1615" s="38">
        <f>0.5*$J$3*(J1616)^2</f>
        <v>496477.625</v>
      </c>
      <c r="L1615" s="38">
        <f t="shared" si="450"/>
        <v>0</v>
      </c>
      <c r="M1615" s="40" t="str">
        <f t="shared" si="451"/>
        <v>YES</v>
      </c>
      <c r="N1615" s="38">
        <f>0.5*$N$3*$L$3*$O$3*((J1615)^2)</f>
        <v>374.22220287375001</v>
      </c>
      <c r="O1615" s="38">
        <f>$M$3*$J$3*$P$3</f>
        <v>125.0281557</v>
      </c>
      <c r="P1615" s="38">
        <f>H1615*$J$3</f>
        <v>-31.694444444444894</v>
      </c>
      <c r="Q1615" s="38">
        <f t="shared" si="452"/>
        <v>467.55591412930511</v>
      </c>
      <c r="R1615" s="44">
        <f t="shared" si="453"/>
        <v>13792.899466814501</v>
      </c>
      <c r="S1615" s="80">
        <f>Q1615*J1615</f>
        <v>13792.899466814501</v>
      </c>
      <c r="T1615" s="43"/>
      <c r="U1615" s="43"/>
      <c r="V1615" s="80">
        <f>R1615*1</f>
        <v>13792.899466814501</v>
      </c>
      <c r="W1615" s="77">
        <f>(L1615-Q1615)*-1</f>
        <v>467.55591412930511</v>
      </c>
      <c r="X1615" s="38">
        <f>IF((H1615&gt;0),0,$J$3*H1615)*-1</f>
        <v>31.694444444444894</v>
      </c>
      <c r="Y1615" s="38">
        <f t="shared" si="463"/>
        <v>7394642.0759024592</v>
      </c>
      <c r="Z1615" s="112">
        <f t="shared" si="454"/>
        <v>7394.6420759024595</v>
      </c>
      <c r="AA1615" s="82">
        <f t="shared" si="455"/>
        <v>467.55591412930511</v>
      </c>
      <c r="AB1615" s="80">
        <f t="shared" si="464"/>
        <v>1855899.1660897508</v>
      </c>
      <c r="AG1615" s="125">
        <f t="shared" si="465"/>
        <v>388.07140872732322</v>
      </c>
      <c r="AH1615" s="47">
        <f t="shared" si="456"/>
        <v>380.30998055277672</v>
      </c>
      <c r="AI1615" s="125">
        <f t="shared" si="456"/>
        <v>372.70378094172116</v>
      </c>
      <c r="AJ1615" s="47">
        <f t="shared" si="457"/>
        <v>335.43340284754908</v>
      </c>
      <c r="AK1615" s="125">
        <f t="shared" si="457"/>
        <v>301.89006256279418</v>
      </c>
      <c r="AL1615" s="47">
        <f t="shared" si="458"/>
        <v>289.81446006028239</v>
      </c>
      <c r="AM1615" s="125">
        <f t="shared" si="458"/>
        <v>278.22188165787105</v>
      </c>
      <c r="AN1615" s="47">
        <f t="shared" si="466"/>
        <v>-75709.325390431084</v>
      </c>
      <c r="AO1615" s="125">
        <f t="shared" si="467"/>
        <v>57894004.120585427</v>
      </c>
      <c r="AP1615" s="47">
        <f t="shared" si="459"/>
        <v>1204.4785587922484</v>
      </c>
      <c r="AQ1615" s="52">
        <f t="shared" si="460"/>
        <v>6190.1635171102116</v>
      </c>
    </row>
    <row r="1616" spans="4:43" x14ac:dyDescent="0.25">
      <c r="D1616" s="15" t="s">
        <v>12</v>
      </c>
      <c r="E1616" s="22">
        <v>1608</v>
      </c>
      <c r="F1616" s="15">
        <v>131</v>
      </c>
      <c r="G1616" s="29">
        <v>106.2</v>
      </c>
      <c r="H1616" s="31">
        <f t="shared" si="461"/>
        <v>0</v>
      </c>
      <c r="I1616" s="55"/>
      <c r="J1616" s="39">
        <f t="shared" si="462"/>
        <v>29.5</v>
      </c>
      <c r="K1616" s="38">
        <f>0.5*$J$3*(J1617)^2</f>
        <v>496477.625</v>
      </c>
      <c r="L1616" s="38">
        <f t="shared" si="450"/>
        <v>1871.7330246914062</v>
      </c>
      <c r="M1616" s="40" t="str">
        <f t="shared" si="451"/>
        <v>NO</v>
      </c>
      <c r="N1616" s="38">
        <f>0.5*$N$3*$L$3*$O$3*((J1616)^2)</f>
        <v>374.22220287375001</v>
      </c>
      <c r="O1616" s="38">
        <f>$M$3*$J$3*$P$3</f>
        <v>125.0281557</v>
      </c>
      <c r="P1616" s="38">
        <f>H1616*$J$3</f>
        <v>0</v>
      </c>
      <c r="Q1616" s="38">
        <f t="shared" si="452"/>
        <v>499.25035857375002</v>
      </c>
      <c r="R1616" s="44">
        <f t="shared" si="453"/>
        <v>14727.885577925626</v>
      </c>
      <c r="S1616" s="80">
        <f>Q1616*J1616</f>
        <v>14727.885577925626</v>
      </c>
      <c r="T1616" s="43"/>
      <c r="U1616" s="43"/>
      <c r="V1616" s="80">
        <f>R1616*1</f>
        <v>14727.885577925626</v>
      </c>
      <c r="W1616" s="77">
        <f>(L1616-Q1616)*-1</f>
        <v>-1372.4826661176562</v>
      </c>
      <c r="X1616" s="38">
        <f>IF((H1616&gt;0),0,$J$3*H1616)*-1</f>
        <v>0</v>
      </c>
      <c r="Y1616" s="38">
        <f t="shared" si="463"/>
        <v>7409369.9614803847</v>
      </c>
      <c r="Z1616" s="112">
        <f t="shared" si="454"/>
        <v>7409.3699614803845</v>
      </c>
      <c r="AA1616" s="82">
        <f t="shared" si="455"/>
        <v>499.25035857375002</v>
      </c>
      <c r="AB1616" s="80">
        <f t="shared" si="464"/>
        <v>1855899.1660897508</v>
      </c>
      <c r="AG1616" s="125">
        <f t="shared" si="465"/>
        <v>-1139.1606128776546</v>
      </c>
      <c r="AH1616" s="47">
        <f t="shared" si="456"/>
        <v>-1116.3774006201015</v>
      </c>
      <c r="AI1616" s="125">
        <f t="shared" si="456"/>
        <v>-1094.0498526076994</v>
      </c>
      <c r="AJ1616" s="47">
        <f t="shared" si="457"/>
        <v>-984.64486734692957</v>
      </c>
      <c r="AK1616" s="125">
        <f t="shared" si="457"/>
        <v>-886.1803806122366</v>
      </c>
      <c r="AL1616" s="47">
        <f t="shared" si="458"/>
        <v>-850.73316538774714</v>
      </c>
      <c r="AM1616" s="125">
        <f t="shared" si="458"/>
        <v>-816.70383877223719</v>
      </c>
      <c r="AN1616" s="47">
        <f t="shared" si="466"/>
        <v>-76526.029229203326</v>
      </c>
      <c r="AO1616" s="125">
        <f t="shared" si="467"/>
        <v>57894004.120585427</v>
      </c>
      <c r="AP1616" s="47">
        <f t="shared" si="459"/>
        <v>1204.4785587922484</v>
      </c>
      <c r="AQ1616" s="52">
        <f t="shared" si="460"/>
        <v>6204.8914026881357</v>
      </c>
    </row>
    <row r="1617" spans="4:43" x14ac:dyDescent="0.25">
      <c r="D1617" s="15" t="s">
        <v>12</v>
      </c>
      <c r="E1617" s="22">
        <v>1609</v>
      </c>
      <c r="F1617" s="15">
        <v>132</v>
      </c>
      <c r="G1617" s="29">
        <v>106.2</v>
      </c>
      <c r="H1617" s="31">
        <f t="shared" si="461"/>
        <v>2.7777777777778172E-2</v>
      </c>
      <c r="I1617" s="55"/>
      <c r="J1617" s="39">
        <f t="shared" si="462"/>
        <v>29.5</v>
      </c>
      <c r="K1617" s="38">
        <f>0.5*$J$3*(J1618)^2</f>
        <v>498349.35802469141</v>
      </c>
      <c r="L1617" s="38">
        <f t="shared" si="450"/>
        <v>937.18711419746978</v>
      </c>
      <c r="M1617" s="40" t="str">
        <f t="shared" si="451"/>
        <v>NO</v>
      </c>
      <c r="N1617" s="38">
        <f>0.5*$N$3*$L$3*$O$3*((J1617)^2)</f>
        <v>374.22220287375001</v>
      </c>
      <c r="O1617" s="38">
        <f>$M$3*$J$3*$P$3</f>
        <v>125.0281557</v>
      </c>
      <c r="P1617" s="38">
        <f>H1617*$J$3</f>
        <v>31.694444444444894</v>
      </c>
      <c r="Q1617" s="38">
        <f t="shared" si="452"/>
        <v>530.94480301819488</v>
      </c>
      <c r="R1617" s="44">
        <f t="shared" si="453"/>
        <v>15662.871689036749</v>
      </c>
      <c r="S1617" s="80">
        <f>Q1617*J1617</f>
        <v>15662.871689036749</v>
      </c>
      <c r="T1617" s="43"/>
      <c r="U1617" s="43"/>
      <c r="V1617" s="80">
        <f>R1617*1</f>
        <v>15662.871689036749</v>
      </c>
      <c r="W1617" s="77">
        <f>(L1617-Q1617)*-1</f>
        <v>-406.24231117927491</v>
      </c>
      <c r="X1617" s="38">
        <f>IF((H1617&gt;0),0,$J$3*H1617)*-1</f>
        <v>0</v>
      </c>
      <c r="Y1617" s="38">
        <f t="shared" si="463"/>
        <v>7425032.8331694212</v>
      </c>
      <c r="Z1617" s="112">
        <f t="shared" si="454"/>
        <v>7425.0328331694209</v>
      </c>
      <c r="AA1617" s="82">
        <f t="shared" si="455"/>
        <v>530.94480301819488</v>
      </c>
      <c r="AB1617" s="80">
        <f t="shared" si="464"/>
        <v>1855899.1660897508</v>
      </c>
      <c r="AG1617" s="125">
        <f t="shared" si="465"/>
        <v>-337.18111827879818</v>
      </c>
      <c r="AH1617" s="47">
        <f t="shared" si="456"/>
        <v>-330.43749591322222</v>
      </c>
      <c r="AI1617" s="125">
        <f t="shared" si="456"/>
        <v>-323.82874599495779</v>
      </c>
      <c r="AJ1617" s="47">
        <f t="shared" si="457"/>
        <v>-291.44587139546201</v>
      </c>
      <c r="AK1617" s="125">
        <f t="shared" si="457"/>
        <v>-262.30128425591579</v>
      </c>
      <c r="AL1617" s="47">
        <f t="shared" si="458"/>
        <v>-251.80923288567914</v>
      </c>
      <c r="AM1617" s="125">
        <f t="shared" si="458"/>
        <v>-241.73686357025196</v>
      </c>
      <c r="AN1617" s="47">
        <f t="shared" si="466"/>
        <v>-76767.766092773585</v>
      </c>
      <c r="AO1617" s="125">
        <f t="shared" si="467"/>
        <v>57894004.120585427</v>
      </c>
      <c r="AP1617" s="47">
        <f t="shared" si="459"/>
        <v>1204.4785587922484</v>
      </c>
      <c r="AQ1617" s="52">
        <f t="shared" si="460"/>
        <v>6220.554274377173</v>
      </c>
    </row>
    <row r="1618" spans="4:43" x14ac:dyDescent="0.25">
      <c r="D1618" s="15" t="s">
        <v>12</v>
      </c>
      <c r="E1618" s="22">
        <v>1610</v>
      </c>
      <c r="F1618" s="15">
        <v>133</v>
      </c>
      <c r="G1618" s="29">
        <v>106.4</v>
      </c>
      <c r="H1618" s="31">
        <f t="shared" si="461"/>
        <v>4.1666666666666269E-2</v>
      </c>
      <c r="I1618" s="55"/>
      <c r="J1618" s="39">
        <f t="shared" si="462"/>
        <v>29.555555555555557</v>
      </c>
      <c r="K1618" s="38">
        <f>0.5*$J$3*(J1619)^2</f>
        <v>499286.54513888888</v>
      </c>
      <c r="L1618" s="38">
        <f t="shared" si="450"/>
        <v>2816.8437500000582</v>
      </c>
      <c r="M1618" s="40" t="str">
        <f t="shared" si="451"/>
        <v>NO</v>
      </c>
      <c r="N1618" s="38">
        <f>0.5*$N$3*$L$3*$O$3*((J1618)^2)</f>
        <v>375.63302990888894</v>
      </c>
      <c r="O1618" s="38">
        <f>$M$3*$J$3*$P$3</f>
        <v>125.0281557</v>
      </c>
      <c r="P1618" s="38">
        <f>H1618*$J$3</f>
        <v>47.54166666666621</v>
      </c>
      <c r="Q1618" s="38">
        <f t="shared" si="452"/>
        <v>548.20285227555519</v>
      </c>
      <c r="R1618" s="44">
        <f t="shared" si="453"/>
        <v>16202.439856144187</v>
      </c>
      <c r="S1618" s="80">
        <f>Q1618*J1618</f>
        <v>16202.439856144187</v>
      </c>
      <c r="T1618" s="43"/>
      <c r="U1618" s="43"/>
      <c r="V1618" s="80">
        <f>R1618*1</f>
        <v>16202.439856144187</v>
      </c>
      <c r="W1618" s="77">
        <f>(L1618-Q1618)*-1</f>
        <v>-2268.6408977245028</v>
      </c>
      <c r="X1618" s="38">
        <f>IF((H1618&gt;0),0,$J$3*H1618)*-1</f>
        <v>0</v>
      </c>
      <c r="Y1618" s="38">
        <f t="shared" si="463"/>
        <v>7441235.2730255658</v>
      </c>
      <c r="Z1618" s="112">
        <f t="shared" si="454"/>
        <v>7441.2352730255661</v>
      </c>
      <c r="AA1618" s="82">
        <f t="shared" si="455"/>
        <v>548.20285227555519</v>
      </c>
      <c r="AB1618" s="80">
        <f t="shared" si="464"/>
        <v>1855899.1660897508</v>
      </c>
      <c r="AG1618" s="125">
        <f t="shared" si="465"/>
        <v>-1882.9719451113372</v>
      </c>
      <c r="AH1618" s="47">
        <f t="shared" si="456"/>
        <v>-1845.3125062091103</v>
      </c>
      <c r="AI1618" s="125">
        <f t="shared" si="456"/>
        <v>-1808.4062560849281</v>
      </c>
      <c r="AJ1618" s="47">
        <f t="shared" si="457"/>
        <v>-1627.5656304764354</v>
      </c>
      <c r="AK1618" s="125">
        <f t="shared" si="457"/>
        <v>-1464.8090674287919</v>
      </c>
      <c r="AL1618" s="47">
        <f t="shared" si="458"/>
        <v>-1406.2167047316402</v>
      </c>
      <c r="AM1618" s="125">
        <f t="shared" si="458"/>
        <v>-1349.9680365423746</v>
      </c>
      <c r="AN1618" s="47">
        <f t="shared" si="466"/>
        <v>-78117.734129315955</v>
      </c>
      <c r="AO1618" s="125">
        <f t="shared" si="467"/>
        <v>57894004.120585427</v>
      </c>
      <c r="AP1618" s="47">
        <f t="shared" si="459"/>
        <v>1204.4785587922484</v>
      </c>
      <c r="AQ1618" s="52">
        <f t="shared" si="460"/>
        <v>6236.7567142333173</v>
      </c>
    </row>
    <row r="1619" spans="4:43" x14ac:dyDescent="0.25">
      <c r="D1619" s="15" t="s">
        <v>12</v>
      </c>
      <c r="E1619" s="22">
        <v>1611</v>
      </c>
      <c r="F1619" s="15">
        <v>134</v>
      </c>
      <c r="G1619" s="29">
        <v>106.5</v>
      </c>
      <c r="H1619" s="31">
        <f t="shared" si="461"/>
        <v>5.5555555555554373E-2</v>
      </c>
      <c r="I1619" s="55"/>
      <c r="J1619" s="39">
        <f t="shared" si="462"/>
        <v>29.583333333333332</v>
      </c>
      <c r="K1619" s="38">
        <f>0.5*$J$3*(J1620)^2</f>
        <v>502103.38888888893</v>
      </c>
      <c r="L1619" s="38">
        <f t="shared" si="450"/>
        <v>3768.1172839505598</v>
      </c>
      <c r="M1619" s="40" t="str">
        <f t="shared" si="451"/>
        <v>NO</v>
      </c>
      <c r="N1619" s="38">
        <f>0.5*$N$3*$L$3*$O$3*((J1619)^2)</f>
        <v>376.33943883593747</v>
      </c>
      <c r="O1619" s="38">
        <f>$M$3*$J$3*$P$3</f>
        <v>125.0281557</v>
      </c>
      <c r="P1619" s="38">
        <f>H1619*$J$3</f>
        <v>63.388888888887543</v>
      </c>
      <c r="Q1619" s="38">
        <f t="shared" si="452"/>
        <v>564.75648342482498</v>
      </c>
      <c r="R1619" s="44">
        <f t="shared" si="453"/>
        <v>16707.379301317738</v>
      </c>
      <c r="S1619" s="80">
        <f>Q1619*J1619</f>
        <v>16707.379301317738</v>
      </c>
      <c r="T1619" s="43"/>
      <c r="U1619" s="43"/>
      <c r="V1619" s="80">
        <f>R1619*1</f>
        <v>16707.379301317738</v>
      </c>
      <c r="W1619" s="77">
        <f>(L1619-Q1619)*-1</f>
        <v>-3203.3608005257347</v>
      </c>
      <c r="X1619" s="38">
        <f>IF((H1619&gt;0),0,$J$3*H1619)*-1</f>
        <v>0</v>
      </c>
      <c r="Y1619" s="38">
        <f t="shared" si="463"/>
        <v>7457942.6523268837</v>
      </c>
      <c r="Z1619" s="112">
        <f t="shared" si="454"/>
        <v>7457.9426523268839</v>
      </c>
      <c r="AA1619" s="82">
        <f t="shared" si="455"/>
        <v>564.75648342482498</v>
      </c>
      <c r="AB1619" s="80">
        <f t="shared" si="464"/>
        <v>1855899.1660897508</v>
      </c>
      <c r="AG1619" s="125">
        <f t="shared" si="465"/>
        <v>-2658.7894644363596</v>
      </c>
      <c r="AH1619" s="47">
        <f t="shared" si="456"/>
        <v>-2605.6136751476324</v>
      </c>
      <c r="AI1619" s="125">
        <f t="shared" si="456"/>
        <v>-2553.5014016446798</v>
      </c>
      <c r="AJ1619" s="47">
        <f t="shared" si="457"/>
        <v>-2298.1512614802118</v>
      </c>
      <c r="AK1619" s="125">
        <f t="shared" si="457"/>
        <v>-2068.3361353321907</v>
      </c>
      <c r="AL1619" s="47">
        <f t="shared" si="458"/>
        <v>-1985.602689918903</v>
      </c>
      <c r="AM1619" s="125">
        <f t="shared" si="458"/>
        <v>-1906.1785823221469</v>
      </c>
      <c r="AN1619" s="47">
        <f t="shared" si="466"/>
        <v>-80023.912711638099</v>
      </c>
      <c r="AO1619" s="125">
        <f t="shared" si="467"/>
        <v>57894004.120585427</v>
      </c>
      <c r="AP1619" s="47">
        <f t="shared" si="459"/>
        <v>1204.4785587922484</v>
      </c>
      <c r="AQ1619" s="52">
        <f t="shared" si="460"/>
        <v>6253.464093534636</v>
      </c>
    </row>
    <row r="1620" spans="4:43" x14ac:dyDescent="0.25">
      <c r="D1620" s="15" t="s">
        <v>12</v>
      </c>
      <c r="E1620" s="22">
        <v>1612</v>
      </c>
      <c r="F1620" s="15">
        <v>135</v>
      </c>
      <c r="G1620" s="29">
        <v>106.8</v>
      </c>
      <c r="H1620" s="31">
        <f t="shared" si="461"/>
        <v>9.7222222222222612E-2</v>
      </c>
      <c r="I1620" s="55"/>
      <c r="J1620" s="39">
        <f t="shared" si="462"/>
        <v>29.666666666666668</v>
      </c>
      <c r="K1620" s="38">
        <f>0.5*$J$3*(J1621)^2</f>
        <v>505871.50617283949</v>
      </c>
      <c r="L1620" s="38">
        <f t="shared" si="450"/>
        <v>5678.5879629629198</v>
      </c>
      <c r="M1620" s="40" t="str">
        <f t="shared" si="451"/>
        <v>NO</v>
      </c>
      <c r="N1620" s="38">
        <f>0.5*$N$3*$L$3*$O$3*((J1620)^2)</f>
        <v>378.46264725500004</v>
      </c>
      <c r="O1620" s="38">
        <f>$M$3*$J$3*$P$3</f>
        <v>125.0281557</v>
      </c>
      <c r="P1620" s="38">
        <f>H1620*$J$3</f>
        <v>110.930555555556</v>
      </c>
      <c r="Q1620" s="38">
        <f t="shared" si="452"/>
        <v>614.42135851055605</v>
      </c>
      <c r="R1620" s="44">
        <f t="shared" si="453"/>
        <v>18227.833635813164</v>
      </c>
      <c r="S1620" s="80">
        <f>Q1620*J1620</f>
        <v>18227.833635813164</v>
      </c>
      <c r="T1620" s="43"/>
      <c r="U1620" s="43"/>
      <c r="V1620" s="80">
        <f>R1620*1</f>
        <v>18227.833635813164</v>
      </c>
      <c r="W1620" s="77">
        <f>(L1620-Q1620)*-1</f>
        <v>-5064.1666044523636</v>
      </c>
      <c r="X1620" s="38">
        <f>IF((H1620&gt;0),0,$J$3*H1620)*-1</f>
        <v>0</v>
      </c>
      <c r="Y1620" s="38">
        <f t="shared" si="463"/>
        <v>7476170.4859626973</v>
      </c>
      <c r="Z1620" s="112">
        <f t="shared" si="454"/>
        <v>7476.1704859626971</v>
      </c>
      <c r="AA1620" s="82">
        <f t="shared" si="455"/>
        <v>614.42135851055605</v>
      </c>
      <c r="AB1620" s="80">
        <f t="shared" si="464"/>
        <v>1855899.1660897508</v>
      </c>
      <c r="AG1620" s="125">
        <f t="shared" si="465"/>
        <v>-4203.2582816954618</v>
      </c>
      <c r="AH1620" s="47">
        <f t="shared" si="456"/>
        <v>-4119.1931160615522</v>
      </c>
      <c r="AI1620" s="125">
        <f t="shared" si="456"/>
        <v>-4036.8092537403213</v>
      </c>
      <c r="AJ1620" s="47">
        <f t="shared" si="457"/>
        <v>-3633.1283283662892</v>
      </c>
      <c r="AK1620" s="125">
        <f t="shared" si="457"/>
        <v>-3269.8154955296604</v>
      </c>
      <c r="AL1620" s="47">
        <f t="shared" si="458"/>
        <v>-3139.0228757084737</v>
      </c>
      <c r="AM1620" s="125">
        <f t="shared" si="458"/>
        <v>-3013.4619606801348</v>
      </c>
      <c r="AN1620" s="47">
        <f t="shared" si="466"/>
        <v>-83037.374672318227</v>
      </c>
      <c r="AO1620" s="125">
        <f t="shared" si="467"/>
        <v>57894004.120585427</v>
      </c>
      <c r="AP1620" s="47">
        <f t="shared" si="459"/>
        <v>1204.4785587922484</v>
      </c>
      <c r="AQ1620" s="52">
        <f t="shared" si="460"/>
        <v>6271.6919271704483</v>
      </c>
    </row>
    <row r="1621" spans="4:43" x14ac:dyDescent="0.25">
      <c r="D1621" s="15" t="s">
        <v>12</v>
      </c>
      <c r="E1621" s="22">
        <v>1613</v>
      </c>
      <c r="F1621" s="15">
        <v>136</v>
      </c>
      <c r="G1621" s="29">
        <v>107.2</v>
      </c>
      <c r="H1621" s="31">
        <f t="shared" si="461"/>
        <v>0.1388888888888889</v>
      </c>
      <c r="I1621" s="55"/>
      <c r="J1621" s="39">
        <f t="shared" si="462"/>
        <v>29.777777777777779</v>
      </c>
      <c r="K1621" s="38">
        <f>0.5*$J$3*(J1622)^2</f>
        <v>511550.09413580241</v>
      </c>
      <c r="L1621" s="38">
        <f t="shared" si="450"/>
        <v>6665.0775462964084</v>
      </c>
      <c r="M1621" s="40" t="str">
        <f t="shared" si="451"/>
        <v>NO</v>
      </c>
      <c r="N1621" s="38">
        <f>0.5*$N$3*$L$3*$O$3*((J1621)^2)</f>
        <v>381.30288230222226</v>
      </c>
      <c r="O1621" s="38">
        <f>$M$3*$J$3*$P$3</f>
        <v>125.0281557</v>
      </c>
      <c r="P1621" s="38">
        <f>H1621*$J$3</f>
        <v>158.47222222222223</v>
      </c>
      <c r="Q1621" s="38">
        <f t="shared" si="452"/>
        <v>664.80326022444456</v>
      </c>
      <c r="R1621" s="44">
        <f t="shared" si="453"/>
        <v>19796.363748905682</v>
      </c>
      <c r="S1621" s="80">
        <f>Q1621*J1621</f>
        <v>19796.363748905682</v>
      </c>
      <c r="T1621" s="43"/>
      <c r="U1621" s="43"/>
      <c r="V1621" s="80">
        <f>R1621*1</f>
        <v>19796.363748905682</v>
      </c>
      <c r="W1621" s="77">
        <f>(L1621-Q1621)*-1</f>
        <v>-6000.2742860719636</v>
      </c>
      <c r="X1621" s="38">
        <f>IF((H1621&gt;0),0,$J$3*H1621)*-1</f>
        <v>0</v>
      </c>
      <c r="Y1621" s="38">
        <f t="shared" si="463"/>
        <v>7495966.8497116026</v>
      </c>
      <c r="Z1621" s="112">
        <f t="shared" si="454"/>
        <v>7495.9668497116027</v>
      </c>
      <c r="AA1621" s="82">
        <f t="shared" si="455"/>
        <v>664.80326022444456</v>
      </c>
      <c r="AB1621" s="80">
        <f t="shared" si="464"/>
        <v>1855899.1660897508</v>
      </c>
      <c r="AG1621" s="125">
        <f t="shared" si="465"/>
        <v>-4980.2276574397292</v>
      </c>
      <c r="AH1621" s="47">
        <f t="shared" si="456"/>
        <v>-4880.6231042909349</v>
      </c>
      <c r="AI1621" s="125">
        <f t="shared" si="456"/>
        <v>-4783.0106422051158</v>
      </c>
      <c r="AJ1621" s="47">
        <f t="shared" si="457"/>
        <v>-4304.709577984604</v>
      </c>
      <c r="AK1621" s="125">
        <f t="shared" si="457"/>
        <v>-3874.2386201861436</v>
      </c>
      <c r="AL1621" s="47">
        <f t="shared" si="458"/>
        <v>-3719.2690753786978</v>
      </c>
      <c r="AM1621" s="125">
        <f t="shared" si="458"/>
        <v>-3570.4983123635498</v>
      </c>
      <c r="AN1621" s="47">
        <f t="shared" si="466"/>
        <v>-86607.872984681773</v>
      </c>
      <c r="AO1621" s="125">
        <f t="shared" si="467"/>
        <v>57894004.120585427</v>
      </c>
      <c r="AP1621" s="47">
        <f t="shared" si="459"/>
        <v>1204.4785587922484</v>
      </c>
      <c r="AQ1621" s="52">
        <f t="shared" si="460"/>
        <v>6291.4882909193548</v>
      </c>
    </row>
    <row r="1622" spans="4:43" x14ac:dyDescent="0.25">
      <c r="D1622" s="15" t="s">
        <v>12</v>
      </c>
      <c r="E1622" s="22">
        <v>1614</v>
      </c>
      <c r="F1622" s="15">
        <v>137</v>
      </c>
      <c r="G1622" s="29">
        <v>107.8</v>
      </c>
      <c r="H1622" s="31">
        <f t="shared" si="461"/>
        <v>0.18055555555555516</v>
      </c>
      <c r="I1622" s="55"/>
      <c r="J1622" s="39">
        <f t="shared" si="462"/>
        <v>29.944444444444443</v>
      </c>
      <c r="K1622" s="38">
        <f>0.5*$J$3*(J1623)^2</f>
        <v>518215.17168209882</v>
      </c>
      <c r="L1622" s="38">
        <f t="shared" si="450"/>
        <v>8632.774305555562</v>
      </c>
      <c r="M1622" s="40" t="str">
        <f t="shared" si="451"/>
        <v>NO</v>
      </c>
      <c r="N1622" s="38">
        <f>0.5*$N$3*$L$3*$O$3*((J1622)^2)</f>
        <v>385.58314306263884</v>
      </c>
      <c r="O1622" s="38">
        <f>$M$3*$J$3*$P$3</f>
        <v>125.0281557</v>
      </c>
      <c r="P1622" s="38">
        <f>H1622*$J$3</f>
        <v>206.01388888888843</v>
      </c>
      <c r="Q1622" s="38">
        <f t="shared" si="452"/>
        <v>716.62518765152731</v>
      </c>
      <c r="R1622" s="44">
        <f t="shared" si="453"/>
        <v>21458.943119120733</v>
      </c>
      <c r="S1622" s="80">
        <f>Q1622*J1622</f>
        <v>21458.943119120733</v>
      </c>
      <c r="T1622" s="43"/>
      <c r="U1622" s="43"/>
      <c r="V1622" s="80">
        <f>R1622*1</f>
        <v>21458.943119120733</v>
      </c>
      <c r="W1622" s="77">
        <f>(L1622-Q1622)*-1</f>
        <v>-7916.1491179040349</v>
      </c>
      <c r="X1622" s="38">
        <f>IF((H1622&gt;0),0,$J$3*H1622)*-1</f>
        <v>0</v>
      </c>
      <c r="Y1622" s="38">
        <f t="shared" si="463"/>
        <v>7517425.7928307233</v>
      </c>
      <c r="Z1622" s="112">
        <f t="shared" si="454"/>
        <v>7517.4257928307234</v>
      </c>
      <c r="AA1622" s="82">
        <f t="shared" si="455"/>
        <v>716.62518765152731</v>
      </c>
      <c r="AB1622" s="80">
        <f t="shared" si="464"/>
        <v>1855899.1660897508</v>
      </c>
      <c r="AG1622" s="125">
        <f t="shared" si="465"/>
        <v>-6570.403767860349</v>
      </c>
      <c r="AH1622" s="47">
        <f t="shared" si="456"/>
        <v>-6438.995692503142</v>
      </c>
      <c r="AI1622" s="125">
        <f t="shared" si="456"/>
        <v>-6310.2157786530788</v>
      </c>
      <c r="AJ1622" s="47">
        <f t="shared" si="457"/>
        <v>-5679.1942007877715</v>
      </c>
      <c r="AK1622" s="125">
        <f t="shared" si="457"/>
        <v>-5111.2747807089945</v>
      </c>
      <c r="AL1622" s="47">
        <f t="shared" si="458"/>
        <v>-4906.8237894806343</v>
      </c>
      <c r="AM1622" s="125">
        <f t="shared" si="458"/>
        <v>-4710.5508379014091</v>
      </c>
      <c r="AN1622" s="47">
        <f t="shared" si="466"/>
        <v>-91318.42382258318</v>
      </c>
      <c r="AO1622" s="125">
        <f t="shared" si="467"/>
        <v>57894004.120585427</v>
      </c>
      <c r="AP1622" s="47">
        <f t="shared" si="459"/>
        <v>1204.4785587922484</v>
      </c>
      <c r="AQ1622" s="52">
        <f t="shared" si="460"/>
        <v>6312.9472340384746</v>
      </c>
    </row>
    <row r="1623" spans="4:43" x14ac:dyDescent="0.25">
      <c r="D1623" s="15" t="s">
        <v>12</v>
      </c>
      <c r="E1623" s="22">
        <v>1615</v>
      </c>
      <c r="F1623" s="15">
        <v>138</v>
      </c>
      <c r="G1623" s="29">
        <v>108.5</v>
      </c>
      <c r="H1623" s="31">
        <f t="shared" si="461"/>
        <v>0.2222222222222234</v>
      </c>
      <c r="I1623" s="55"/>
      <c r="J1623" s="39">
        <f t="shared" si="462"/>
        <v>30.138888888888889</v>
      </c>
      <c r="K1623" s="38">
        <f>0.5*$J$3*(J1624)^2</f>
        <v>526847.94598765438</v>
      </c>
      <c r="L1623" s="38">
        <f t="shared" si="450"/>
        <v>10648.012731481344</v>
      </c>
      <c r="M1623" s="40" t="str">
        <f t="shared" si="451"/>
        <v>NO</v>
      </c>
      <c r="N1623" s="38">
        <f>0.5*$N$3*$L$3*$O$3*((J1623)^2)</f>
        <v>390.6069747039931</v>
      </c>
      <c r="O1623" s="38">
        <f>$M$3*$J$3*$P$3</f>
        <v>125.0281557</v>
      </c>
      <c r="P1623" s="38">
        <f>H1623*$J$3</f>
        <v>253.55555555555691</v>
      </c>
      <c r="Q1623" s="38">
        <f t="shared" si="452"/>
        <v>769.19068595955002</v>
      </c>
      <c r="R1623" s="44">
        <f t="shared" si="453"/>
        <v>23182.552618503105</v>
      </c>
      <c r="S1623" s="80">
        <f>Q1623*J1623</f>
        <v>23182.552618503105</v>
      </c>
      <c r="T1623" s="43"/>
      <c r="U1623" s="43"/>
      <c r="V1623" s="80">
        <f>R1623*1</f>
        <v>23182.552618503105</v>
      </c>
      <c r="W1623" s="77">
        <f>(L1623-Q1623)*-1</f>
        <v>-9878.8220455217943</v>
      </c>
      <c r="X1623" s="38">
        <f>IF((H1623&gt;0),0,$J$3*H1623)*-1</f>
        <v>0</v>
      </c>
      <c r="Y1623" s="38">
        <f t="shared" si="463"/>
        <v>7540608.345449226</v>
      </c>
      <c r="Z1623" s="112">
        <f t="shared" si="454"/>
        <v>7540.6083454492264</v>
      </c>
      <c r="AA1623" s="82">
        <f t="shared" si="455"/>
        <v>769.19068595955002</v>
      </c>
      <c r="AB1623" s="80">
        <f t="shared" si="464"/>
        <v>1855899.1660897508</v>
      </c>
      <c r="AG1623" s="125">
        <f t="shared" si="465"/>
        <v>-8199.4222977830887</v>
      </c>
      <c r="AH1623" s="47">
        <f t="shared" si="456"/>
        <v>-8035.4338518274271</v>
      </c>
      <c r="AI1623" s="125">
        <f t="shared" si="456"/>
        <v>-7874.7251747908786</v>
      </c>
      <c r="AJ1623" s="47">
        <f t="shared" si="457"/>
        <v>-7087.2526573117912</v>
      </c>
      <c r="AK1623" s="125">
        <f t="shared" si="457"/>
        <v>-6378.5273915806119</v>
      </c>
      <c r="AL1623" s="47">
        <f t="shared" si="458"/>
        <v>-6123.3862959173875</v>
      </c>
      <c r="AM1623" s="125">
        <f t="shared" si="458"/>
        <v>-5878.4508440806921</v>
      </c>
      <c r="AN1623" s="47">
        <f t="shared" si="466"/>
        <v>-97196.874666663876</v>
      </c>
      <c r="AO1623" s="125">
        <f t="shared" si="467"/>
        <v>57894004.120585427</v>
      </c>
      <c r="AP1623" s="47">
        <f t="shared" si="459"/>
        <v>1204.4785587922484</v>
      </c>
      <c r="AQ1623" s="52">
        <f t="shared" si="460"/>
        <v>6336.1297866569785</v>
      </c>
    </row>
    <row r="1624" spans="4:43" x14ac:dyDescent="0.25">
      <c r="D1624" s="15" t="s">
        <v>12</v>
      </c>
      <c r="E1624" s="22">
        <v>1616</v>
      </c>
      <c r="F1624" s="15">
        <v>139</v>
      </c>
      <c r="G1624" s="29">
        <v>109.4</v>
      </c>
      <c r="H1624" s="31">
        <f t="shared" si="461"/>
        <v>0.27777777777777779</v>
      </c>
      <c r="I1624" s="55"/>
      <c r="J1624" s="39">
        <f t="shared" si="462"/>
        <v>30.388888888888889</v>
      </c>
      <c r="K1624" s="38">
        <f>0.5*$J$3*(J1625)^2</f>
        <v>537495.95871913573</v>
      </c>
      <c r="L1624" s="38">
        <f t="shared" si="450"/>
        <v>11737.509259259328</v>
      </c>
      <c r="M1624" s="40" t="str">
        <f t="shared" si="451"/>
        <v>NO</v>
      </c>
      <c r="N1624" s="38">
        <f>0.5*$N$3*$L$3*$O$3*((J1624)^2)</f>
        <v>397.11396646930558</v>
      </c>
      <c r="O1624" s="38">
        <f>$M$3*$J$3*$P$3</f>
        <v>125.0281557</v>
      </c>
      <c r="P1624" s="38">
        <f>H1624*$J$3</f>
        <v>316.94444444444446</v>
      </c>
      <c r="Q1624" s="38">
        <f t="shared" si="452"/>
        <v>839.08656661375005</v>
      </c>
      <c r="R1624" s="44">
        <f t="shared" si="453"/>
        <v>25498.908440984516</v>
      </c>
      <c r="S1624" s="80">
        <f>Q1624*J1624</f>
        <v>25498.908440984516</v>
      </c>
      <c r="T1624" s="43"/>
      <c r="U1624" s="43"/>
      <c r="V1624" s="80">
        <f>R1624*1</f>
        <v>25498.908440984516</v>
      </c>
      <c r="W1624" s="77">
        <f>(L1624-Q1624)*-1</f>
        <v>-10898.422692645578</v>
      </c>
      <c r="X1624" s="38">
        <f>IF((H1624&gt;0),0,$J$3*H1624)*-1</f>
        <v>0</v>
      </c>
      <c r="Y1624" s="38">
        <f t="shared" si="463"/>
        <v>7566107.2538902108</v>
      </c>
      <c r="Z1624" s="112">
        <f t="shared" si="454"/>
        <v>7566.1072538902108</v>
      </c>
      <c r="AA1624" s="82">
        <f t="shared" si="455"/>
        <v>839.08656661375005</v>
      </c>
      <c r="AB1624" s="80">
        <f t="shared" si="464"/>
        <v>1855899.1660897508</v>
      </c>
      <c r="AG1624" s="125">
        <f t="shared" si="465"/>
        <v>-9045.6908348958295</v>
      </c>
      <c r="AH1624" s="47">
        <f t="shared" si="456"/>
        <v>-8864.7770181979122</v>
      </c>
      <c r="AI1624" s="125">
        <f t="shared" si="456"/>
        <v>-8687.4814778339532</v>
      </c>
      <c r="AJ1624" s="47">
        <f t="shared" si="457"/>
        <v>-7818.7333300505579</v>
      </c>
      <c r="AK1624" s="125">
        <f t="shared" si="457"/>
        <v>-7036.8599970455025</v>
      </c>
      <c r="AL1624" s="47">
        <f t="shared" si="458"/>
        <v>-6755.3855971636822</v>
      </c>
      <c r="AM1624" s="125">
        <f t="shared" si="458"/>
        <v>-6485.1701732771344</v>
      </c>
      <c r="AN1624" s="47">
        <f t="shared" si="466"/>
        <v>-103682.04483994101</v>
      </c>
      <c r="AO1624" s="125">
        <f t="shared" si="467"/>
        <v>57894004.120585427</v>
      </c>
      <c r="AP1624" s="47">
        <f t="shared" si="459"/>
        <v>1204.4785587922484</v>
      </c>
      <c r="AQ1624" s="52">
        <f t="shared" si="460"/>
        <v>6361.6286950979629</v>
      </c>
    </row>
    <row r="1625" spans="4:43" x14ac:dyDescent="0.25">
      <c r="D1625" s="15" t="s">
        <v>12</v>
      </c>
      <c r="E1625" s="22">
        <v>1617</v>
      </c>
      <c r="F1625" s="15">
        <v>140</v>
      </c>
      <c r="G1625" s="29">
        <v>110.5</v>
      </c>
      <c r="H1625" s="31">
        <f t="shared" si="461"/>
        <v>0.31944444444444403</v>
      </c>
      <c r="I1625" s="55"/>
      <c r="J1625" s="39">
        <f t="shared" si="462"/>
        <v>30.694444444444443</v>
      </c>
      <c r="K1625" s="38">
        <f>0.5*$J$3*(J1626)^2</f>
        <v>549233.46797839506</v>
      </c>
      <c r="L1625" s="38">
        <f t="shared" si="450"/>
        <v>12858.70023148146</v>
      </c>
      <c r="M1625" s="40" t="str">
        <f t="shared" si="451"/>
        <v>NO</v>
      </c>
      <c r="N1625" s="38">
        <f>0.5*$N$3*$L$3*$O$3*((J1625)^2)</f>
        <v>405.13995309982636</v>
      </c>
      <c r="O1625" s="38">
        <f>$M$3*$J$3*$P$3</f>
        <v>125.0281557</v>
      </c>
      <c r="P1625" s="38">
        <f>H1625*$J$3</f>
        <v>364.48611111111063</v>
      </c>
      <c r="Q1625" s="38">
        <f t="shared" si="452"/>
        <v>894.65421991093694</v>
      </c>
      <c r="R1625" s="44">
        <f t="shared" si="453"/>
        <v>27460.914250044036</v>
      </c>
      <c r="S1625" s="80">
        <f>Q1625*J1625</f>
        <v>27460.914250044036</v>
      </c>
      <c r="T1625" s="43"/>
      <c r="U1625" s="43"/>
      <c r="V1625" s="80">
        <f>R1625*1</f>
        <v>27460.914250044036</v>
      </c>
      <c r="W1625" s="77">
        <f>(L1625-Q1625)*-1</f>
        <v>-11964.046011570523</v>
      </c>
      <c r="X1625" s="38">
        <f>IF((H1625&gt;0),0,$J$3*H1625)*-1</f>
        <v>0</v>
      </c>
      <c r="Y1625" s="38">
        <f t="shared" si="463"/>
        <v>7593568.1681402549</v>
      </c>
      <c r="Z1625" s="112">
        <f t="shared" si="454"/>
        <v>7593.5681681402548</v>
      </c>
      <c r="AA1625" s="82">
        <f t="shared" si="455"/>
        <v>894.65421991093694</v>
      </c>
      <c r="AB1625" s="80">
        <f t="shared" si="464"/>
        <v>1855899.1660897508</v>
      </c>
      <c r="AG1625" s="125">
        <f t="shared" si="465"/>
        <v>-9930.1581896035332</v>
      </c>
      <c r="AH1625" s="47">
        <f t="shared" si="456"/>
        <v>-9731.5550258114617</v>
      </c>
      <c r="AI1625" s="125">
        <f t="shared" si="456"/>
        <v>-9536.923925295232</v>
      </c>
      <c r="AJ1625" s="47">
        <f t="shared" si="457"/>
        <v>-8583.2315327657088</v>
      </c>
      <c r="AK1625" s="125">
        <f t="shared" si="457"/>
        <v>-7724.9083794891385</v>
      </c>
      <c r="AL1625" s="47">
        <f t="shared" si="458"/>
        <v>-7415.9120443095726</v>
      </c>
      <c r="AM1625" s="125">
        <f t="shared" si="458"/>
        <v>-7119.2755625371892</v>
      </c>
      <c r="AN1625" s="47">
        <f t="shared" si="466"/>
        <v>-110801.3204024782</v>
      </c>
      <c r="AO1625" s="125">
        <f t="shared" si="467"/>
        <v>57894004.120585427</v>
      </c>
      <c r="AP1625" s="47">
        <f t="shared" si="459"/>
        <v>1204.4785587922484</v>
      </c>
      <c r="AQ1625" s="52">
        <f t="shared" si="460"/>
        <v>6389.089609348006</v>
      </c>
    </row>
    <row r="1626" spans="4:43" x14ac:dyDescent="0.25">
      <c r="D1626" s="15" t="s">
        <v>12</v>
      </c>
      <c r="E1626" s="22">
        <v>1618</v>
      </c>
      <c r="F1626" s="15">
        <v>141</v>
      </c>
      <c r="G1626" s="29">
        <v>111.7</v>
      </c>
      <c r="H1626" s="31">
        <f t="shared" si="461"/>
        <v>0.34722222222222221</v>
      </c>
      <c r="I1626" s="55"/>
      <c r="J1626" s="39">
        <f t="shared" si="462"/>
        <v>31.027777777777779</v>
      </c>
      <c r="K1626" s="38">
        <f>0.5*$J$3*(J1627)^2</f>
        <v>562092.16820987652</v>
      </c>
      <c r="L1626" s="38">
        <f t="shared" si="450"/>
        <v>10996.651620370336</v>
      </c>
      <c r="M1626" s="40" t="str">
        <f t="shared" si="451"/>
        <v>NO</v>
      </c>
      <c r="N1626" s="38">
        <f>0.5*$N$3*$L$3*$O$3*((J1626)^2)</f>
        <v>413.98715255065974</v>
      </c>
      <c r="O1626" s="38">
        <f>$M$3*$J$3*$P$3</f>
        <v>125.0281557</v>
      </c>
      <c r="P1626" s="38">
        <f>H1626*$J$3</f>
        <v>396.18055555555554</v>
      </c>
      <c r="Q1626" s="38">
        <f t="shared" si="452"/>
        <v>935.19586380621524</v>
      </c>
      <c r="R1626" s="44">
        <f t="shared" si="453"/>
        <v>29017.049440876181</v>
      </c>
      <c r="S1626" s="80">
        <f>Q1626*J1626</f>
        <v>29017.049440876181</v>
      </c>
      <c r="T1626" s="43"/>
      <c r="U1626" s="43"/>
      <c r="V1626" s="80">
        <f>R1626*1</f>
        <v>29017.049440876181</v>
      </c>
      <c r="W1626" s="77">
        <f>(L1626-Q1626)*-1</f>
        <v>-10061.455756564121</v>
      </c>
      <c r="X1626" s="38">
        <f>IF((H1626&gt;0),0,$J$3*H1626)*-1</f>
        <v>0</v>
      </c>
      <c r="Y1626" s="38">
        <f t="shared" si="463"/>
        <v>7622585.2175811315</v>
      </c>
      <c r="Z1626" s="112">
        <f t="shared" si="454"/>
        <v>7622.5852175811315</v>
      </c>
      <c r="AA1626" s="82">
        <f t="shared" si="455"/>
        <v>935.19586380621524</v>
      </c>
      <c r="AB1626" s="80">
        <f t="shared" si="464"/>
        <v>1855899.1660897508</v>
      </c>
      <c r="AG1626" s="125">
        <f t="shared" si="465"/>
        <v>-8351.00827794822</v>
      </c>
      <c r="AH1626" s="47">
        <f t="shared" si="456"/>
        <v>-8183.9881123892555</v>
      </c>
      <c r="AI1626" s="125">
        <f t="shared" si="456"/>
        <v>-8020.3083501414703</v>
      </c>
      <c r="AJ1626" s="47">
        <f t="shared" si="457"/>
        <v>-7218.2775151273236</v>
      </c>
      <c r="AK1626" s="125">
        <f t="shared" si="457"/>
        <v>-6496.4497636145916</v>
      </c>
      <c r="AL1626" s="47">
        <f t="shared" si="458"/>
        <v>-6236.5917730700075</v>
      </c>
      <c r="AM1626" s="125">
        <f t="shared" si="458"/>
        <v>-5987.1281021472068</v>
      </c>
      <c r="AN1626" s="47">
        <f t="shared" si="466"/>
        <v>-116788.44850462541</v>
      </c>
      <c r="AO1626" s="125">
        <f t="shared" si="467"/>
        <v>57894004.120585427</v>
      </c>
      <c r="AP1626" s="47">
        <f t="shared" si="459"/>
        <v>1204.4785587922484</v>
      </c>
      <c r="AQ1626" s="52">
        <f t="shared" si="460"/>
        <v>6418.1066587888836</v>
      </c>
    </row>
    <row r="1627" spans="4:43" x14ac:dyDescent="0.25">
      <c r="D1627" s="15" t="s">
        <v>12</v>
      </c>
      <c r="E1627" s="22">
        <v>1619</v>
      </c>
      <c r="F1627" s="15">
        <v>142</v>
      </c>
      <c r="G1627" s="29">
        <v>113</v>
      </c>
      <c r="H1627" s="31">
        <f t="shared" si="461"/>
        <v>0.33333333333333215</v>
      </c>
      <c r="I1627" s="55"/>
      <c r="J1627" s="39">
        <f t="shared" si="462"/>
        <v>31.388888888888889</v>
      </c>
      <c r="K1627" s="38">
        <f>0.5*$J$3*(J1628)^2</f>
        <v>573088.81983024685</v>
      </c>
      <c r="L1627" s="38">
        <f t="shared" si="450"/>
        <v>10089.398148148204</v>
      </c>
      <c r="M1627" s="40" t="str">
        <f t="shared" si="451"/>
        <v>NO</v>
      </c>
      <c r="N1627" s="38">
        <f>0.5*$N$3*$L$3*$O$3*((J1627)^2)</f>
        <v>423.67945464930557</v>
      </c>
      <c r="O1627" s="38">
        <f>$M$3*$J$3*$P$3</f>
        <v>125.0281557</v>
      </c>
      <c r="P1627" s="38">
        <f>H1627*$J$3</f>
        <v>380.33333333333201</v>
      </c>
      <c r="Q1627" s="38">
        <f t="shared" si="452"/>
        <v>929.04094368263759</v>
      </c>
      <c r="R1627" s="44">
        <f t="shared" si="453"/>
        <v>29161.56295448279</v>
      </c>
      <c r="S1627" s="80">
        <f>Q1627*J1627</f>
        <v>29161.56295448279</v>
      </c>
      <c r="T1627" s="43"/>
      <c r="U1627" s="43"/>
      <c r="V1627" s="80">
        <f>R1627*1</f>
        <v>29161.56295448279</v>
      </c>
      <c r="W1627" s="77">
        <f>(L1627-Q1627)*-1</f>
        <v>-9160.3572044655666</v>
      </c>
      <c r="X1627" s="38">
        <f>IF((H1627&gt;0),0,$J$3*H1627)*-1</f>
        <v>0</v>
      </c>
      <c r="Y1627" s="38">
        <f t="shared" si="463"/>
        <v>7651746.7805356141</v>
      </c>
      <c r="Z1627" s="112">
        <f t="shared" si="454"/>
        <v>7651.7467805356146</v>
      </c>
      <c r="AA1627" s="82">
        <f t="shared" si="455"/>
        <v>929.04094368263759</v>
      </c>
      <c r="AB1627" s="80">
        <f t="shared" si="464"/>
        <v>1855899.1660897508</v>
      </c>
      <c r="AG1627" s="125">
        <f t="shared" si="465"/>
        <v>-7603.0964797064198</v>
      </c>
      <c r="AH1627" s="47">
        <f t="shared" si="456"/>
        <v>-7451.0345501122911</v>
      </c>
      <c r="AI1627" s="125">
        <f t="shared" si="456"/>
        <v>-7302.0138591100449</v>
      </c>
      <c r="AJ1627" s="47">
        <f t="shared" si="457"/>
        <v>-6571.8124731990401</v>
      </c>
      <c r="AK1627" s="125">
        <f t="shared" si="457"/>
        <v>-5914.6312258791359</v>
      </c>
      <c r="AL1627" s="47">
        <f t="shared" si="458"/>
        <v>-5678.0459768439705</v>
      </c>
      <c r="AM1627" s="125">
        <f t="shared" si="458"/>
        <v>-5450.924137770211</v>
      </c>
      <c r="AN1627" s="47">
        <f t="shared" si="466"/>
        <v>-122239.37264239563</v>
      </c>
      <c r="AO1627" s="125">
        <f t="shared" si="467"/>
        <v>57894004.120585427</v>
      </c>
      <c r="AP1627" s="47">
        <f t="shared" si="459"/>
        <v>1204.4785587922484</v>
      </c>
      <c r="AQ1627" s="52">
        <f t="shared" si="460"/>
        <v>6447.2682217433667</v>
      </c>
    </row>
    <row r="1628" spans="4:43" x14ac:dyDescent="0.25">
      <c r="D1628" s="15" t="s">
        <v>12</v>
      </c>
      <c r="E1628" s="22">
        <v>1620</v>
      </c>
      <c r="F1628" s="15">
        <v>143</v>
      </c>
      <c r="G1628" s="29">
        <v>114.1</v>
      </c>
      <c r="H1628" s="31">
        <f t="shared" si="461"/>
        <v>0.29166666666666585</v>
      </c>
      <c r="I1628" s="55"/>
      <c r="J1628" s="39">
        <f t="shared" si="462"/>
        <v>31.694444444444443</v>
      </c>
      <c r="K1628" s="38">
        <f>0.5*$J$3*(J1629)^2</f>
        <v>583178.21797839506</v>
      </c>
      <c r="L1628" s="38">
        <f t="shared" si="450"/>
        <v>8134.9074074072996</v>
      </c>
      <c r="M1628" s="40" t="str">
        <f t="shared" si="451"/>
        <v>NO</v>
      </c>
      <c r="N1628" s="38">
        <f>0.5*$N$3*$L$3*$O$3*((J1628)^2)</f>
        <v>431.96822938232634</v>
      </c>
      <c r="O1628" s="38">
        <f>$M$3*$J$3*$P$3</f>
        <v>125.0281557</v>
      </c>
      <c r="P1628" s="38">
        <f>H1628*$J$3</f>
        <v>332.79166666666572</v>
      </c>
      <c r="Q1628" s="38">
        <f t="shared" si="452"/>
        <v>889.78805174899207</v>
      </c>
      <c r="R1628" s="44">
        <f t="shared" si="453"/>
        <v>28201.337973488888</v>
      </c>
      <c r="S1628" s="80">
        <f>Q1628*J1628</f>
        <v>28201.337973488888</v>
      </c>
      <c r="T1628" s="43"/>
      <c r="U1628" s="43"/>
      <c r="V1628" s="80">
        <f>R1628*1</f>
        <v>28201.337973488888</v>
      </c>
      <c r="W1628" s="77">
        <f>(L1628-Q1628)*-1</f>
        <v>-7245.1193556583075</v>
      </c>
      <c r="X1628" s="38">
        <f>IF((H1628&gt;0),0,$J$3*H1628)*-1</f>
        <v>0</v>
      </c>
      <c r="Y1628" s="38">
        <f t="shared" si="463"/>
        <v>7679948.1185091026</v>
      </c>
      <c r="Z1628" s="112">
        <f t="shared" si="454"/>
        <v>7679.9481185091026</v>
      </c>
      <c r="AA1628" s="82">
        <f t="shared" si="455"/>
        <v>889.78805174899207</v>
      </c>
      <c r="AB1628" s="80">
        <f t="shared" si="464"/>
        <v>1855899.1660897508</v>
      </c>
      <c r="AG1628" s="125">
        <f t="shared" si="465"/>
        <v>-6013.4490651963952</v>
      </c>
      <c r="AH1628" s="47">
        <f t="shared" si="456"/>
        <v>-5893.1800838924673</v>
      </c>
      <c r="AI1628" s="125">
        <f t="shared" si="456"/>
        <v>-5775.3164822146182</v>
      </c>
      <c r="AJ1628" s="47">
        <f t="shared" si="457"/>
        <v>-5197.7848339931561</v>
      </c>
      <c r="AK1628" s="125">
        <f t="shared" si="457"/>
        <v>-4678.0063505938406</v>
      </c>
      <c r="AL1628" s="47">
        <f t="shared" si="458"/>
        <v>-4490.8860965700869</v>
      </c>
      <c r="AM1628" s="125">
        <f t="shared" si="458"/>
        <v>-4311.2506527072837</v>
      </c>
      <c r="AN1628" s="47">
        <f t="shared" si="466"/>
        <v>-126550.62329510291</v>
      </c>
      <c r="AO1628" s="125">
        <f t="shared" si="467"/>
        <v>57894004.120585427</v>
      </c>
      <c r="AP1628" s="47">
        <f t="shared" si="459"/>
        <v>1204.4785587922484</v>
      </c>
      <c r="AQ1628" s="52">
        <f t="shared" si="460"/>
        <v>6475.4695597168538</v>
      </c>
    </row>
    <row r="1629" spans="4:43" x14ac:dyDescent="0.25">
      <c r="D1629" s="15" t="s">
        <v>12</v>
      </c>
      <c r="E1629" s="22">
        <v>1621</v>
      </c>
      <c r="F1629" s="15">
        <v>144</v>
      </c>
      <c r="G1629" s="29">
        <v>115.1</v>
      </c>
      <c r="H1629" s="31">
        <f t="shared" si="461"/>
        <v>0.25000000000000155</v>
      </c>
      <c r="I1629" s="55"/>
      <c r="J1629" s="39">
        <f t="shared" si="462"/>
        <v>31.972222222222221</v>
      </c>
      <c r="K1629" s="38">
        <f>0.5*$J$3*(J1630)^2</f>
        <v>591313.12538580236</v>
      </c>
      <c r="L1629" s="38">
        <f t="shared" si="450"/>
        <v>6138.1574074076489</v>
      </c>
      <c r="M1629" s="40" t="str">
        <f t="shared" si="451"/>
        <v>NO</v>
      </c>
      <c r="N1629" s="38">
        <f>0.5*$N$3*$L$3*$O$3*((J1629)^2)</f>
        <v>439.57315780315969</v>
      </c>
      <c r="O1629" s="38">
        <f>$M$3*$J$3*$P$3</f>
        <v>125.0281557</v>
      </c>
      <c r="P1629" s="38">
        <f>H1629*$J$3</f>
        <v>285.25000000000176</v>
      </c>
      <c r="Q1629" s="38">
        <f t="shared" si="452"/>
        <v>849.85131350316146</v>
      </c>
      <c r="R1629" s="44">
        <f t="shared" si="453"/>
        <v>27171.635051170524</v>
      </c>
      <c r="S1629" s="80">
        <f>Q1629*J1629</f>
        <v>27171.635051170524</v>
      </c>
      <c r="T1629" s="43"/>
      <c r="U1629" s="43"/>
      <c r="V1629" s="80">
        <f>R1629*1</f>
        <v>27171.635051170524</v>
      </c>
      <c r="W1629" s="77">
        <f>(L1629-Q1629)*-1</f>
        <v>-5288.3060939044872</v>
      </c>
      <c r="X1629" s="38">
        <f>IF((H1629&gt;0),0,$J$3*H1629)*-1</f>
        <v>0</v>
      </c>
      <c r="Y1629" s="38">
        <f t="shared" si="463"/>
        <v>7707119.753560273</v>
      </c>
      <c r="Z1629" s="112">
        <f t="shared" si="454"/>
        <v>7707.1197535602732</v>
      </c>
      <c r="AA1629" s="82">
        <f t="shared" si="455"/>
        <v>849.85131350316146</v>
      </c>
      <c r="AB1629" s="80">
        <f t="shared" si="464"/>
        <v>1855899.1660897508</v>
      </c>
      <c r="AG1629" s="125">
        <f t="shared" si="465"/>
        <v>-4389.2940579407241</v>
      </c>
      <c r="AH1629" s="47">
        <f t="shared" si="456"/>
        <v>-4301.5081767819092</v>
      </c>
      <c r="AI1629" s="125">
        <f t="shared" si="456"/>
        <v>-4215.4780132462711</v>
      </c>
      <c r="AJ1629" s="47">
        <f t="shared" si="457"/>
        <v>-3793.9302119216441</v>
      </c>
      <c r="AK1629" s="125">
        <f t="shared" si="457"/>
        <v>-3414.5371907294798</v>
      </c>
      <c r="AL1629" s="47">
        <f t="shared" si="458"/>
        <v>-3277.9557031003005</v>
      </c>
      <c r="AM1629" s="125">
        <f t="shared" si="458"/>
        <v>-3146.8374749762884</v>
      </c>
      <c r="AN1629" s="47">
        <f t="shared" si="466"/>
        <v>-129697.4607700792</v>
      </c>
      <c r="AO1629" s="125">
        <f t="shared" si="467"/>
        <v>57894004.120585427</v>
      </c>
      <c r="AP1629" s="47">
        <f t="shared" si="459"/>
        <v>1204.4785587922484</v>
      </c>
      <c r="AQ1629" s="52">
        <f t="shared" si="460"/>
        <v>6502.6411947680244</v>
      </c>
    </row>
    <row r="1630" spans="4:43" x14ac:dyDescent="0.25">
      <c r="D1630" s="15" t="s">
        <v>12</v>
      </c>
      <c r="E1630" s="22">
        <v>1622</v>
      </c>
      <c r="F1630" s="15">
        <v>145</v>
      </c>
      <c r="G1630" s="29">
        <v>115.9</v>
      </c>
      <c r="H1630" s="31">
        <f t="shared" si="461"/>
        <v>0.19444444444444522</v>
      </c>
      <c r="I1630" s="55"/>
      <c r="J1630" s="39">
        <f t="shared" si="462"/>
        <v>32.194444444444443</v>
      </c>
      <c r="K1630" s="38">
        <f>0.5*$J$3*(J1631)^2</f>
        <v>597451.28279321</v>
      </c>
      <c r="L1630" s="38">
        <f t="shared" si="450"/>
        <v>2053.0956790121272</v>
      </c>
      <c r="M1630" s="40" t="str">
        <f t="shared" si="451"/>
        <v>NO</v>
      </c>
      <c r="N1630" s="38">
        <f>0.5*$N$3*$L$3*$O$3*((J1630)^2)</f>
        <v>445.70488019482633</v>
      </c>
      <c r="O1630" s="38">
        <f>$M$3*$J$3*$P$3</f>
        <v>125.0281557</v>
      </c>
      <c r="P1630" s="38">
        <f>H1630*$J$3</f>
        <v>221.861111111112</v>
      </c>
      <c r="Q1630" s="38">
        <f t="shared" si="452"/>
        <v>792.59414700593834</v>
      </c>
      <c r="R1630" s="44">
        <f t="shared" si="453"/>
        <v>25517.128232774514</v>
      </c>
      <c r="S1630" s="80">
        <f>Q1630*J1630</f>
        <v>25517.128232774514</v>
      </c>
      <c r="T1630" s="43"/>
      <c r="U1630" s="43"/>
      <c r="V1630" s="80">
        <f>R1630*1</f>
        <v>25517.128232774514</v>
      </c>
      <c r="W1630" s="77">
        <f>(L1630-Q1630)*-1</f>
        <v>-1260.5015320061889</v>
      </c>
      <c r="X1630" s="38">
        <f>IF((H1630&gt;0),0,$J$3*H1630)*-1</f>
        <v>0</v>
      </c>
      <c r="Y1630" s="38">
        <f t="shared" si="463"/>
        <v>7732636.8817930473</v>
      </c>
      <c r="Z1630" s="112">
        <f t="shared" si="454"/>
        <v>7732.636881793047</v>
      </c>
      <c r="AA1630" s="82">
        <f t="shared" si="455"/>
        <v>792.59414700593834</v>
      </c>
      <c r="AB1630" s="80">
        <f t="shared" si="464"/>
        <v>1855899.1660897508</v>
      </c>
      <c r="AG1630" s="125">
        <f t="shared" si="465"/>
        <v>-1046.2162715651368</v>
      </c>
      <c r="AH1630" s="47">
        <f t="shared" si="456"/>
        <v>-1025.291946133834</v>
      </c>
      <c r="AI1630" s="125">
        <f t="shared" si="456"/>
        <v>-1004.7861072111573</v>
      </c>
      <c r="AJ1630" s="47">
        <f t="shared" si="457"/>
        <v>-904.30749649004156</v>
      </c>
      <c r="AK1630" s="125">
        <f t="shared" si="457"/>
        <v>-813.8767468410374</v>
      </c>
      <c r="AL1630" s="47">
        <f t="shared" si="458"/>
        <v>-781.32167696739589</v>
      </c>
      <c r="AM1630" s="125">
        <f t="shared" si="458"/>
        <v>-750.0688098887</v>
      </c>
      <c r="AN1630" s="47">
        <f t="shared" si="466"/>
        <v>-130447.5295799679</v>
      </c>
      <c r="AO1630" s="125">
        <f t="shared" si="467"/>
        <v>57894004.120585427</v>
      </c>
      <c r="AP1630" s="47">
        <f t="shared" si="459"/>
        <v>1204.4785587922484</v>
      </c>
      <c r="AQ1630" s="52">
        <f t="shared" si="460"/>
        <v>6528.1583230007982</v>
      </c>
    </row>
    <row r="1631" spans="4:43" x14ac:dyDescent="0.25">
      <c r="D1631" s="15" t="s">
        <v>12</v>
      </c>
      <c r="E1631" s="22">
        <v>1623</v>
      </c>
      <c r="F1631" s="15">
        <v>146</v>
      </c>
      <c r="G1631" s="29">
        <v>116.5</v>
      </c>
      <c r="H1631" s="31">
        <f t="shared" si="461"/>
        <v>0.11111111111111072</v>
      </c>
      <c r="I1631" s="55"/>
      <c r="J1631" s="39">
        <f t="shared" si="462"/>
        <v>32.361111111111114</v>
      </c>
      <c r="K1631" s="38">
        <f>0.5*$J$3*(J1632)^2</f>
        <v>599504.37847222213</v>
      </c>
      <c r="L1631" s="38">
        <f t="shared" si="450"/>
        <v>-1026.9880401234841</v>
      </c>
      <c r="M1631" s="40" t="str">
        <f t="shared" si="451"/>
        <v>NO</v>
      </c>
      <c r="N1631" s="38">
        <f>0.5*$N$3*$L$3*$O$3*((J1631)^2)</f>
        <v>450.33154345399316</v>
      </c>
      <c r="O1631" s="38">
        <f>$M$3*$J$3*$P$3</f>
        <v>125.0281557</v>
      </c>
      <c r="P1631" s="38">
        <f>H1631*$J$3</f>
        <v>126.77777777777733</v>
      </c>
      <c r="Q1631" s="38">
        <f t="shared" si="452"/>
        <v>702.13747693177049</v>
      </c>
      <c r="R1631" s="44">
        <f t="shared" si="453"/>
        <v>22721.948906264242</v>
      </c>
      <c r="S1631" s="80">
        <f>Q1631*J1631</f>
        <v>22721.948906264242</v>
      </c>
      <c r="T1631" s="43"/>
      <c r="U1631" s="43"/>
      <c r="V1631" s="80">
        <f>R1631*1</f>
        <v>22721.948906264242</v>
      </c>
      <c r="W1631" s="77">
        <f>(L1631-Q1631)*-1</f>
        <v>1729.1255170552545</v>
      </c>
      <c r="X1631" s="38">
        <f>IF((H1631&gt;0),0,$J$3*H1631)*-1</f>
        <v>0</v>
      </c>
      <c r="Y1631" s="38">
        <f t="shared" si="463"/>
        <v>7755358.8306993116</v>
      </c>
      <c r="Z1631" s="112">
        <f t="shared" si="454"/>
        <v>7755.3588306993115</v>
      </c>
      <c r="AA1631" s="82">
        <f t="shared" si="455"/>
        <v>702.13747693177049</v>
      </c>
      <c r="AB1631" s="80">
        <f t="shared" si="464"/>
        <v>1855899.1660897508</v>
      </c>
      <c r="AG1631" s="125">
        <f t="shared" si="465"/>
        <v>1435.1741791558611</v>
      </c>
      <c r="AH1631" s="47">
        <f t="shared" si="456"/>
        <v>1406.4706955727438</v>
      </c>
      <c r="AI1631" s="125">
        <f t="shared" si="456"/>
        <v>1378.3412816612888</v>
      </c>
      <c r="AJ1631" s="47">
        <f t="shared" si="457"/>
        <v>1240.5071534951599</v>
      </c>
      <c r="AK1631" s="125">
        <f t="shared" si="457"/>
        <v>1116.4564381456439</v>
      </c>
      <c r="AL1631" s="47">
        <f t="shared" si="458"/>
        <v>1071.7981806198181</v>
      </c>
      <c r="AM1631" s="125">
        <f t="shared" si="458"/>
        <v>1028.9262533950255</v>
      </c>
      <c r="AN1631" s="47">
        <f t="shared" si="466"/>
        <v>-129418.60332657288</v>
      </c>
      <c r="AO1631" s="125">
        <f t="shared" si="467"/>
        <v>57894004.120585427</v>
      </c>
      <c r="AP1631" s="47">
        <f t="shared" si="459"/>
        <v>1204.4785587922484</v>
      </c>
      <c r="AQ1631" s="52">
        <f t="shared" si="460"/>
        <v>6550.8802719070627</v>
      </c>
    </row>
    <row r="1632" spans="4:43" x14ac:dyDescent="0.25">
      <c r="D1632" s="15" t="s">
        <v>12</v>
      </c>
      <c r="E1632" s="22">
        <v>1624</v>
      </c>
      <c r="F1632" s="15">
        <v>147</v>
      </c>
      <c r="G1632" s="29">
        <v>116.7</v>
      </c>
      <c r="H1632" s="31">
        <f t="shared" si="461"/>
        <v>1.3888888888888099E-2</v>
      </c>
      <c r="I1632" s="55"/>
      <c r="J1632" s="39">
        <f t="shared" si="462"/>
        <v>32.416666666666664</v>
      </c>
      <c r="K1632" s="38">
        <f>0.5*$J$3*(J1633)^2</f>
        <v>598477.39043209865</v>
      </c>
      <c r="L1632" s="38">
        <f t="shared" si="450"/>
        <v>-4099.1481481479714</v>
      </c>
      <c r="M1632" s="40" t="str">
        <f t="shared" si="451"/>
        <v>NO</v>
      </c>
      <c r="N1632" s="38">
        <f>0.5*$N$3*$L$3*$O$3*((J1632)^2)</f>
        <v>451.87907339093744</v>
      </c>
      <c r="O1632" s="38">
        <f>$M$3*$J$3*$P$3</f>
        <v>125.0281557</v>
      </c>
      <c r="P1632" s="38">
        <f>H1632*$J$3</f>
        <v>15.847222222221321</v>
      </c>
      <c r="Q1632" s="38">
        <f t="shared" si="452"/>
        <v>592.75445131315882</v>
      </c>
      <c r="R1632" s="44">
        <f t="shared" si="453"/>
        <v>19215.123463401564</v>
      </c>
      <c r="S1632" s="80">
        <f>Q1632*J1632</f>
        <v>19215.123463401564</v>
      </c>
      <c r="T1632" s="43"/>
      <c r="U1632" s="43"/>
      <c r="V1632" s="80">
        <f>R1632*1</f>
        <v>19215.123463401564</v>
      </c>
      <c r="W1632" s="77">
        <f>(L1632-Q1632)*-1</f>
        <v>4691.9025994611302</v>
      </c>
      <c r="X1632" s="38">
        <f>IF((H1632&gt;0),0,$J$3*H1632)*-1</f>
        <v>0</v>
      </c>
      <c r="Y1632" s="38">
        <f t="shared" si="463"/>
        <v>7774573.9541627131</v>
      </c>
      <c r="Z1632" s="112">
        <f t="shared" si="454"/>
        <v>7774.5739541627136</v>
      </c>
      <c r="AA1632" s="82">
        <f t="shared" si="455"/>
        <v>592.75445131315882</v>
      </c>
      <c r="AB1632" s="80">
        <f t="shared" si="464"/>
        <v>1855899.1660897508</v>
      </c>
      <c r="AG1632" s="125">
        <f t="shared" si="465"/>
        <v>3894.2791575527381</v>
      </c>
      <c r="AH1632" s="47">
        <f t="shared" si="456"/>
        <v>3816.3935744016831</v>
      </c>
      <c r="AI1632" s="125">
        <f t="shared" si="456"/>
        <v>3740.0657029136491</v>
      </c>
      <c r="AJ1632" s="47">
        <f t="shared" si="457"/>
        <v>3366.0591326222843</v>
      </c>
      <c r="AK1632" s="125">
        <f t="shared" si="457"/>
        <v>3029.4532193600558</v>
      </c>
      <c r="AL1632" s="47">
        <f t="shared" si="458"/>
        <v>2908.2750905856533</v>
      </c>
      <c r="AM1632" s="125">
        <f t="shared" si="458"/>
        <v>2791.9440869622272</v>
      </c>
      <c r="AN1632" s="47">
        <f t="shared" si="466"/>
        <v>-126626.65923961064</v>
      </c>
      <c r="AO1632" s="125">
        <f t="shared" si="467"/>
        <v>57894004.120585427</v>
      </c>
      <c r="AP1632" s="47">
        <f t="shared" si="459"/>
        <v>1204.4785587922484</v>
      </c>
      <c r="AQ1632" s="52">
        <f t="shared" si="460"/>
        <v>6570.0953953704648</v>
      </c>
    </row>
    <row r="1633" spans="4:43" x14ac:dyDescent="0.25">
      <c r="D1633" s="15" t="s">
        <v>12</v>
      </c>
      <c r="E1633" s="22">
        <v>1625</v>
      </c>
      <c r="F1633" s="15">
        <v>148</v>
      </c>
      <c r="G1633" s="29">
        <v>116.6</v>
      </c>
      <c r="H1633" s="31">
        <f t="shared" si="461"/>
        <v>-6.9444444444444448E-2</v>
      </c>
      <c r="I1633" s="55"/>
      <c r="J1633" s="39">
        <f t="shared" si="462"/>
        <v>32.388888888888886</v>
      </c>
      <c r="K1633" s="38">
        <f>0.5*$J$3*(J1634)^2</f>
        <v>594378.24228395068</v>
      </c>
      <c r="L1633" s="38">
        <f t="shared" si="450"/>
        <v>-10186.242283950676</v>
      </c>
      <c r="M1633" s="40" t="str">
        <f t="shared" si="451"/>
        <v>YES</v>
      </c>
      <c r="N1633" s="38">
        <f>0.5*$N$3*$L$3*$O$3*((J1633)^2)</f>
        <v>451.10497661930543</v>
      </c>
      <c r="O1633" s="38">
        <f>$M$3*$J$3*$P$3</f>
        <v>125.0281557</v>
      </c>
      <c r="P1633" s="38">
        <f>H1633*$J$3</f>
        <v>-79.236111111111114</v>
      </c>
      <c r="Q1633" s="38">
        <f t="shared" si="452"/>
        <v>496.8970212081943</v>
      </c>
      <c r="R1633" s="44">
        <f t="shared" si="453"/>
        <v>16093.942409132069</v>
      </c>
      <c r="S1633" s="80">
        <f>Q1633*J1633</f>
        <v>16093.942409132069</v>
      </c>
      <c r="T1633" s="43"/>
      <c r="U1633" s="43"/>
      <c r="V1633" s="80">
        <f>R1633*1</f>
        <v>16093.942409132069</v>
      </c>
      <c r="W1633" s="77">
        <f>(L1633-Q1633)*-1</f>
        <v>10683.139305158871</v>
      </c>
      <c r="X1633" s="38">
        <f>IF((H1633&gt;0),0,$J$3*H1633)*-1</f>
        <v>79.236111111111114</v>
      </c>
      <c r="Y1633" s="38">
        <f t="shared" si="463"/>
        <v>7790667.8965718448</v>
      </c>
      <c r="Z1633" s="112">
        <f t="shared" si="454"/>
        <v>7790.6678965718447</v>
      </c>
      <c r="AA1633" s="82">
        <f t="shared" si="455"/>
        <v>496.8970212081943</v>
      </c>
      <c r="AB1633" s="80">
        <f t="shared" si="464"/>
        <v>1855899.1660897508</v>
      </c>
      <c r="AG1633" s="125">
        <f t="shared" si="465"/>
        <v>8867.0056232818624</v>
      </c>
      <c r="AH1633" s="47">
        <f t="shared" si="456"/>
        <v>8689.6655108162249</v>
      </c>
      <c r="AI1633" s="125">
        <f t="shared" si="456"/>
        <v>8515.8722005999007</v>
      </c>
      <c r="AJ1633" s="47">
        <f t="shared" si="457"/>
        <v>7664.284980539911</v>
      </c>
      <c r="AK1633" s="125">
        <f t="shared" si="457"/>
        <v>6897.8564824859204</v>
      </c>
      <c r="AL1633" s="47">
        <f t="shared" si="458"/>
        <v>6621.9422231864837</v>
      </c>
      <c r="AM1633" s="125">
        <f t="shared" si="458"/>
        <v>6357.0645342590242</v>
      </c>
      <c r="AN1633" s="47">
        <f t="shared" si="466"/>
        <v>-120269.59470535161</v>
      </c>
      <c r="AO1633" s="125">
        <f t="shared" si="467"/>
        <v>57894004.120585427</v>
      </c>
      <c r="AP1633" s="47">
        <f t="shared" si="459"/>
        <v>1204.4785587922484</v>
      </c>
      <c r="AQ1633" s="52">
        <f t="shared" si="460"/>
        <v>6586.1893377795968</v>
      </c>
    </row>
    <row r="1634" spans="4:43" x14ac:dyDescent="0.25">
      <c r="D1634" s="15" t="s">
        <v>12</v>
      </c>
      <c r="E1634" s="22">
        <v>1626</v>
      </c>
      <c r="F1634" s="15">
        <v>149</v>
      </c>
      <c r="G1634" s="29">
        <v>116.2</v>
      </c>
      <c r="H1634" s="31">
        <f t="shared" si="461"/>
        <v>-0.19444444444444325</v>
      </c>
      <c r="I1634" s="55"/>
      <c r="J1634" s="39">
        <f t="shared" si="462"/>
        <v>32.277777777777779</v>
      </c>
      <c r="K1634" s="38">
        <f>0.5*$J$3*(J1635)^2</f>
        <v>584192</v>
      </c>
      <c r="L1634" s="38">
        <f t="shared" si="450"/>
        <v>-14112.831790123484</v>
      </c>
      <c r="M1634" s="40" t="str">
        <f t="shared" si="451"/>
        <v>YES</v>
      </c>
      <c r="N1634" s="38">
        <f>0.5*$N$3*$L$3*$O$3*((J1634)^2)</f>
        <v>448.01522559597231</v>
      </c>
      <c r="O1634" s="38">
        <f>$M$3*$J$3*$P$3</f>
        <v>125.0281557</v>
      </c>
      <c r="P1634" s="38">
        <f>H1634*$J$3</f>
        <v>-221.86111111110975</v>
      </c>
      <c r="Q1634" s="38">
        <f t="shared" si="452"/>
        <v>351.18227018486255</v>
      </c>
      <c r="R1634" s="44">
        <f t="shared" si="453"/>
        <v>11335.383276522509</v>
      </c>
      <c r="S1634" s="80">
        <f>Q1634*J1634</f>
        <v>11335.383276522509</v>
      </c>
      <c r="T1634" s="43"/>
      <c r="U1634" s="43"/>
      <c r="V1634" s="80">
        <f>R1634*1</f>
        <v>11335.383276522509</v>
      </c>
      <c r="W1634" s="77">
        <f>(L1634-Q1634)*-1</f>
        <v>14464.014060308347</v>
      </c>
      <c r="X1634" s="38">
        <f>IF((H1634&gt;0),0,$J$3*H1634)*-1</f>
        <v>221.86111111110975</v>
      </c>
      <c r="Y1634" s="38">
        <f t="shared" si="463"/>
        <v>7802003.279848367</v>
      </c>
      <c r="Z1634" s="112">
        <f t="shared" si="454"/>
        <v>7802.0032798483671</v>
      </c>
      <c r="AA1634" s="82">
        <f t="shared" si="455"/>
        <v>351.18227018486255</v>
      </c>
      <c r="AB1634" s="80">
        <f t="shared" si="464"/>
        <v>1855899.1660897508</v>
      </c>
      <c r="AG1634" s="125">
        <f t="shared" si="465"/>
        <v>12005.131670055927</v>
      </c>
      <c r="AH1634" s="47">
        <f t="shared" si="456"/>
        <v>11765.029036654809</v>
      </c>
      <c r="AI1634" s="125">
        <f t="shared" si="456"/>
        <v>11529.728455921713</v>
      </c>
      <c r="AJ1634" s="47">
        <f t="shared" si="457"/>
        <v>10376.755610329543</v>
      </c>
      <c r="AK1634" s="125">
        <f t="shared" si="457"/>
        <v>9339.0800492965882</v>
      </c>
      <c r="AL1634" s="47">
        <f t="shared" si="458"/>
        <v>8965.5168473247249</v>
      </c>
      <c r="AM1634" s="125">
        <f t="shared" si="458"/>
        <v>8606.8961734317363</v>
      </c>
      <c r="AN1634" s="47">
        <f t="shared" si="466"/>
        <v>-111662.69853191987</v>
      </c>
      <c r="AO1634" s="125">
        <f t="shared" si="467"/>
        <v>57894004.120585427</v>
      </c>
      <c r="AP1634" s="47">
        <f t="shared" si="459"/>
        <v>1204.4785587922484</v>
      </c>
      <c r="AQ1634" s="52">
        <f t="shared" si="460"/>
        <v>6597.5247210561192</v>
      </c>
    </row>
    <row r="1635" spans="4:43" x14ac:dyDescent="0.25">
      <c r="D1635" s="15" t="s">
        <v>12</v>
      </c>
      <c r="E1635" s="22">
        <v>1627</v>
      </c>
      <c r="F1635" s="15">
        <v>150</v>
      </c>
      <c r="G1635" s="29">
        <v>115.2</v>
      </c>
      <c r="H1635" s="31">
        <f t="shared" si="461"/>
        <v>-0.33333333333333409</v>
      </c>
      <c r="I1635" s="55"/>
      <c r="J1635" s="39">
        <f t="shared" si="462"/>
        <v>32</v>
      </c>
      <c r="K1635" s="38">
        <f>0.5*$J$3*(J1636)^2</f>
        <v>570079.16820987652</v>
      </c>
      <c r="L1635" s="38">
        <f t="shared" si="450"/>
        <v>-17891.513888888876</v>
      </c>
      <c r="M1635" s="40" t="str">
        <f t="shared" si="451"/>
        <v>YES</v>
      </c>
      <c r="N1635" s="38">
        <f>0.5*$N$3*$L$3*$O$3*((J1635)^2)</f>
        <v>440.33730048000001</v>
      </c>
      <c r="O1635" s="38">
        <f>$M$3*$J$3*$P$3</f>
        <v>125.0281557</v>
      </c>
      <c r="P1635" s="38">
        <f>H1635*$J$3</f>
        <v>-380.33333333333422</v>
      </c>
      <c r="Q1635" s="38">
        <f t="shared" si="452"/>
        <v>185.0321228466658</v>
      </c>
      <c r="R1635" s="44">
        <f t="shared" si="453"/>
        <v>5921.0279310933056</v>
      </c>
      <c r="S1635" s="80">
        <f>Q1635*J1635</f>
        <v>5921.0279310933056</v>
      </c>
      <c r="T1635" s="43"/>
      <c r="U1635" s="43"/>
      <c r="V1635" s="80">
        <f>R1635*1</f>
        <v>5921.0279310933056</v>
      </c>
      <c r="W1635" s="77">
        <f>(L1635-Q1635)*-1</f>
        <v>18076.546011735543</v>
      </c>
      <c r="X1635" s="38">
        <f>IF((H1635&gt;0),0,$J$3*H1635)*-1</f>
        <v>380.33333333333422</v>
      </c>
      <c r="Y1635" s="38">
        <f t="shared" si="463"/>
        <v>7807924.3077794602</v>
      </c>
      <c r="Z1635" s="112">
        <f t="shared" si="454"/>
        <v>7807.9243077794599</v>
      </c>
      <c r="AA1635" s="82">
        <f t="shared" si="455"/>
        <v>185.0321228466658</v>
      </c>
      <c r="AB1635" s="80">
        <f t="shared" si="464"/>
        <v>1855899.1660897508</v>
      </c>
      <c r="AG1635" s="125">
        <f t="shared" si="465"/>
        <v>15003.533189740499</v>
      </c>
      <c r="AH1635" s="47">
        <f t="shared" si="456"/>
        <v>14703.46252594569</v>
      </c>
      <c r="AI1635" s="125">
        <f t="shared" si="456"/>
        <v>14409.393275426775</v>
      </c>
      <c r="AJ1635" s="47">
        <f t="shared" si="457"/>
        <v>12968.453947884098</v>
      </c>
      <c r="AK1635" s="125">
        <f t="shared" si="457"/>
        <v>11671.608553095688</v>
      </c>
      <c r="AL1635" s="47">
        <f t="shared" si="458"/>
        <v>11204.74421097186</v>
      </c>
      <c r="AM1635" s="125">
        <f t="shared" si="458"/>
        <v>10756.554442532984</v>
      </c>
      <c r="AN1635" s="47">
        <f t="shared" si="466"/>
        <v>-100906.14408938689</v>
      </c>
      <c r="AO1635" s="125">
        <f t="shared" si="467"/>
        <v>57894004.120585427</v>
      </c>
      <c r="AP1635" s="47">
        <f t="shared" si="459"/>
        <v>1204.4785587922484</v>
      </c>
      <c r="AQ1635" s="52">
        <f t="shared" si="460"/>
        <v>6603.4457489872111</v>
      </c>
    </row>
    <row r="1636" spans="4:43" x14ac:dyDescent="0.25">
      <c r="D1636" s="15" t="s">
        <v>12</v>
      </c>
      <c r="E1636" s="22">
        <v>1628</v>
      </c>
      <c r="F1636" s="15">
        <v>151</v>
      </c>
      <c r="G1636" s="29">
        <v>113.8</v>
      </c>
      <c r="H1636" s="31">
        <f t="shared" si="461"/>
        <v>-0.44444444444444481</v>
      </c>
      <c r="I1636" s="55"/>
      <c r="J1636" s="39">
        <f t="shared" si="462"/>
        <v>31.611111111111111</v>
      </c>
      <c r="K1636" s="38">
        <f>0.5*$J$3*(J1637)^2</f>
        <v>552187.65432098764</v>
      </c>
      <c r="L1636" s="38">
        <f t="shared" si="450"/>
        <v>-18576.025848765508</v>
      </c>
      <c r="M1636" s="40" t="str">
        <f t="shared" si="451"/>
        <v>YES</v>
      </c>
      <c r="N1636" s="38">
        <f>0.5*$N$3*$L$3*$O$3*((J1636)^2)</f>
        <v>429.69969117930555</v>
      </c>
      <c r="O1636" s="38">
        <f>$M$3*$J$3*$P$3</f>
        <v>125.0281557</v>
      </c>
      <c r="P1636" s="38">
        <f>H1636*$J$3</f>
        <v>-507.11111111111154</v>
      </c>
      <c r="Q1636" s="38">
        <f t="shared" si="452"/>
        <v>47.616735768194019</v>
      </c>
      <c r="R1636" s="44">
        <f t="shared" si="453"/>
        <v>1505.2179251167997</v>
      </c>
      <c r="S1636" s="80">
        <f>Q1636*J1636</f>
        <v>1505.2179251167997</v>
      </c>
      <c r="T1636" s="43"/>
      <c r="U1636" s="43"/>
      <c r="V1636" s="80">
        <f>R1636*1</f>
        <v>1505.2179251167997</v>
      </c>
      <c r="W1636" s="77">
        <f>(L1636-Q1636)*-1</f>
        <v>18623.642584533703</v>
      </c>
      <c r="X1636" s="38">
        <f>IF((H1636&gt;0),0,$J$3*H1636)*-1</f>
        <v>507.11111111111154</v>
      </c>
      <c r="Y1636" s="38">
        <f t="shared" si="463"/>
        <v>7809429.5257045766</v>
      </c>
      <c r="Z1636" s="112">
        <f t="shared" si="454"/>
        <v>7809.4295257045769</v>
      </c>
      <c r="AA1636" s="82">
        <f t="shared" si="455"/>
        <v>47.616735768194019</v>
      </c>
      <c r="AB1636" s="80">
        <f t="shared" si="464"/>
        <v>1855899.1660897508</v>
      </c>
      <c r="AG1636" s="125">
        <f t="shared" si="465"/>
        <v>15457.623345162972</v>
      </c>
      <c r="AH1636" s="47">
        <f t="shared" si="456"/>
        <v>15148.470878259712</v>
      </c>
      <c r="AI1636" s="125">
        <f t="shared" si="456"/>
        <v>14845.501460694517</v>
      </c>
      <c r="AJ1636" s="47">
        <f t="shared" si="457"/>
        <v>13360.951314625065</v>
      </c>
      <c r="AK1636" s="125">
        <f t="shared" si="457"/>
        <v>12024.856183162559</v>
      </c>
      <c r="AL1636" s="47">
        <f t="shared" si="458"/>
        <v>11543.861935836056</v>
      </c>
      <c r="AM1636" s="125">
        <f t="shared" si="458"/>
        <v>11082.107458402614</v>
      </c>
      <c r="AN1636" s="47">
        <f t="shared" si="466"/>
        <v>-89824.036630984279</v>
      </c>
      <c r="AO1636" s="125">
        <f t="shared" si="467"/>
        <v>57894004.120585427</v>
      </c>
      <c r="AP1636" s="47">
        <f t="shared" si="459"/>
        <v>1204.4785587922484</v>
      </c>
      <c r="AQ1636" s="52">
        <f t="shared" si="460"/>
        <v>6604.950966912329</v>
      </c>
    </row>
    <row r="1637" spans="4:43" x14ac:dyDescent="0.25">
      <c r="D1637" s="15" t="s">
        <v>12</v>
      </c>
      <c r="E1637" s="22">
        <v>1629</v>
      </c>
      <c r="F1637" s="15">
        <v>152</v>
      </c>
      <c r="G1637" s="29">
        <v>112</v>
      </c>
      <c r="H1637" s="31">
        <f t="shared" si="461"/>
        <v>-0.51388888888888928</v>
      </c>
      <c r="I1637" s="55"/>
      <c r="J1637" s="39">
        <f t="shared" si="462"/>
        <v>31.111111111111111</v>
      </c>
      <c r="K1637" s="38">
        <f>0.5*$J$3*(J1638)^2</f>
        <v>533611.62847222213</v>
      </c>
      <c r="L1637" s="38">
        <f t="shared" si="450"/>
        <v>-17305.166666666628</v>
      </c>
      <c r="M1637" s="40" t="str">
        <f t="shared" si="451"/>
        <v>YES</v>
      </c>
      <c r="N1637" s="38">
        <f>0.5*$N$3*$L$3*$O$3*((J1637)^2)</f>
        <v>416.21388355555553</v>
      </c>
      <c r="O1637" s="38">
        <f>$M$3*$J$3*$P$3</f>
        <v>125.0281557</v>
      </c>
      <c r="P1637" s="38">
        <f>H1637*$J$3</f>
        <v>-586.34722222222263</v>
      </c>
      <c r="Q1637" s="38">
        <f t="shared" si="452"/>
        <v>-45.105182966667087</v>
      </c>
      <c r="R1637" s="44">
        <f t="shared" si="453"/>
        <v>-1403.2723589629761</v>
      </c>
      <c r="S1637" s="80">
        <f>Q1637*J1637</f>
        <v>-1403.2723589629761</v>
      </c>
      <c r="T1637" s="43"/>
      <c r="U1637" s="43"/>
      <c r="V1637" s="80">
        <f>R1637*1</f>
        <v>-1403.2723589629761</v>
      </c>
      <c r="W1637" s="77">
        <f>(L1637-Q1637)*-1</f>
        <v>17260.061483699959</v>
      </c>
      <c r="X1637" s="38">
        <f>IF((H1637&gt;0),0,$J$3*H1637)*-1</f>
        <v>586.34722222222263</v>
      </c>
      <c r="Y1637" s="38">
        <f t="shared" si="463"/>
        <v>7809429.5257045766</v>
      </c>
      <c r="Z1637" s="112">
        <f t="shared" si="454"/>
        <v>7809.4295257045769</v>
      </c>
      <c r="AA1637" s="82">
        <f t="shared" si="455"/>
        <v>-45.105182966667087</v>
      </c>
      <c r="AB1637" s="80">
        <f t="shared" si="464"/>
        <v>1857302.4384487139</v>
      </c>
      <c r="AG1637" s="125">
        <f t="shared" si="465"/>
        <v>14325.851031470966</v>
      </c>
      <c r="AH1637" s="47">
        <f t="shared" si="456"/>
        <v>14039.334010841547</v>
      </c>
      <c r="AI1637" s="125">
        <f t="shared" si="456"/>
        <v>13758.547330624715</v>
      </c>
      <c r="AJ1637" s="47">
        <f t="shared" si="457"/>
        <v>12382.692597562243</v>
      </c>
      <c r="AK1637" s="125">
        <f t="shared" si="457"/>
        <v>11144.42333780602</v>
      </c>
      <c r="AL1637" s="47">
        <f t="shared" si="458"/>
        <v>10698.646404293779</v>
      </c>
      <c r="AM1637" s="125">
        <f t="shared" si="458"/>
        <v>10270.700548122028</v>
      </c>
      <c r="AN1637" s="47">
        <f t="shared" si="466"/>
        <v>-79553.336082862254</v>
      </c>
      <c r="AO1637" s="125">
        <f t="shared" si="467"/>
        <v>57894004.120585427</v>
      </c>
      <c r="AP1637" s="47">
        <f t="shared" si="459"/>
        <v>1205.3892825532153</v>
      </c>
      <c r="AQ1637" s="52">
        <f t="shared" si="460"/>
        <v>6604.0402431513612</v>
      </c>
    </row>
    <row r="1638" spans="4:43" x14ac:dyDescent="0.25">
      <c r="D1638" s="15" t="s">
        <v>12</v>
      </c>
      <c r="E1638" s="22">
        <v>1630</v>
      </c>
      <c r="F1638" s="15">
        <v>153</v>
      </c>
      <c r="G1638" s="29">
        <v>110.1</v>
      </c>
      <c r="H1638" s="31">
        <f t="shared" si="461"/>
        <v>-0.51388888888888928</v>
      </c>
      <c r="I1638" s="55"/>
      <c r="J1638" s="39">
        <f t="shared" si="462"/>
        <v>30.583333333333332</v>
      </c>
      <c r="K1638" s="38">
        <f>0.5*$J$3*(J1639)^2</f>
        <v>516306.4618055555</v>
      </c>
      <c r="L1638" s="38">
        <f t="shared" si="450"/>
        <v>-12320.775077160506</v>
      </c>
      <c r="M1638" s="40" t="str">
        <f t="shared" si="451"/>
        <v>YES</v>
      </c>
      <c r="N1638" s="38">
        <f>0.5*$N$3*$L$3*$O$3*((J1638)^2)</f>
        <v>402.21212201843747</v>
      </c>
      <c r="O1638" s="38">
        <f>$M$3*$J$3*$P$3</f>
        <v>125.0281557</v>
      </c>
      <c r="P1638" s="38">
        <f>H1638*$J$3</f>
        <v>-586.34722222222263</v>
      </c>
      <c r="Q1638" s="38">
        <f t="shared" si="452"/>
        <v>-59.106944503785144</v>
      </c>
      <c r="R1638" s="44">
        <f t="shared" si="453"/>
        <v>-1807.6873860740957</v>
      </c>
      <c r="S1638" s="80">
        <f>Q1638*J1638</f>
        <v>-1807.6873860740957</v>
      </c>
      <c r="T1638" s="43"/>
      <c r="U1638" s="43"/>
      <c r="V1638" s="80">
        <f>R1638*1</f>
        <v>-1807.6873860740957</v>
      </c>
      <c r="W1638" s="77">
        <f>(L1638-Q1638)*-1</f>
        <v>12261.668132656721</v>
      </c>
      <c r="X1638" s="38">
        <f>IF((H1638&gt;0),0,$J$3*H1638)*-1</f>
        <v>586.34722222222263</v>
      </c>
      <c r="Y1638" s="38">
        <f t="shared" si="463"/>
        <v>7809429.5257045766</v>
      </c>
      <c r="Z1638" s="112">
        <f t="shared" si="454"/>
        <v>7809.4295257045769</v>
      </c>
      <c r="AA1638" s="82">
        <f t="shared" si="455"/>
        <v>-59.106944503785144</v>
      </c>
      <c r="AB1638" s="80">
        <f t="shared" si="464"/>
        <v>1859110.125834788</v>
      </c>
      <c r="AG1638" s="125">
        <f t="shared" si="465"/>
        <v>10177.184550105078</v>
      </c>
      <c r="AH1638" s="47">
        <f t="shared" si="456"/>
        <v>9973.6408591029758</v>
      </c>
      <c r="AI1638" s="125">
        <f t="shared" si="456"/>
        <v>9774.1680419209169</v>
      </c>
      <c r="AJ1638" s="47">
        <f t="shared" si="457"/>
        <v>8796.7512377288258</v>
      </c>
      <c r="AK1638" s="125">
        <f t="shared" si="457"/>
        <v>7917.0761139559436</v>
      </c>
      <c r="AL1638" s="47">
        <f t="shared" si="458"/>
        <v>7600.3930693977054</v>
      </c>
      <c r="AM1638" s="125">
        <f t="shared" si="458"/>
        <v>7296.3773466217972</v>
      </c>
      <c r="AN1638" s="47">
        <f t="shared" si="466"/>
        <v>-72256.958736240456</v>
      </c>
      <c r="AO1638" s="125">
        <f t="shared" si="467"/>
        <v>57894004.120585427</v>
      </c>
      <c r="AP1638" s="47">
        <f t="shared" si="459"/>
        <v>1206.5624716667776</v>
      </c>
      <c r="AQ1638" s="52">
        <f t="shared" si="460"/>
        <v>6602.8670540377989</v>
      </c>
    </row>
    <row r="1639" spans="4:43" x14ac:dyDescent="0.25">
      <c r="D1639" s="15" t="s">
        <v>12</v>
      </c>
      <c r="E1639" s="22">
        <v>1631</v>
      </c>
      <c r="F1639" s="15">
        <v>154</v>
      </c>
      <c r="G1639" s="29">
        <v>108.3</v>
      </c>
      <c r="H1639" s="31">
        <f t="shared" si="461"/>
        <v>-0.43055555555555475</v>
      </c>
      <c r="I1639" s="55"/>
      <c r="J1639" s="39">
        <f t="shared" si="462"/>
        <v>30.083333333333332</v>
      </c>
      <c r="K1639" s="38">
        <f>0.5*$J$3*(J1640)^2</f>
        <v>503985.686728395</v>
      </c>
      <c r="L1639" s="38">
        <f t="shared" si="450"/>
        <v>-8442.607638888876</v>
      </c>
      <c r="M1639" s="40" t="str">
        <f t="shared" si="451"/>
        <v>YES</v>
      </c>
      <c r="N1639" s="38">
        <f>0.5*$N$3*$L$3*$O$3*((J1639)^2)</f>
        <v>389.16827620343747</v>
      </c>
      <c r="O1639" s="38">
        <f>$M$3*$J$3*$P$3</f>
        <v>125.0281557</v>
      </c>
      <c r="P1639" s="38">
        <f>H1639*$J$3</f>
        <v>-491.26388888888795</v>
      </c>
      <c r="Q1639" s="38">
        <f t="shared" si="452"/>
        <v>22.932543014549537</v>
      </c>
      <c r="R1639" s="44">
        <f t="shared" si="453"/>
        <v>689.88733568769851</v>
      </c>
      <c r="S1639" s="80">
        <f>Q1639*J1639</f>
        <v>689.88733568769851</v>
      </c>
      <c r="T1639" s="43"/>
      <c r="U1639" s="43"/>
      <c r="V1639" s="80">
        <f>R1639*1</f>
        <v>689.88733568769851</v>
      </c>
      <c r="W1639" s="77">
        <f>(L1639-Q1639)*-1</f>
        <v>8465.540181903425</v>
      </c>
      <c r="X1639" s="38">
        <f>IF((H1639&gt;0),0,$J$3*H1639)*-1</f>
        <v>491.26388888888795</v>
      </c>
      <c r="Y1639" s="38">
        <f t="shared" si="463"/>
        <v>7810119.4130402645</v>
      </c>
      <c r="Z1639" s="112">
        <f t="shared" si="454"/>
        <v>7810.1194130402646</v>
      </c>
      <c r="AA1639" s="82">
        <f t="shared" si="455"/>
        <v>22.932543014549537</v>
      </c>
      <c r="AB1639" s="80">
        <f t="shared" si="464"/>
        <v>1859110.125834788</v>
      </c>
      <c r="AG1639" s="125">
        <f t="shared" si="465"/>
        <v>7026.3983509798427</v>
      </c>
      <c r="AH1639" s="47">
        <f t="shared" si="456"/>
        <v>6885.8703839602458</v>
      </c>
      <c r="AI1639" s="125">
        <f t="shared" si="456"/>
        <v>6748.1529762810405</v>
      </c>
      <c r="AJ1639" s="47">
        <f t="shared" si="457"/>
        <v>6073.337678652937</v>
      </c>
      <c r="AK1639" s="125">
        <f t="shared" si="457"/>
        <v>5466.0039107876437</v>
      </c>
      <c r="AL1639" s="47">
        <f t="shared" si="458"/>
        <v>5247.3637543561381</v>
      </c>
      <c r="AM1639" s="125">
        <f t="shared" si="458"/>
        <v>5037.4692041818926</v>
      </c>
      <c r="AN1639" s="47">
        <f t="shared" si="466"/>
        <v>-67219.489532058564</v>
      </c>
      <c r="AO1639" s="125">
        <f t="shared" si="467"/>
        <v>57894004.120585427</v>
      </c>
      <c r="AP1639" s="47">
        <f t="shared" si="459"/>
        <v>1206.5624716667776</v>
      </c>
      <c r="AQ1639" s="52">
        <f t="shared" si="460"/>
        <v>6603.5569413734866</v>
      </c>
    </row>
    <row r="1640" spans="4:43" x14ac:dyDescent="0.25">
      <c r="D1640" s="15" t="s">
        <v>12</v>
      </c>
      <c r="E1640" s="22">
        <v>1632</v>
      </c>
      <c r="F1640" s="15">
        <v>155</v>
      </c>
      <c r="G1640" s="29">
        <v>107</v>
      </c>
      <c r="H1640" s="31">
        <f t="shared" si="461"/>
        <v>-0.30555555555555597</v>
      </c>
      <c r="I1640" s="55"/>
      <c r="J1640" s="39">
        <f t="shared" si="462"/>
        <v>29.722222222222221</v>
      </c>
      <c r="K1640" s="38">
        <f>0.5*$J$3*(J1641)^2</f>
        <v>495543.07908950612</v>
      </c>
      <c r="L1640" s="38">
        <f t="shared" si="450"/>
        <v>-2798.3553240739857</v>
      </c>
      <c r="M1640" s="40" t="str">
        <f t="shared" si="451"/>
        <v>YES</v>
      </c>
      <c r="N1640" s="38">
        <f>0.5*$N$3*$L$3*$O$3*((J1640)^2)</f>
        <v>379.88143756597219</v>
      </c>
      <c r="O1640" s="38">
        <f>$M$3*$J$3*$P$3</f>
        <v>125.0281557</v>
      </c>
      <c r="P1640" s="38">
        <f>H1640*$J$3</f>
        <v>-348.63888888888937</v>
      </c>
      <c r="Q1640" s="38">
        <f t="shared" si="452"/>
        <v>156.27070437708284</v>
      </c>
      <c r="R1640" s="44">
        <f t="shared" si="453"/>
        <v>4644.7126023188512</v>
      </c>
      <c r="S1640" s="80">
        <f>Q1640*J1640</f>
        <v>4644.7126023188512</v>
      </c>
      <c r="T1640" s="43"/>
      <c r="U1640" s="43"/>
      <c r="V1640" s="80">
        <f>R1640*1</f>
        <v>4644.7126023188512</v>
      </c>
      <c r="W1640" s="77">
        <f>(L1640-Q1640)*-1</f>
        <v>2954.6260284510686</v>
      </c>
      <c r="X1640" s="38">
        <f>IF((H1640&gt;0),0,$J$3*H1640)*-1</f>
        <v>348.63888888888937</v>
      </c>
      <c r="Y1640" s="38">
        <f t="shared" si="463"/>
        <v>7814764.1256425837</v>
      </c>
      <c r="Z1640" s="112">
        <f t="shared" si="454"/>
        <v>7814.7641256425841</v>
      </c>
      <c r="AA1640" s="82">
        <f t="shared" si="455"/>
        <v>156.27070437708284</v>
      </c>
      <c r="AB1640" s="80">
        <f t="shared" si="464"/>
        <v>1859110.125834788</v>
      </c>
      <c r="AG1640" s="125">
        <f t="shared" si="465"/>
        <v>2452.3396036143868</v>
      </c>
      <c r="AH1640" s="47">
        <f t="shared" si="456"/>
        <v>2403.2928115420991</v>
      </c>
      <c r="AI1640" s="125">
        <f t="shared" si="456"/>
        <v>2355.2269553112569</v>
      </c>
      <c r="AJ1640" s="47">
        <f t="shared" si="457"/>
        <v>2119.7042597801315</v>
      </c>
      <c r="AK1640" s="125">
        <f t="shared" si="457"/>
        <v>1907.7338338021184</v>
      </c>
      <c r="AL1640" s="47">
        <f t="shared" si="458"/>
        <v>1831.4244804500336</v>
      </c>
      <c r="AM1640" s="125">
        <f t="shared" si="458"/>
        <v>1758.1675012320322</v>
      </c>
      <c r="AN1640" s="47">
        <f t="shared" si="466"/>
        <v>-65461.32203082653</v>
      </c>
      <c r="AO1640" s="125">
        <f t="shared" si="467"/>
        <v>57894004.120585427</v>
      </c>
      <c r="AP1640" s="47">
        <f t="shared" si="459"/>
        <v>1206.5624716667776</v>
      </c>
      <c r="AQ1640" s="52">
        <f t="shared" si="460"/>
        <v>6608.201653975806</v>
      </c>
    </row>
    <row r="1641" spans="4:43" x14ac:dyDescent="0.25">
      <c r="D1641" s="15" t="s">
        <v>12</v>
      </c>
      <c r="E1641" s="22">
        <v>1633</v>
      </c>
      <c r="F1641" s="15">
        <v>156</v>
      </c>
      <c r="G1641" s="29">
        <v>106.1</v>
      </c>
      <c r="H1641" s="31">
        <f t="shared" si="461"/>
        <v>-0.16666666666666705</v>
      </c>
      <c r="I1641" s="55"/>
      <c r="J1641" s="39">
        <f t="shared" si="462"/>
        <v>29.472222222222221</v>
      </c>
      <c r="K1641" s="38">
        <f>0.5*$J$3*(J1642)^2</f>
        <v>492744.72376543214</v>
      </c>
      <c r="L1641" s="38">
        <f t="shared" si="450"/>
        <v>-931.02430555556202</v>
      </c>
      <c r="M1641" s="40" t="str">
        <f t="shared" si="451"/>
        <v>YES</v>
      </c>
      <c r="N1641" s="38">
        <f>0.5*$N$3*$L$3*$O$3*((J1641)^2)</f>
        <v>373.51778476565971</v>
      </c>
      <c r="O1641" s="38">
        <f>$M$3*$J$3*$P$3</f>
        <v>125.0281557</v>
      </c>
      <c r="P1641" s="38">
        <f>H1641*$J$3</f>
        <v>-190.16666666666711</v>
      </c>
      <c r="Q1641" s="38">
        <f t="shared" si="452"/>
        <v>308.37927379899259</v>
      </c>
      <c r="R1641" s="44">
        <f t="shared" si="453"/>
        <v>9088.6224861314204</v>
      </c>
      <c r="S1641" s="80">
        <f>Q1641*J1641</f>
        <v>9088.6224861314204</v>
      </c>
      <c r="T1641" s="43"/>
      <c r="U1641" s="43"/>
      <c r="V1641" s="80">
        <f>R1641*1</f>
        <v>9088.6224861314204</v>
      </c>
      <c r="W1641" s="77">
        <f>(L1641-Q1641)*-1</f>
        <v>1239.4035793545545</v>
      </c>
      <c r="X1641" s="38">
        <f>IF((H1641&gt;0),0,$J$3*H1641)*-1</f>
        <v>190.16666666666711</v>
      </c>
      <c r="Y1641" s="38">
        <f t="shared" si="463"/>
        <v>7823852.748128715</v>
      </c>
      <c r="Z1641" s="112">
        <f t="shared" si="454"/>
        <v>7823.8527481287147</v>
      </c>
      <c r="AA1641" s="82">
        <f t="shared" si="455"/>
        <v>308.37927379899259</v>
      </c>
      <c r="AB1641" s="80">
        <f t="shared" si="464"/>
        <v>1859110.125834788</v>
      </c>
      <c r="AG1641" s="125">
        <f t="shared" si="465"/>
        <v>1028.7049708642801</v>
      </c>
      <c r="AH1641" s="47">
        <f t="shared" si="456"/>
        <v>1008.1308714469944</v>
      </c>
      <c r="AI1641" s="125">
        <f t="shared" si="456"/>
        <v>987.96825401805449</v>
      </c>
      <c r="AJ1641" s="47">
        <f t="shared" si="457"/>
        <v>889.17142861624905</v>
      </c>
      <c r="AK1641" s="125">
        <f t="shared" si="457"/>
        <v>800.25428575462411</v>
      </c>
      <c r="AL1641" s="47">
        <f t="shared" si="458"/>
        <v>768.24411432443912</v>
      </c>
      <c r="AM1641" s="125">
        <f t="shared" si="458"/>
        <v>737.51434975146151</v>
      </c>
      <c r="AN1641" s="47">
        <f t="shared" si="466"/>
        <v>-64723.807681075072</v>
      </c>
      <c r="AO1641" s="125">
        <f t="shared" si="467"/>
        <v>57894004.120585427</v>
      </c>
      <c r="AP1641" s="47">
        <f t="shared" si="459"/>
        <v>1206.5624716667776</v>
      </c>
      <c r="AQ1641" s="52">
        <f t="shared" si="460"/>
        <v>6617.2902764619375</v>
      </c>
    </row>
    <row r="1642" spans="4:43" x14ac:dyDescent="0.25">
      <c r="D1642" s="15" t="s">
        <v>12</v>
      </c>
      <c r="E1642" s="22">
        <v>1634</v>
      </c>
      <c r="F1642" s="15">
        <v>157</v>
      </c>
      <c r="G1642" s="29">
        <v>105.8</v>
      </c>
      <c r="H1642" s="31">
        <f t="shared" si="461"/>
        <v>-5.5555555555554373E-2</v>
      </c>
      <c r="I1642" s="55"/>
      <c r="J1642" s="39">
        <f t="shared" si="462"/>
        <v>29.388888888888889</v>
      </c>
      <c r="K1642" s="38">
        <f>0.5*$J$3*(J1643)^2</f>
        <v>491813.69945987657</v>
      </c>
      <c r="L1642" s="38">
        <f t="shared" si="450"/>
        <v>0</v>
      </c>
      <c r="M1642" s="40" t="str">
        <f t="shared" si="451"/>
        <v>YES</v>
      </c>
      <c r="N1642" s="38">
        <f>0.5*$N$3*$L$3*$O$3*((J1642)^2)</f>
        <v>371.40851207930558</v>
      </c>
      <c r="O1642" s="38">
        <f>$M$3*$J$3*$P$3</f>
        <v>125.0281557</v>
      </c>
      <c r="P1642" s="38">
        <f>H1642*$J$3</f>
        <v>-63.388888888887543</v>
      </c>
      <c r="Q1642" s="38">
        <f t="shared" si="452"/>
        <v>433.04777889041804</v>
      </c>
      <c r="R1642" s="44">
        <f t="shared" si="453"/>
        <v>12726.79305739062</v>
      </c>
      <c r="S1642" s="80">
        <f>Q1642*J1642</f>
        <v>12726.79305739062</v>
      </c>
      <c r="T1642" s="43"/>
      <c r="U1642" s="43"/>
      <c r="V1642" s="80">
        <f>R1642*1</f>
        <v>12726.79305739062</v>
      </c>
      <c r="W1642" s="77">
        <f>(L1642-Q1642)*-1</f>
        <v>433.04777889041804</v>
      </c>
      <c r="X1642" s="38">
        <f>IF((H1642&gt;0),0,$J$3*H1642)*-1</f>
        <v>63.388888888887543</v>
      </c>
      <c r="Y1642" s="38">
        <f t="shared" si="463"/>
        <v>7836579.5411861055</v>
      </c>
      <c r="Z1642" s="112">
        <f t="shared" si="454"/>
        <v>7836.5795411861054</v>
      </c>
      <c r="AA1642" s="82">
        <f t="shared" si="455"/>
        <v>433.04777889041804</v>
      </c>
      <c r="AB1642" s="80">
        <f t="shared" si="464"/>
        <v>1859110.125834788</v>
      </c>
      <c r="AG1642" s="125">
        <f t="shared" si="465"/>
        <v>359.42965647904697</v>
      </c>
      <c r="AH1642" s="47">
        <f t="shared" si="456"/>
        <v>352.241063349466</v>
      </c>
      <c r="AI1642" s="125">
        <f t="shared" si="456"/>
        <v>345.19624208247666</v>
      </c>
      <c r="AJ1642" s="47">
        <f t="shared" si="457"/>
        <v>310.67661787422901</v>
      </c>
      <c r="AK1642" s="125">
        <f t="shared" si="457"/>
        <v>279.60895608680613</v>
      </c>
      <c r="AL1642" s="47">
        <f t="shared" si="458"/>
        <v>268.42459784333386</v>
      </c>
      <c r="AM1642" s="125">
        <f t="shared" si="458"/>
        <v>257.6876139296005</v>
      </c>
      <c r="AN1642" s="47">
        <f t="shared" si="466"/>
        <v>-64466.120067145472</v>
      </c>
      <c r="AO1642" s="125">
        <f t="shared" si="467"/>
        <v>57894004.120585427</v>
      </c>
      <c r="AP1642" s="47">
        <f t="shared" si="459"/>
        <v>1206.5624716667776</v>
      </c>
      <c r="AQ1642" s="52">
        <f t="shared" si="460"/>
        <v>6630.0170695193283</v>
      </c>
    </row>
    <row r="1643" spans="4:43" x14ac:dyDescent="0.25">
      <c r="D1643" s="15" t="s">
        <v>12</v>
      </c>
      <c r="E1643" s="22">
        <v>1635</v>
      </c>
      <c r="F1643" s="15">
        <v>158</v>
      </c>
      <c r="G1643" s="29">
        <v>105.7</v>
      </c>
      <c r="H1643" s="31">
        <f t="shared" si="461"/>
        <v>-1.3888888888888099E-2</v>
      </c>
      <c r="I1643" s="55"/>
      <c r="J1643" s="39">
        <f t="shared" si="462"/>
        <v>29.361111111111111</v>
      </c>
      <c r="K1643" s="38">
        <f>0.5*$J$3*(J1644)^2</f>
        <v>491813.69945987657</v>
      </c>
      <c r="L1643" s="38">
        <f t="shared" si="450"/>
        <v>-930.14390432107029</v>
      </c>
      <c r="M1643" s="40" t="str">
        <f t="shared" si="451"/>
        <v>YES</v>
      </c>
      <c r="N1643" s="38">
        <f>0.5*$N$3*$L$3*$O$3*((J1643)^2)</f>
        <v>370.70674839649308</v>
      </c>
      <c r="O1643" s="38">
        <f>$M$3*$J$3*$P$3</f>
        <v>125.0281557</v>
      </c>
      <c r="P1643" s="38">
        <f>H1643*$J$3</f>
        <v>-15.847222222221321</v>
      </c>
      <c r="Q1643" s="38">
        <f t="shared" si="452"/>
        <v>479.88768187427178</v>
      </c>
      <c r="R1643" s="44">
        <f t="shared" si="453"/>
        <v>14090.035548364034</v>
      </c>
      <c r="S1643" s="80">
        <f>Q1643*J1643</f>
        <v>14090.035548364034</v>
      </c>
      <c r="T1643" s="43"/>
      <c r="U1643" s="43"/>
      <c r="V1643" s="80">
        <f>R1643*1</f>
        <v>14090.035548364034</v>
      </c>
      <c r="W1643" s="77">
        <f>(L1643-Q1643)*-1</f>
        <v>1410.031586195342</v>
      </c>
      <c r="X1643" s="38">
        <f>IF((H1643&gt;0),0,$J$3*H1643)*-1</f>
        <v>15.847222222221321</v>
      </c>
      <c r="Y1643" s="38">
        <f t="shared" si="463"/>
        <v>7850669.5767344693</v>
      </c>
      <c r="Z1643" s="112">
        <f t="shared" si="454"/>
        <v>7850.669576734469</v>
      </c>
      <c r="AA1643" s="82">
        <f t="shared" si="455"/>
        <v>479.88768187427178</v>
      </c>
      <c r="AB1643" s="80">
        <f t="shared" si="464"/>
        <v>1859110.125834788</v>
      </c>
      <c r="AG1643" s="125">
        <f t="shared" si="465"/>
        <v>1170.3262165421338</v>
      </c>
      <c r="AH1643" s="47">
        <f t="shared" si="456"/>
        <v>1146.919692211291</v>
      </c>
      <c r="AI1643" s="125">
        <f t="shared" si="456"/>
        <v>1123.9812983670652</v>
      </c>
      <c r="AJ1643" s="47">
        <f t="shared" si="457"/>
        <v>1011.5831685303586</v>
      </c>
      <c r="AK1643" s="125">
        <f t="shared" si="457"/>
        <v>910.42485167732275</v>
      </c>
      <c r="AL1643" s="47">
        <f t="shared" si="458"/>
        <v>874.00785761022985</v>
      </c>
      <c r="AM1643" s="125">
        <f t="shared" si="458"/>
        <v>839.04754330582057</v>
      </c>
      <c r="AN1643" s="47">
        <f t="shared" si="466"/>
        <v>-63627.072523839648</v>
      </c>
      <c r="AO1643" s="125">
        <f t="shared" si="467"/>
        <v>57894004.120585427</v>
      </c>
      <c r="AP1643" s="47">
        <f t="shared" si="459"/>
        <v>1206.5624716667776</v>
      </c>
      <c r="AQ1643" s="52">
        <f t="shared" si="460"/>
        <v>6644.107105067691</v>
      </c>
    </row>
    <row r="1644" spans="4:43" x14ac:dyDescent="0.25">
      <c r="D1644" s="15" t="s">
        <v>12</v>
      </c>
      <c r="E1644" s="22">
        <v>1636</v>
      </c>
      <c r="F1644" s="15">
        <v>159</v>
      </c>
      <c r="G1644" s="29">
        <v>105.7</v>
      </c>
      <c r="H1644" s="31">
        <f t="shared" si="461"/>
        <v>-1.3888888888890073E-2</v>
      </c>
      <c r="I1644" s="55"/>
      <c r="J1644" s="39">
        <f t="shared" si="462"/>
        <v>29.361111111111111</v>
      </c>
      <c r="K1644" s="38">
        <f>0.5*$J$3*(J1645)^2</f>
        <v>490883.5555555555</v>
      </c>
      <c r="L1644" s="38">
        <f t="shared" si="450"/>
        <v>-2785.1493055555038</v>
      </c>
      <c r="M1644" s="40" t="str">
        <f t="shared" si="451"/>
        <v>YES</v>
      </c>
      <c r="N1644" s="38">
        <f>0.5*$N$3*$L$3*$O$3*((J1644)^2)</f>
        <v>370.70674839649308</v>
      </c>
      <c r="O1644" s="38">
        <f>$M$3*$J$3*$P$3</f>
        <v>125.0281557</v>
      </c>
      <c r="P1644" s="38">
        <f>H1644*$J$3</f>
        <v>-15.847222222223573</v>
      </c>
      <c r="Q1644" s="38">
        <f t="shared" si="452"/>
        <v>479.8876818742695</v>
      </c>
      <c r="R1644" s="44">
        <f t="shared" si="453"/>
        <v>14090.035548363969</v>
      </c>
      <c r="S1644" s="80">
        <f>Q1644*J1644</f>
        <v>14090.035548363969</v>
      </c>
      <c r="T1644" s="43"/>
      <c r="U1644" s="43"/>
      <c r="V1644" s="80">
        <f>R1644*1</f>
        <v>14090.035548363969</v>
      </c>
      <c r="W1644" s="77">
        <f>(L1644-Q1644)*-1</f>
        <v>3265.0369874297735</v>
      </c>
      <c r="X1644" s="38">
        <f>IF((H1644&gt;0),0,$J$3*H1644)*-1</f>
        <v>15.847222222223573</v>
      </c>
      <c r="Y1644" s="38">
        <f t="shared" si="463"/>
        <v>7864759.6122828331</v>
      </c>
      <c r="Z1644" s="112">
        <f t="shared" si="454"/>
        <v>7864.7596122828327</v>
      </c>
      <c r="AA1644" s="82">
        <f t="shared" si="455"/>
        <v>479.8876818742695</v>
      </c>
      <c r="AB1644" s="80">
        <f t="shared" si="464"/>
        <v>1859110.125834788</v>
      </c>
      <c r="AG1644" s="125">
        <f t="shared" si="465"/>
        <v>2709.9806995667118</v>
      </c>
      <c r="AH1644" s="47">
        <f t="shared" si="456"/>
        <v>2655.7810855753773</v>
      </c>
      <c r="AI1644" s="125">
        <f t="shared" si="456"/>
        <v>2602.6654638638697</v>
      </c>
      <c r="AJ1644" s="47">
        <f t="shared" si="457"/>
        <v>2342.3989174774829</v>
      </c>
      <c r="AK1644" s="125">
        <f t="shared" si="457"/>
        <v>2108.1590257297348</v>
      </c>
      <c r="AL1644" s="47">
        <f t="shared" si="458"/>
        <v>2023.8326647005454</v>
      </c>
      <c r="AM1644" s="125">
        <f t="shared" si="458"/>
        <v>1942.8793581125235</v>
      </c>
      <c r="AN1644" s="47">
        <f t="shared" si="466"/>
        <v>-61684.193165727127</v>
      </c>
      <c r="AO1644" s="125">
        <f t="shared" si="467"/>
        <v>57894004.120585427</v>
      </c>
      <c r="AP1644" s="47">
        <f t="shared" si="459"/>
        <v>1206.5624716667776</v>
      </c>
      <c r="AQ1644" s="52">
        <f t="shared" si="460"/>
        <v>6658.1971406160555</v>
      </c>
    </row>
    <row r="1645" spans="4:43" x14ac:dyDescent="0.25">
      <c r="D1645" s="15" t="s">
        <v>12</v>
      </c>
      <c r="E1645" s="22">
        <v>1637</v>
      </c>
      <c r="F1645" s="15">
        <v>160</v>
      </c>
      <c r="G1645" s="29">
        <v>105.6</v>
      </c>
      <c r="H1645" s="31">
        <f t="shared" si="461"/>
        <v>-5.5555555555556344E-2</v>
      </c>
      <c r="I1645" s="55"/>
      <c r="J1645" s="39">
        <f t="shared" si="462"/>
        <v>29.333333333333332</v>
      </c>
      <c r="K1645" s="38">
        <f>0.5*$J$3*(J1646)^2</f>
        <v>488098.40625</v>
      </c>
      <c r="L1645" s="38">
        <f t="shared" si="450"/>
        <v>-3701.2067901234259</v>
      </c>
      <c r="M1645" s="40" t="str">
        <f t="shared" si="451"/>
        <v>YES</v>
      </c>
      <c r="N1645" s="38">
        <f>0.5*$N$3*$L$3*$O$3*((J1645)^2)</f>
        <v>370.00564831999998</v>
      </c>
      <c r="O1645" s="38">
        <f>$M$3*$J$3*$P$3</f>
        <v>125.0281557</v>
      </c>
      <c r="P1645" s="38">
        <f>H1645*$J$3</f>
        <v>-63.388888888889788</v>
      </c>
      <c r="Q1645" s="38">
        <f t="shared" si="452"/>
        <v>431.64491513111017</v>
      </c>
      <c r="R1645" s="44">
        <f t="shared" si="453"/>
        <v>12661.584177179231</v>
      </c>
      <c r="S1645" s="80">
        <f>Q1645*J1645</f>
        <v>12661.584177179231</v>
      </c>
      <c r="T1645" s="43"/>
      <c r="U1645" s="43"/>
      <c r="V1645" s="80">
        <f>R1645*1</f>
        <v>12661.584177179231</v>
      </c>
      <c r="W1645" s="77">
        <f>(L1645-Q1645)*-1</f>
        <v>4132.8517052545358</v>
      </c>
      <c r="X1645" s="38">
        <f>IF((H1645&gt;0),0,$J$3*H1645)*-1</f>
        <v>63.388888888889788</v>
      </c>
      <c r="Y1645" s="38">
        <f t="shared" si="463"/>
        <v>7877421.1964600123</v>
      </c>
      <c r="Z1645" s="112">
        <f t="shared" si="454"/>
        <v>7877.4211964600127</v>
      </c>
      <c r="AA1645" s="82">
        <f t="shared" si="455"/>
        <v>431.64491513111017</v>
      </c>
      <c r="AB1645" s="80">
        <f t="shared" si="464"/>
        <v>1859110.125834788</v>
      </c>
      <c r="AG1645" s="125">
        <f t="shared" si="465"/>
        <v>3430.2669153612646</v>
      </c>
      <c r="AH1645" s="47">
        <f t="shared" si="456"/>
        <v>3361.6615770540393</v>
      </c>
      <c r="AI1645" s="125">
        <f t="shared" si="456"/>
        <v>3294.4283455129585</v>
      </c>
      <c r="AJ1645" s="47">
        <f t="shared" si="457"/>
        <v>2964.9855109616628</v>
      </c>
      <c r="AK1645" s="125">
        <f t="shared" si="457"/>
        <v>2668.4869598654968</v>
      </c>
      <c r="AL1645" s="47">
        <f t="shared" si="458"/>
        <v>2561.7474814708767</v>
      </c>
      <c r="AM1645" s="125">
        <f t="shared" si="458"/>
        <v>2459.2775822120416</v>
      </c>
      <c r="AN1645" s="47">
        <f t="shared" si="466"/>
        <v>-59224.915583515089</v>
      </c>
      <c r="AO1645" s="125">
        <f t="shared" si="467"/>
        <v>57894004.120585427</v>
      </c>
      <c r="AP1645" s="47">
        <f t="shared" si="459"/>
        <v>1206.5624716667776</v>
      </c>
      <c r="AQ1645" s="52">
        <f t="shared" si="460"/>
        <v>6670.8587247932355</v>
      </c>
    </row>
    <row r="1646" spans="4:43" x14ac:dyDescent="0.25">
      <c r="D1646" s="15" t="s">
        <v>12</v>
      </c>
      <c r="E1646" s="22">
        <v>1638</v>
      </c>
      <c r="F1646" s="15">
        <v>161</v>
      </c>
      <c r="G1646" s="29">
        <v>105.3</v>
      </c>
      <c r="H1646" s="31">
        <f t="shared" si="461"/>
        <v>-9.7222222222220642E-2</v>
      </c>
      <c r="I1646" s="55"/>
      <c r="J1646" s="39">
        <f t="shared" si="462"/>
        <v>29.25</v>
      </c>
      <c r="K1646" s="38">
        <f>0.5*$J$3*(J1647)^2</f>
        <v>484397.19945987657</v>
      </c>
      <c r="L1646" s="38">
        <f t="shared" si="450"/>
        <v>-4606.6994598765741</v>
      </c>
      <c r="M1646" s="40" t="str">
        <f t="shared" si="451"/>
        <v>YES</v>
      </c>
      <c r="N1646" s="38">
        <f>0.5*$N$3*$L$3*$O$3*((J1646)^2)</f>
        <v>367.90632972843753</v>
      </c>
      <c r="O1646" s="38">
        <f>$M$3*$J$3*$P$3</f>
        <v>125.0281557</v>
      </c>
      <c r="P1646" s="38">
        <f>H1646*$J$3</f>
        <v>-110.93055555555375</v>
      </c>
      <c r="Q1646" s="38">
        <f t="shared" si="452"/>
        <v>382.00392987288376</v>
      </c>
      <c r="R1646" s="44">
        <f t="shared" si="453"/>
        <v>11173.614948781849</v>
      </c>
      <c r="S1646" s="80">
        <f>Q1646*J1646</f>
        <v>11173.614948781849</v>
      </c>
      <c r="T1646" s="43"/>
      <c r="U1646" s="43"/>
      <c r="V1646" s="80">
        <f>R1646*1</f>
        <v>11173.614948781849</v>
      </c>
      <c r="W1646" s="77">
        <f>(L1646-Q1646)*-1</f>
        <v>4988.7033897494575</v>
      </c>
      <c r="X1646" s="38">
        <f>IF((H1646&gt;0),0,$J$3*H1646)*-1</f>
        <v>110.93055555555375</v>
      </c>
      <c r="Y1646" s="38">
        <f t="shared" si="463"/>
        <v>7888594.8114087945</v>
      </c>
      <c r="Z1646" s="112">
        <f t="shared" si="454"/>
        <v>7888.5948114087942</v>
      </c>
      <c r="AA1646" s="82">
        <f t="shared" si="455"/>
        <v>382.00392987288376</v>
      </c>
      <c r="AB1646" s="80">
        <f t="shared" si="464"/>
        <v>1859110.125834788</v>
      </c>
      <c r="AG1646" s="125">
        <f t="shared" si="465"/>
        <v>4140.6238134920495</v>
      </c>
      <c r="AH1646" s="47">
        <f t="shared" si="456"/>
        <v>4057.8113372222083</v>
      </c>
      <c r="AI1646" s="125">
        <f t="shared" si="456"/>
        <v>3976.6551104777641</v>
      </c>
      <c r="AJ1646" s="47">
        <f t="shared" si="457"/>
        <v>3578.9895994299877</v>
      </c>
      <c r="AK1646" s="125">
        <f t="shared" si="457"/>
        <v>3221.0906394869889</v>
      </c>
      <c r="AL1646" s="47">
        <f t="shared" si="458"/>
        <v>3092.2470139075094</v>
      </c>
      <c r="AM1646" s="125">
        <f t="shared" si="458"/>
        <v>2968.5571333512089</v>
      </c>
      <c r="AN1646" s="47">
        <f t="shared" si="466"/>
        <v>-56256.358450163883</v>
      </c>
      <c r="AO1646" s="125">
        <f t="shared" si="467"/>
        <v>57894004.120585427</v>
      </c>
      <c r="AP1646" s="47">
        <f t="shared" si="459"/>
        <v>1206.5624716667776</v>
      </c>
      <c r="AQ1646" s="52">
        <f t="shared" si="460"/>
        <v>6682.0323397420161</v>
      </c>
    </row>
    <row r="1647" spans="4:43" x14ac:dyDescent="0.25">
      <c r="D1647" s="15" t="s">
        <v>12</v>
      </c>
      <c r="E1647" s="22">
        <v>1639</v>
      </c>
      <c r="F1647" s="15">
        <v>162</v>
      </c>
      <c r="G1647" s="29">
        <v>104.9</v>
      </c>
      <c r="H1647" s="31">
        <f t="shared" si="461"/>
        <v>-0.12499999999999881</v>
      </c>
      <c r="I1647" s="55"/>
      <c r="J1647" s="39">
        <f t="shared" si="462"/>
        <v>29.138888888888889</v>
      </c>
      <c r="K1647" s="38">
        <f>0.5*$J$3*(J1648)^2</f>
        <v>479790.5</v>
      </c>
      <c r="L1647" s="38">
        <f t="shared" si="450"/>
        <v>-3669.5123456789879</v>
      </c>
      <c r="M1647" s="40" t="str">
        <f t="shared" si="451"/>
        <v>YES</v>
      </c>
      <c r="N1647" s="38">
        <f>0.5*$N$3*$L$3*$O$3*((J1647)^2)</f>
        <v>365.11652876149304</v>
      </c>
      <c r="O1647" s="38">
        <f>$M$3*$J$3*$P$3</f>
        <v>125.0281557</v>
      </c>
      <c r="P1647" s="38">
        <f>H1647*$J$3</f>
        <v>-142.62499999999864</v>
      </c>
      <c r="Q1647" s="38">
        <f t="shared" si="452"/>
        <v>347.51968446149442</v>
      </c>
      <c r="R1647" s="44">
        <f t="shared" si="453"/>
        <v>10126.337472225212</v>
      </c>
      <c r="S1647" s="80">
        <f>Q1647*J1647</f>
        <v>10126.337472225212</v>
      </c>
      <c r="T1647" s="43"/>
      <c r="U1647" s="43"/>
      <c r="V1647" s="80">
        <f>R1647*1</f>
        <v>10126.337472225212</v>
      </c>
      <c r="W1647" s="77">
        <f>(L1647-Q1647)*-1</f>
        <v>4017.0320301404822</v>
      </c>
      <c r="X1647" s="38">
        <f>IF((H1647&gt;0),0,$J$3*H1647)*-1</f>
        <v>142.62499999999864</v>
      </c>
      <c r="Y1647" s="38">
        <f t="shared" si="463"/>
        <v>7898721.14888102</v>
      </c>
      <c r="Z1647" s="112">
        <f t="shared" si="454"/>
        <v>7898.7211488810199</v>
      </c>
      <c r="AA1647" s="82">
        <f t="shared" si="455"/>
        <v>347.51968446149442</v>
      </c>
      <c r="AB1647" s="80">
        <f t="shared" si="464"/>
        <v>1859110.125834788</v>
      </c>
      <c r="AG1647" s="125">
        <f t="shared" si="465"/>
        <v>3334.1365850166003</v>
      </c>
      <c r="AH1647" s="47">
        <f t="shared" si="456"/>
        <v>3267.4538533162681</v>
      </c>
      <c r="AI1647" s="125">
        <f t="shared" si="456"/>
        <v>3202.1047762499429</v>
      </c>
      <c r="AJ1647" s="47">
        <f t="shared" si="457"/>
        <v>2881.8942986249485</v>
      </c>
      <c r="AK1647" s="125">
        <f t="shared" si="457"/>
        <v>2593.7048687624538</v>
      </c>
      <c r="AL1647" s="47">
        <f t="shared" si="458"/>
        <v>2489.9566740119553</v>
      </c>
      <c r="AM1647" s="125">
        <f t="shared" si="458"/>
        <v>2390.3584070514771</v>
      </c>
      <c r="AN1647" s="47">
        <f t="shared" si="466"/>
        <v>-53866.000043112406</v>
      </c>
      <c r="AO1647" s="125">
        <f t="shared" si="467"/>
        <v>57894004.120585427</v>
      </c>
      <c r="AP1647" s="47">
        <f t="shared" si="459"/>
        <v>1206.5624716667776</v>
      </c>
      <c r="AQ1647" s="52">
        <f t="shared" si="460"/>
        <v>6692.1586772142418</v>
      </c>
    </row>
    <row r="1648" spans="4:43" x14ac:dyDescent="0.25">
      <c r="D1648" s="15" t="s">
        <v>12</v>
      </c>
      <c r="E1648" s="22">
        <v>1640</v>
      </c>
      <c r="F1648" s="15">
        <v>163</v>
      </c>
      <c r="G1648" s="29">
        <v>104.4</v>
      </c>
      <c r="H1648" s="31">
        <f t="shared" si="461"/>
        <v>-0.12500000000000078</v>
      </c>
      <c r="I1648" s="55"/>
      <c r="J1648" s="39">
        <f t="shared" si="462"/>
        <v>29</v>
      </c>
      <c r="K1648" s="38">
        <f>0.5*$J$3*(J1649)^2</f>
        <v>476120.98765432101</v>
      </c>
      <c r="L1648" s="38">
        <f t="shared" si="450"/>
        <v>-1829.4737654321361</v>
      </c>
      <c r="M1648" s="40" t="str">
        <f t="shared" si="451"/>
        <v>YES</v>
      </c>
      <c r="N1648" s="38">
        <f>0.5*$N$3*$L$3*$O$3*((J1648)^2)</f>
        <v>361.64420869500003</v>
      </c>
      <c r="O1648" s="38">
        <f>$M$3*$J$3*$P$3</f>
        <v>125.0281557</v>
      </c>
      <c r="P1648" s="38">
        <f>H1648*$J$3</f>
        <v>-142.62500000000088</v>
      </c>
      <c r="Q1648" s="38">
        <f t="shared" si="452"/>
        <v>344.04736439499914</v>
      </c>
      <c r="R1648" s="44">
        <f t="shared" si="453"/>
        <v>9977.3735674549753</v>
      </c>
      <c r="S1648" s="80">
        <f>Q1648*J1648</f>
        <v>9977.3735674549753</v>
      </c>
      <c r="T1648" s="43"/>
      <c r="U1648" s="43"/>
      <c r="V1648" s="80">
        <f>R1648*1</f>
        <v>9977.3735674549753</v>
      </c>
      <c r="W1648" s="77">
        <f>(L1648-Q1648)*-1</f>
        <v>2173.5211298271352</v>
      </c>
      <c r="X1648" s="38">
        <f>IF((H1648&gt;0),0,$J$3*H1648)*-1</f>
        <v>142.62500000000088</v>
      </c>
      <c r="Y1648" s="38">
        <f t="shared" si="463"/>
        <v>7908698.5224484745</v>
      </c>
      <c r="Z1648" s="112">
        <f t="shared" si="454"/>
        <v>7908.6985224484743</v>
      </c>
      <c r="AA1648" s="82">
        <f t="shared" si="455"/>
        <v>344.04736439499914</v>
      </c>
      <c r="AB1648" s="80">
        <f t="shared" si="464"/>
        <v>1859110.125834788</v>
      </c>
      <c r="AG1648" s="125">
        <f t="shared" si="465"/>
        <v>1804.0225377565221</v>
      </c>
      <c r="AH1648" s="47">
        <f t="shared" si="456"/>
        <v>1767.9420870013917</v>
      </c>
      <c r="AI1648" s="125">
        <f t="shared" si="456"/>
        <v>1732.5832452613638</v>
      </c>
      <c r="AJ1648" s="47">
        <f t="shared" si="457"/>
        <v>1559.3249207352274</v>
      </c>
      <c r="AK1648" s="125">
        <f t="shared" si="457"/>
        <v>1403.3924286617046</v>
      </c>
      <c r="AL1648" s="47">
        <f t="shared" si="458"/>
        <v>1347.2567315152364</v>
      </c>
      <c r="AM1648" s="125">
        <f t="shared" si="458"/>
        <v>1293.3664622546269</v>
      </c>
      <c r="AN1648" s="47">
        <f t="shared" si="466"/>
        <v>-52572.633580857779</v>
      </c>
      <c r="AO1648" s="125">
        <f t="shared" si="467"/>
        <v>57894004.120585427</v>
      </c>
      <c r="AP1648" s="47">
        <f t="shared" si="459"/>
        <v>1206.5624716667776</v>
      </c>
      <c r="AQ1648" s="52">
        <f t="shared" si="460"/>
        <v>6702.1360507816971</v>
      </c>
    </row>
    <row r="1649" spans="4:43" x14ac:dyDescent="0.25">
      <c r="D1649" s="15" t="s">
        <v>12</v>
      </c>
      <c r="E1649" s="22">
        <v>1641</v>
      </c>
      <c r="F1649" s="15">
        <v>164</v>
      </c>
      <c r="G1649" s="29">
        <v>104</v>
      </c>
      <c r="H1649" s="31">
        <f t="shared" si="461"/>
        <v>-8.3333333333334522E-2</v>
      </c>
      <c r="I1649" s="55"/>
      <c r="J1649" s="39">
        <f t="shared" si="462"/>
        <v>28.888888888888889</v>
      </c>
      <c r="K1649" s="38">
        <f>0.5*$J$3*(J1650)^2</f>
        <v>474291.51388888888</v>
      </c>
      <c r="L1649" s="38">
        <f t="shared" si="450"/>
        <v>914.29668209870579</v>
      </c>
      <c r="M1649" s="40" t="str">
        <f t="shared" si="451"/>
        <v>YES</v>
      </c>
      <c r="N1649" s="38">
        <f>0.5*$N$3*$L$3*$O$3*((J1649)^2)</f>
        <v>358.87829755555555</v>
      </c>
      <c r="O1649" s="38">
        <f>$M$3*$J$3*$P$3</f>
        <v>125.0281557</v>
      </c>
      <c r="P1649" s="38">
        <f>H1649*$J$3</f>
        <v>-95.083333333334693</v>
      </c>
      <c r="Q1649" s="38">
        <f t="shared" si="452"/>
        <v>388.82311992222083</v>
      </c>
      <c r="R1649" s="44">
        <f t="shared" si="453"/>
        <v>11232.667908864158</v>
      </c>
      <c r="S1649" s="80">
        <f>Q1649*J1649</f>
        <v>11232.667908864158</v>
      </c>
      <c r="T1649" s="43"/>
      <c r="U1649" s="43"/>
      <c r="V1649" s="80">
        <f>R1649*1</f>
        <v>11232.667908864158</v>
      </c>
      <c r="W1649" s="77">
        <f>(L1649-Q1649)*-1</f>
        <v>-525.47356217648496</v>
      </c>
      <c r="X1649" s="38">
        <f>IF((H1649&gt;0),0,$J$3*H1649)*-1</f>
        <v>95.083333333334693</v>
      </c>
      <c r="Y1649" s="38">
        <f t="shared" si="463"/>
        <v>7919931.1903573386</v>
      </c>
      <c r="Z1649" s="112">
        <f t="shared" si="454"/>
        <v>7919.9311903573389</v>
      </c>
      <c r="AA1649" s="82">
        <f t="shared" si="455"/>
        <v>388.82311992222083</v>
      </c>
      <c r="AB1649" s="80">
        <f t="shared" si="464"/>
        <v>1859110.125834788</v>
      </c>
      <c r="AG1649" s="125">
        <f t="shared" si="465"/>
        <v>-436.1430566064825</v>
      </c>
      <c r="AH1649" s="47">
        <f t="shared" si="456"/>
        <v>-427.42019547435285</v>
      </c>
      <c r="AI1649" s="125">
        <f t="shared" si="456"/>
        <v>-418.87179156486576</v>
      </c>
      <c r="AJ1649" s="47">
        <f t="shared" si="457"/>
        <v>-376.98461240837918</v>
      </c>
      <c r="AK1649" s="125">
        <f t="shared" si="457"/>
        <v>-339.28615116754128</v>
      </c>
      <c r="AL1649" s="47">
        <f t="shared" si="458"/>
        <v>-325.7147051208396</v>
      </c>
      <c r="AM1649" s="125">
        <f t="shared" si="458"/>
        <v>-312.68611691600603</v>
      </c>
      <c r="AN1649" s="47">
        <f t="shared" si="466"/>
        <v>-52885.319697773783</v>
      </c>
      <c r="AO1649" s="125">
        <f t="shared" si="467"/>
        <v>57894004.120585427</v>
      </c>
      <c r="AP1649" s="47">
        <f t="shared" si="459"/>
        <v>1206.5624716667776</v>
      </c>
      <c r="AQ1649" s="52">
        <f t="shared" si="460"/>
        <v>6713.3687186905609</v>
      </c>
    </row>
    <row r="1650" spans="4:43" x14ac:dyDescent="0.25">
      <c r="D1650" s="15" t="s">
        <v>12</v>
      </c>
      <c r="E1650" s="22">
        <v>1642</v>
      </c>
      <c r="F1650" s="15">
        <v>165</v>
      </c>
      <c r="G1650" s="29">
        <v>103.8</v>
      </c>
      <c r="H1650" s="31">
        <f t="shared" si="461"/>
        <v>-1.3888888888888099E-2</v>
      </c>
      <c r="I1650" s="55"/>
      <c r="J1650" s="39">
        <f t="shared" si="462"/>
        <v>28.833333333333332</v>
      </c>
      <c r="K1650" s="38">
        <f>0.5*$J$3*(J1651)^2</f>
        <v>475205.81057098758</v>
      </c>
      <c r="L1650" s="38">
        <f t="shared" si="450"/>
        <v>4584.6894290124183</v>
      </c>
      <c r="M1650" s="40" t="str">
        <f t="shared" si="451"/>
        <v>YES</v>
      </c>
      <c r="N1650" s="38">
        <f>0.5*$N$3*$L$3*$O$3*((J1650)^2)</f>
        <v>357.49932362375</v>
      </c>
      <c r="O1650" s="38">
        <f>$M$3*$J$3*$P$3</f>
        <v>125.0281557</v>
      </c>
      <c r="P1650" s="38">
        <f>H1650*$J$3</f>
        <v>-15.847222222221321</v>
      </c>
      <c r="Q1650" s="38">
        <f t="shared" si="452"/>
        <v>466.6802571015287</v>
      </c>
      <c r="R1650" s="44">
        <f t="shared" si="453"/>
        <v>13455.947413094076</v>
      </c>
      <c r="S1650" s="80">
        <f>Q1650*J1650</f>
        <v>13455.947413094076</v>
      </c>
      <c r="T1650" s="43"/>
      <c r="U1650" s="43"/>
      <c r="V1650" s="80">
        <f>R1650*1</f>
        <v>13455.947413094076</v>
      </c>
      <c r="W1650" s="77">
        <f>(L1650-Q1650)*-1</f>
        <v>-4118.0091719108896</v>
      </c>
      <c r="X1650" s="38">
        <f>IF((H1650&gt;0),0,$J$3*H1650)*-1</f>
        <v>15.847222222221321</v>
      </c>
      <c r="Y1650" s="38">
        <f t="shared" si="463"/>
        <v>7933387.137770433</v>
      </c>
      <c r="Z1650" s="112">
        <f t="shared" si="454"/>
        <v>7933.3871377704327</v>
      </c>
      <c r="AA1650" s="82">
        <f t="shared" si="455"/>
        <v>466.6802571015287</v>
      </c>
      <c r="AB1650" s="80">
        <f t="shared" si="464"/>
        <v>1859110.125834788</v>
      </c>
      <c r="AG1650" s="125">
        <f t="shared" si="465"/>
        <v>-3417.9476126860382</v>
      </c>
      <c r="AH1650" s="47">
        <f t="shared" si="456"/>
        <v>-3349.5886604323173</v>
      </c>
      <c r="AI1650" s="125">
        <f t="shared" si="456"/>
        <v>-3282.5968872236708</v>
      </c>
      <c r="AJ1650" s="47">
        <f t="shared" si="457"/>
        <v>-2954.3371985013036</v>
      </c>
      <c r="AK1650" s="125">
        <f t="shared" si="457"/>
        <v>-2658.9034786511734</v>
      </c>
      <c r="AL1650" s="47">
        <f t="shared" si="458"/>
        <v>-2552.5473395051263</v>
      </c>
      <c r="AM1650" s="125">
        <f t="shared" si="458"/>
        <v>-2450.4454459249209</v>
      </c>
      <c r="AN1650" s="47">
        <f t="shared" si="466"/>
        <v>-55335.765143698707</v>
      </c>
      <c r="AO1650" s="125">
        <f t="shared" si="467"/>
        <v>57894004.120585427</v>
      </c>
      <c r="AP1650" s="47">
        <f t="shared" si="459"/>
        <v>1206.5624716667776</v>
      </c>
      <c r="AQ1650" s="52">
        <f t="shared" si="460"/>
        <v>6726.8246661036555</v>
      </c>
    </row>
    <row r="1651" spans="4:43" x14ac:dyDescent="0.25">
      <c r="D1651" s="15" t="s">
        <v>12</v>
      </c>
      <c r="E1651" s="22">
        <v>1643</v>
      </c>
      <c r="F1651" s="15">
        <v>166</v>
      </c>
      <c r="G1651" s="29">
        <v>103.9</v>
      </c>
      <c r="H1651" s="31">
        <f t="shared" si="461"/>
        <v>8.3333333333334522E-2</v>
      </c>
      <c r="I1651" s="55"/>
      <c r="J1651" s="39">
        <f t="shared" si="462"/>
        <v>28.861111111111111</v>
      </c>
      <c r="K1651" s="38">
        <f>0.5*$J$3*(J1652)^2</f>
        <v>479790.5</v>
      </c>
      <c r="L1651" s="38">
        <f t="shared" si="450"/>
        <v>6455.5420524690999</v>
      </c>
      <c r="M1651" s="40" t="str">
        <f t="shared" si="451"/>
        <v>NO</v>
      </c>
      <c r="N1651" s="38">
        <f>0.5*$N$3*$L$3*$O$3*((J1651)^2)</f>
        <v>358.18847878649302</v>
      </c>
      <c r="O1651" s="38">
        <f>$M$3*$J$3*$P$3</f>
        <v>125.0281557</v>
      </c>
      <c r="P1651" s="38">
        <f>H1651*$J$3</f>
        <v>95.083333333334693</v>
      </c>
      <c r="Q1651" s="38">
        <f t="shared" si="452"/>
        <v>578.29996781982777</v>
      </c>
      <c r="R1651" s="44">
        <f t="shared" si="453"/>
        <v>16690.37962680003</v>
      </c>
      <c r="S1651" s="80">
        <f>Q1651*J1651</f>
        <v>16690.37962680003</v>
      </c>
      <c r="T1651" s="43"/>
      <c r="U1651" s="43"/>
      <c r="V1651" s="80">
        <f>R1651*1</f>
        <v>16690.37962680003</v>
      </c>
      <c r="W1651" s="77">
        <f>(L1651-Q1651)*-1</f>
        <v>-5877.2420846492723</v>
      </c>
      <c r="X1651" s="38">
        <f>IF((H1651&gt;0),0,$J$3*H1651)*-1</f>
        <v>0</v>
      </c>
      <c r="Y1651" s="38">
        <f t="shared" si="463"/>
        <v>7950077.5173972333</v>
      </c>
      <c r="Z1651" s="112">
        <f t="shared" si="454"/>
        <v>7950.0775173972334</v>
      </c>
      <c r="AA1651" s="82">
        <f t="shared" si="455"/>
        <v>578.29996781982777</v>
      </c>
      <c r="AB1651" s="80">
        <f t="shared" si="464"/>
        <v>1859110.125834788</v>
      </c>
      <c r="AG1651" s="125">
        <f t="shared" si="465"/>
        <v>-4878.1109302588957</v>
      </c>
      <c r="AH1651" s="47">
        <f t="shared" si="456"/>
        <v>-4780.5487116537179</v>
      </c>
      <c r="AI1651" s="125">
        <f t="shared" si="456"/>
        <v>-4684.9377374206433</v>
      </c>
      <c r="AJ1651" s="47">
        <f t="shared" si="457"/>
        <v>-4216.4439636785792</v>
      </c>
      <c r="AK1651" s="125">
        <f t="shared" si="457"/>
        <v>-3794.7995673107212</v>
      </c>
      <c r="AL1651" s="47">
        <f t="shared" si="458"/>
        <v>-3643.0075846182922</v>
      </c>
      <c r="AM1651" s="125">
        <f t="shared" si="458"/>
        <v>-3497.2872812335604</v>
      </c>
      <c r="AN1651" s="47">
        <f t="shared" si="466"/>
        <v>-58833.05242493227</v>
      </c>
      <c r="AO1651" s="125">
        <f t="shared" si="467"/>
        <v>57894004.120585427</v>
      </c>
      <c r="AP1651" s="47">
        <f t="shared" si="459"/>
        <v>1206.5624716667776</v>
      </c>
      <c r="AQ1651" s="52">
        <f t="shared" si="460"/>
        <v>6743.5150457304553</v>
      </c>
    </row>
    <row r="1652" spans="4:43" x14ac:dyDescent="0.25">
      <c r="D1652" s="15" t="s">
        <v>12</v>
      </c>
      <c r="E1652" s="22">
        <v>1644</v>
      </c>
      <c r="F1652" s="15">
        <v>167</v>
      </c>
      <c r="G1652" s="29">
        <v>104.4</v>
      </c>
      <c r="H1652" s="31">
        <f t="shared" si="461"/>
        <v>0.16666666666666508</v>
      </c>
      <c r="I1652" s="55"/>
      <c r="J1652" s="39">
        <f t="shared" si="462"/>
        <v>29</v>
      </c>
      <c r="K1652" s="38">
        <f>0.5*$J$3*(J1653)^2</f>
        <v>486246.0420524691</v>
      </c>
      <c r="L1652" s="38">
        <f t="shared" si="450"/>
        <v>9297.0370370370219</v>
      </c>
      <c r="M1652" s="40" t="str">
        <f t="shared" si="451"/>
        <v>NO</v>
      </c>
      <c r="N1652" s="38">
        <f>0.5*$N$3*$L$3*$O$3*((J1652)^2)</f>
        <v>361.64420869500003</v>
      </c>
      <c r="O1652" s="38">
        <f>$M$3*$J$3*$P$3</f>
        <v>125.0281557</v>
      </c>
      <c r="P1652" s="38">
        <f>H1652*$J$3</f>
        <v>190.16666666666484</v>
      </c>
      <c r="Q1652" s="38">
        <f t="shared" si="452"/>
        <v>676.83903106166485</v>
      </c>
      <c r="R1652" s="44">
        <f t="shared" si="453"/>
        <v>19628.331900788282</v>
      </c>
      <c r="S1652" s="80">
        <f>Q1652*J1652</f>
        <v>19628.331900788282</v>
      </c>
      <c r="T1652" s="43"/>
      <c r="U1652" s="43"/>
      <c r="V1652" s="80">
        <f>R1652*1</f>
        <v>19628.331900788282</v>
      </c>
      <c r="W1652" s="77">
        <f>(L1652-Q1652)*-1</f>
        <v>-8620.1980059753569</v>
      </c>
      <c r="X1652" s="38">
        <f>IF((H1652&gt;0),0,$J$3*H1652)*-1</f>
        <v>0</v>
      </c>
      <c r="Y1652" s="38">
        <f t="shared" si="463"/>
        <v>7969705.8492980218</v>
      </c>
      <c r="Z1652" s="112">
        <f t="shared" si="454"/>
        <v>7969.7058492980213</v>
      </c>
      <c r="AA1652" s="82">
        <f t="shared" si="455"/>
        <v>676.83903106166485</v>
      </c>
      <c r="AB1652" s="80">
        <f t="shared" si="464"/>
        <v>1859110.125834788</v>
      </c>
      <c r="AG1652" s="125">
        <f t="shared" si="465"/>
        <v>-7154.7643449595462</v>
      </c>
      <c r="AH1652" s="47">
        <f t="shared" si="456"/>
        <v>-7011.6690580603554</v>
      </c>
      <c r="AI1652" s="125">
        <f t="shared" si="456"/>
        <v>-6871.4356768991483</v>
      </c>
      <c r="AJ1652" s="47">
        <f t="shared" si="457"/>
        <v>-6184.2921092092338</v>
      </c>
      <c r="AK1652" s="125">
        <f t="shared" si="457"/>
        <v>-5565.8628982883101</v>
      </c>
      <c r="AL1652" s="47">
        <f t="shared" si="458"/>
        <v>-5343.2283823567777</v>
      </c>
      <c r="AM1652" s="125">
        <f t="shared" si="458"/>
        <v>-5129.4992470625066</v>
      </c>
      <c r="AN1652" s="47">
        <f t="shared" si="466"/>
        <v>-63962.551671994777</v>
      </c>
      <c r="AO1652" s="125">
        <f t="shared" si="467"/>
        <v>57894004.120585427</v>
      </c>
      <c r="AP1652" s="47">
        <f t="shared" si="459"/>
        <v>1206.5624716667776</v>
      </c>
      <c r="AQ1652" s="52">
        <f t="shared" si="460"/>
        <v>6763.1433776312442</v>
      </c>
    </row>
    <row r="1653" spans="4:43" x14ac:dyDescent="0.25">
      <c r="D1653" s="15" t="s">
        <v>12</v>
      </c>
      <c r="E1653" s="22">
        <v>1645</v>
      </c>
      <c r="F1653" s="15">
        <v>168</v>
      </c>
      <c r="G1653" s="29">
        <v>105.1</v>
      </c>
      <c r="H1653" s="31">
        <f t="shared" si="461"/>
        <v>0.23611111111110952</v>
      </c>
      <c r="I1653" s="55"/>
      <c r="J1653" s="39">
        <f t="shared" si="462"/>
        <v>29.194444444444443</v>
      </c>
      <c r="K1653" s="38">
        <f>0.5*$J$3*(J1654)^2</f>
        <v>495543.07908950612</v>
      </c>
      <c r="L1653" s="38">
        <f t="shared" si="450"/>
        <v>10328.427083333372</v>
      </c>
      <c r="M1653" s="40" t="str">
        <f t="shared" si="451"/>
        <v>NO</v>
      </c>
      <c r="N1653" s="38">
        <f>0.5*$N$3*$L$3*$O$3*((J1653)^2)</f>
        <v>366.51010203232636</v>
      </c>
      <c r="O1653" s="38">
        <f>$M$3*$J$3*$P$3</f>
        <v>125.0281557</v>
      </c>
      <c r="P1653" s="38">
        <f>H1653*$J$3</f>
        <v>269.40277777777595</v>
      </c>
      <c r="Q1653" s="38">
        <f t="shared" si="452"/>
        <v>760.94103551010232</v>
      </c>
      <c r="R1653" s="44">
        <f t="shared" si="453"/>
        <v>22215.250786697707</v>
      </c>
      <c r="S1653" s="80">
        <f>Q1653*J1653</f>
        <v>22215.250786697707</v>
      </c>
      <c r="T1653" s="43"/>
      <c r="U1653" s="43"/>
      <c r="V1653" s="80">
        <f>R1653*1</f>
        <v>22215.250786697707</v>
      </c>
      <c r="W1653" s="77">
        <f>(L1653-Q1653)*-1</f>
        <v>-9567.4860478232695</v>
      </c>
      <c r="X1653" s="38">
        <f>IF((H1653&gt;0),0,$J$3*H1653)*-1</f>
        <v>0</v>
      </c>
      <c r="Y1653" s="38">
        <f t="shared" si="463"/>
        <v>7991921.1000847192</v>
      </c>
      <c r="Z1653" s="112">
        <f t="shared" si="454"/>
        <v>7991.921100084719</v>
      </c>
      <c r="AA1653" s="82">
        <f t="shared" si="455"/>
        <v>760.94103551010232</v>
      </c>
      <c r="AB1653" s="80">
        <f t="shared" si="464"/>
        <v>1859110.125834788</v>
      </c>
      <c r="AG1653" s="125">
        <f t="shared" si="465"/>
        <v>-7941.0134196933132</v>
      </c>
      <c r="AH1653" s="47">
        <f t="shared" si="456"/>
        <v>-7782.193151299447</v>
      </c>
      <c r="AI1653" s="125">
        <f t="shared" si="456"/>
        <v>-7626.5492882734579</v>
      </c>
      <c r="AJ1653" s="47">
        <f t="shared" si="457"/>
        <v>-6863.8943594461125</v>
      </c>
      <c r="AK1653" s="125">
        <f t="shared" si="457"/>
        <v>-6177.5049235015013</v>
      </c>
      <c r="AL1653" s="47">
        <f t="shared" si="458"/>
        <v>-5930.4047265614408</v>
      </c>
      <c r="AM1653" s="125">
        <f t="shared" si="458"/>
        <v>-5693.1885374989834</v>
      </c>
      <c r="AN1653" s="47">
        <f t="shared" si="466"/>
        <v>-69655.740209493757</v>
      </c>
      <c r="AO1653" s="125">
        <f t="shared" si="467"/>
        <v>57894004.120585427</v>
      </c>
      <c r="AP1653" s="47">
        <f t="shared" si="459"/>
        <v>1206.5624716667776</v>
      </c>
      <c r="AQ1653" s="52">
        <f t="shared" si="460"/>
        <v>6785.3586284179419</v>
      </c>
    </row>
    <row r="1654" spans="4:43" x14ac:dyDescent="0.25">
      <c r="D1654" s="15" t="s">
        <v>12</v>
      </c>
      <c r="E1654" s="22">
        <v>1646</v>
      </c>
      <c r="F1654" s="15">
        <v>169</v>
      </c>
      <c r="G1654" s="29">
        <v>106.1</v>
      </c>
      <c r="H1654" s="31">
        <f t="shared" si="461"/>
        <v>0.29166666666666785</v>
      </c>
      <c r="I1654" s="55"/>
      <c r="J1654" s="39">
        <f t="shared" si="462"/>
        <v>29.472222222222221</v>
      </c>
      <c r="K1654" s="38">
        <f>0.5*$J$3*(J1655)^2</f>
        <v>505871.50617283949</v>
      </c>
      <c r="L1654" s="38">
        <f t="shared" si="450"/>
        <v>12343.665509259328</v>
      </c>
      <c r="M1654" s="40" t="str">
        <f t="shared" si="451"/>
        <v>NO</v>
      </c>
      <c r="N1654" s="38">
        <f>0.5*$N$3*$L$3*$O$3*((J1654)^2)</f>
        <v>373.51778476565971</v>
      </c>
      <c r="O1654" s="38">
        <f>$M$3*$J$3*$P$3</f>
        <v>125.0281557</v>
      </c>
      <c r="P1654" s="38">
        <f>H1654*$J$3</f>
        <v>332.79166666666799</v>
      </c>
      <c r="Q1654" s="38">
        <f t="shared" si="452"/>
        <v>831.33760713232778</v>
      </c>
      <c r="R1654" s="44">
        <f t="shared" si="453"/>
        <v>24501.366699094437</v>
      </c>
      <c r="S1654" s="80">
        <f>Q1654*J1654</f>
        <v>24501.366699094437</v>
      </c>
      <c r="T1654" s="43"/>
      <c r="U1654" s="43"/>
      <c r="V1654" s="80">
        <f>R1654*1</f>
        <v>24501.366699094437</v>
      </c>
      <c r="W1654" s="77">
        <f>(L1654-Q1654)*-1</f>
        <v>-11512.327902127001</v>
      </c>
      <c r="X1654" s="38">
        <f>IF((H1654&gt;0),0,$J$3*H1654)*-1</f>
        <v>0</v>
      </c>
      <c r="Y1654" s="38">
        <f t="shared" si="463"/>
        <v>8016422.4667838141</v>
      </c>
      <c r="Z1654" s="112">
        <f t="shared" si="454"/>
        <v>8016.4224667838143</v>
      </c>
      <c r="AA1654" s="82">
        <f t="shared" si="455"/>
        <v>831.33760713232778</v>
      </c>
      <c r="AB1654" s="80">
        <f t="shared" si="464"/>
        <v>1859110.125834788</v>
      </c>
      <c r="AG1654" s="125">
        <f t="shared" si="465"/>
        <v>-9555.2321587654096</v>
      </c>
      <c r="AH1654" s="47">
        <f t="shared" si="456"/>
        <v>-9364.1275155901021</v>
      </c>
      <c r="AI1654" s="125">
        <f t="shared" si="456"/>
        <v>-9176.8449652783002</v>
      </c>
      <c r="AJ1654" s="47">
        <f t="shared" si="457"/>
        <v>-8259.1604687504696</v>
      </c>
      <c r="AK1654" s="125">
        <f t="shared" si="457"/>
        <v>-7433.2444218754226</v>
      </c>
      <c r="AL1654" s="47">
        <f t="shared" si="458"/>
        <v>-7135.9146450004055</v>
      </c>
      <c r="AM1654" s="125">
        <f t="shared" si="458"/>
        <v>-6850.478059200389</v>
      </c>
      <c r="AN1654" s="47">
        <f t="shared" si="466"/>
        <v>-76506.218268694152</v>
      </c>
      <c r="AO1654" s="125">
        <f t="shared" si="467"/>
        <v>57894004.120585427</v>
      </c>
      <c r="AP1654" s="47">
        <f t="shared" si="459"/>
        <v>1206.5624716667776</v>
      </c>
      <c r="AQ1654" s="52">
        <f t="shared" si="460"/>
        <v>6809.8599951170363</v>
      </c>
    </row>
    <row r="1655" spans="4:43" x14ac:dyDescent="0.25">
      <c r="D1655" s="15" t="s">
        <v>12</v>
      </c>
      <c r="E1655" s="22">
        <v>1647</v>
      </c>
      <c r="F1655" s="15">
        <v>170</v>
      </c>
      <c r="G1655" s="29">
        <v>107.2</v>
      </c>
      <c r="H1655" s="31">
        <f t="shared" si="461"/>
        <v>0.33333333333333409</v>
      </c>
      <c r="I1655" s="55"/>
      <c r="J1655" s="39">
        <f t="shared" si="462"/>
        <v>29.777777777777779</v>
      </c>
      <c r="K1655" s="38">
        <f>0.5*$J$3*(J1656)^2</f>
        <v>518215.17168209882</v>
      </c>
      <c r="L1655" s="38">
        <f t="shared" si="450"/>
        <v>13459.574074074102</v>
      </c>
      <c r="M1655" s="40" t="str">
        <f t="shared" si="451"/>
        <v>NO</v>
      </c>
      <c r="N1655" s="38">
        <f>0.5*$N$3*$L$3*$O$3*((J1655)^2)</f>
        <v>381.30288230222226</v>
      </c>
      <c r="O1655" s="38">
        <f>$M$3*$J$3*$P$3</f>
        <v>125.0281557</v>
      </c>
      <c r="P1655" s="38">
        <f>H1655*$J$3</f>
        <v>380.33333333333422</v>
      </c>
      <c r="Q1655" s="38">
        <f t="shared" si="452"/>
        <v>886.66437133555655</v>
      </c>
      <c r="R1655" s="44">
        <f t="shared" si="453"/>
        <v>26402.894613103239</v>
      </c>
      <c r="S1655" s="80">
        <f>Q1655*J1655</f>
        <v>26402.894613103239</v>
      </c>
      <c r="T1655" s="43"/>
      <c r="U1655" s="43"/>
      <c r="V1655" s="80">
        <f>R1655*1</f>
        <v>26402.894613103239</v>
      </c>
      <c r="W1655" s="77">
        <f>(L1655-Q1655)*-1</f>
        <v>-12572.909702738545</v>
      </c>
      <c r="X1655" s="38">
        <f>IF((H1655&gt;0),0,$J$3*H1655)*-1</f>
        <v>0</v>
      </c>
      <c r="Y1655" s="38">
        <f t="shared" si="463"/>
        <v>8042825.3613969171</v>
      </c>
      <c r="Z1655" s="112">
        <f t="shared" si="454"/>
        <v>8042.8253613969173</v>
      </c>
      <c r="AA1655" s="82">
        <f t="shared" si="455"/>
        <v>886.66437133555655</v>
      </c>
      <c r="AB1655" s="80">
        <f t="shared" si="464"/>
        <v>1859110.125834788</v>
      </c>
      <c r="AG1655" s="125">
        <f t="shared" si="465"/>
        <v>-10435.515053272991</v>
      </c>
      <c r="AH1655" s="47">
        <f t="shared" si="456"/>
        <v>-10226.804752207532</v>
      </c>
      <c r="AI1655" s="125">
        <f t="shared" si="456"/>
        <v>-10022.268657163382</v>
      </c>
      <c r="AJ1655" s="47">
        <f t="shared" si="457"/>
        <v>-9020.0417914470436</v>
      </c>
      <c r="AK1655" s="125">
        <f t="shared" si="457"/>
        <v>-8118.0376123023398</v>
      </c>
      <c r="AL1655" s="47">
        <f t="shared" si="458"/>
        <v>-7793.3161078102457</v>
      </c>
      <c r="AM1655" s="125">
        <f t="shared" si="458"/>
        <v>-7481.5834634978355</v>
      </c>
      <c r="AN1655" s="47">
        <f t="shared" si="466"/>
        <v>-83987.801732191991</v>
      </c>
      <c r="AO1655" s="125">
        <f t="shared" si="467"/>
        <v>57894004.120585427</v>
      </c>
      <c r="AP1655" s="47">
        <f t="shared" si="459"/>
        <v>1206.5624716667776</v>
      </c>
      <c r="AQ1655" s="52">
        <f t="shared" si="460"/>
        <v>6836.2628897301402</v>
      </c>
    </row>
    <row r="1656" spans="4:43" x14ac:dyDescent="0.25">
      <c r="D1656" s="15" t="s">
        <v>12</v>
      </c>
      <c r="E1656" s="22">
        <v>1648</v>
      </c>
      <c r="F1656" s="15">
        <v>171</v>
      </c>
      <c r="G1656" s="29">
        <v>108.5</v>
      </c>
      <c r="H1656" s="31">
        <f t="shared" si="461"/>
        <v>0.37500000000000039</v>
      </c>
      <c r="I1656" s="55"/>
      <c r="J1656" s="39">
        <f t="shared" si="462"/>
        <v>30.138888888888889</v>
      </c>
      <c r="K1656" s="38">
        <f>0.5*$J$3*(J1657)^2</f>
        <v>531674.74575617292</v>
      </c>
      <c r="L1656" s="38">
        <f t="shared" si="450"/>
        <v>13632.132716049324</v>
      </c>
      <c r="M1656" s="40" t="str">
        <f t="shared" si="451"/>
        <v>NO</v>
      </c>
      <c r="N1656" s="38">
        <f>0.5*$N$3*$L$3*$O$3*((J1656)^2)</f>
        <v>390.6069747039931</v>
      </c>
      <c r="O1656" s="38">
        <f>$M$3*$J$3*$P$3</f>
        <v>125.0281557</v>
      </c>
      <c r="P1656" s="38">
        <f>H1656*$J$3</f>
        <v>427.87500000000045</v>
      </c>
      <c r="Q1656" s="38">
        <f t="shared" si="452"/>
        <v>943.51013040399357</v>
      </c>
      <c r="R1656" s="44">
        <f t="shared" si="453"/>
        <v>28436.34698578703</v>
      </c>
      <c r="S1656" s="80">
        <f>Q1656*J1656</f>
        <v>28436.34698578703</v>
      </c>
      <c r="T1656" s="43"/>
      <c r="U1656" s="43"/>
      <c r="V1656" s="80">
        <f>R1656*1</f>
        <v>28436.34698578703</v>
      </c>
      <c r="W1656" s="77">
        <f>(L1656-Q1656)*-1</f>
        <v>-12688.622585645331</v>
      </c>
      <c r="X1656" s="38">
        <f>IF((H1656&gt;0),0,$J$3*H1656)*-1</f>
        <v>0</v>
      </c>
      <c r="Y1656" s="38">
        <f t="shared" si="463"/>
        <v>8071261.7083827043</v>
      </c>
      <c r="Z1656" s="112">
        <f t="shared" si="454"/>
        <v>8071.2617083827045</v>
      </c>
      <c r="AA1656" s="82">
        <f t="shared" si="455"/>
        <v>943.51013040399357</v>
      </c>
      <c r="AB1656" s="80">
        <f t="shared" si="464"/>
        <v>1859110.125834788</v>
      </c>
      <c r="AG1656" s="125">
        <f t="shared" si="465"/>
        <v>-10531.556746085624</v>
      </c>
      <c r="AH1656" s="47">
        <f t="shared" si="456"/>
        <v>-10320.925611163912</v>
      </c>
      <c r="AI1656" s="125">
        <f t="shared" si="456"/>
        <v>-10114.507098940632</v>
      </c>
      <c r="AJ1656" s="47">
        <f t="shared" si="457"/>
        <v>-9103.0563890465692</v>
      </c>
      <c r="AK1656" s="125">
        <f t="shared" si="457"/>
        <v>-8192.7507501419132</v>
      </c>
      <c r="AL1656" s="47">
        <f t="shared" si="458"/>
        <v>-7865.0407201362359</v>
      </c>
      <c r="AM1656" s="125">
        <f t="shared" si="458"/>
        <v>-7550.4390913307861</v>
      </c>
      <c r="AN1656" s="47">
        <f t="shared" si="466"/>
        <v>-91538.240823522778</v>
      </c>
      <c r="AO1656" s="125">
        <f t="shared" si="467"/>
        <v>57894004.120585427</v>
      </c>
      <c r="AP1656" s="47">
        <f t="shared" si="459"/>
        <v>1206.5624716667776</v>
      </c>
      <c r="AQ1656" s="52">
        <f t="shared" si="460"/>
        <v>6864.6992367159273</v>
      </c>
    </row>
    <row r="1657" spans="4:43" x14ac:dyDescent="0.25">
      <c r="D1657" s="15" t="s">
        <v>12</v>
      </c>
      <c r="E1657" s="22">
        <v>1649</v>
      </c>
      <c r="F1657" s="15">
        <v>172</v>
      </c>
      <c r="G1657" s="29">
        <v>109.9</v>
      </c>
      <c r="H1657" s="31">
        <f t="shared" si="461"/>
        <v>0.38888888888888851</v>
      </c>
      <c r="I1657" s="55"/>
      <c r="J1657" s="39">
        <f t="shared" si="462"/>
        <v>30.527777777777779</v>
      </c>
      <c r="K1657" s="38">
        <f>0.5*$J$3*(J1658)^2</f>
        <v>545306.87847222225</v>
      </c>
      <c r="L1657" s="38">
        <f t="shared" si="450"/>
        <v>13804.69135802472</v>
      </c>
      <c r="M1657" s="40" t="str">
        <f t="shared" si="451"/>
        <v>NO</v>
      </c>
      <c r="N1657" s="38">
        <f>0.5*$N$3*$L$3*$O$3*((J1657)^2)</f>
        <v>400.75218811565975</v>
      </c>
      <c r="O1657" s="38">
        <f>$M$3*$J$3*$P$3</f>
        <v>125.0281557</v>
      </c>
      <c r="P1657" s="38">
        <f>H1657*$J$3</f>
        <v>443.72222222222177</v>
      </c>
      <c r="Q1657" s="38">
        <f t="shared" si="452"/>
        <v>969.50256603788148</v>
      </c>
      <c r="R1657" s="44">
        <f t="shared" si="453"/>
        <v>29596.758890989771</v>
      </c>
      <c r="S1657" s="80">
        <f>Q1657*J1657</f>
        <v>29596.758890989771</v>
      </c>
      <c r="T1657" s="43"/>
      <c r="U1657" s="43"/>
      <c r="V1657" s="80">
        <f>R1657*1</f>
        <v>29596.758890989771</v>
      </c>
      <c r="W1657" s="77">
        <f>(L1657-Q1657)*-1</f>
        <v>-12835.188791986839</v>
      </c>
      <c r="X1657" s="38">
        <f>IF((H1657&gt;0),0,$J$3*H1657)*-1</f>
        <v>0</v>
      </c>
      <c r="Y1657" s="38">
        <f t="shared" si="463"/>
        <v>8100858.4672736945</v>
      </c>
      <c r="Z1657" s="112">
        <f t="shared" si="454"/>
        <v>8100.8584672736943</v>
      </c>
      <c r="AA1657" s="82">
        <f t="shared" si="455"/>
        <v>969.50256603788148</v>
      </c>
      <c r="AB1657" s="80">
        <f t="shared" si="464"/>
        <v>1859110.125834788</v>
      </c>
      <c r="AG1657" s="125">
        <f t="shared" si="465"/>
        <v>-10653.206697349076</v>
      </c>
      <c r="AH1657" s="47">
        <f t="shared" si="456"/>
        <v>-10440.142563402094</v>
      </c>
      <c r="AI1657" s="125">
        <f t="shared" si="456"/>
        <v>-10231.339712134053</v>
      </c>
      <c r="AJ1657" s="47">
        <f t="shared" si="457"/>
        <v>-9208.2057409206482</v>
      </c>
      <c r="AK1657" s="125">
        <f t="shared" si="457"/>
        <v>-8287.3851668285843</v>
      </c>
      <c r="AL1657" s="47">
        <f t="shared" si="458"/>
        <v>-7955.8897601554409</v>
      </c>
      <c r="AM1657" s="125">
        <f t="shared" si="458"/>
        <v>-7637.654169749223</v>
      </c>
      <c r="AN1657" s="47">
        <f t="shared" si="466"/>
        <v>-99175.894993271999</v>
      </c>
      <c r="AO1657" s="125">
        <f t="shared" si="467"/>
        <v>57894004.120585427</v>
      </c>
      <c r="AP1657" s="47">
        <f t="shared" si="459"/>
        <v>1206.5624716667776</v>
      </c>
      <c r="AQ1657" s="52">
        <f t="shared" si="460"/>
        <v>6894.2959956069171</v>
      </c>
    </row>
    <row r="1658" spans="4:43" x14ac:dyDescent="0.25">
      <c r="D1658" s="15" t="s">
        <v>12</v>
      </c>
      <c r="E1658" s="22">
        <v>1650</v>
      </c>
      <c r="F1658" s="15">
        <v>173</v>
      </c>
      <c r="G1658" s="29">
        <v>111.3</v>
      </c>
      <c r="H1658" s="31">
        <f t="shared" si="461"/>
        <v>0.38888888888888851</v>
      </c>
      <c r="I1658" s="55"/>
      <c r="J1658" s="39">
        <f t="shared" si="462"/>
        <v>30.916666666666668</v>
      </c>
      <c r="K1658" s="38">
        <f>0.5*$J$3*(J1659)^2</f>
        <v>559111.56983024697</v>
      </c>
      <c r="L1658" s="38">
        <f t="shared" si="450"/>
        <v>11969.935185185168</v>
      </c>
      <c r="M1658" s="40" t="str">
        <f t="shared" si="451"/>
        <v>NO</v>
      </c>
      <c r="N1658" s="38">
        <f>0.5*$N$3*$L$3*$O$3*((J1658)^2)</f>
        <v>411.02746836593752</v>
      </c>
      <c r="O1658" s="38">
        <f>$M$3*$J$3*$P$3</f>
        <v>125.0281557</v>
      </c>
      <c r="P1658" s="38">
        <f>H1658*$J$3</f>
        <v>443.72222222222177</v>
      </c>
      <c r="Q1658" s="38">
        <f t="shared" si="452"/>
        <v>979.77784628815925</v>
      </c>
      <c r="R1658" s="44">
        <f t="shared" si="453"/>
        <v>30291.465081075592</v>
      </c>
      <c r="S1658" s="80">
        <f>Q1658*J1658</f>
        <v>30291.465081075592</v>
      </c>
      <c r="T1658" s="43"/>
      <c r="U1658" s="43"/>
      <c r="V1658" s="80">
        <f>R1658*1</f>
        <v>30291.465081075592</v>
      </c>
      <c r="W1658" s="77">
        <f>(L1658-Q1658)*-1</f>
        <v>-10990.157338897008</v>
      </c>
      <c r="X1658" s="38">
        <f>IF((H1658&gt;0),0,$J$3*H1658)*-1</f>
        <v>0</v>
      </c>
      <c r="Y1658" s="38">
        <f t="shared" si="463"/>
        <v>8131149.9323547697</v>
      </c>
      <c r="Z1658" s="112">
        <f t="shared" si="454"/>
        <v>8131.1499323547696</v>
      </c>
      <c r="AA1658" s="82">
        <f t="shared" si="455"/>
        <v>979.77784628815925</v>
      </c>
      <c r="AB1658" s="80">
        <f t="shared" si="464"/>
        <v>1859110.125834788</v>
      </c>
      <c r="AG1658" s="125">
        <f t="shared" si="465"/>
        <v>-9121.8305912845171</v>
      </c>
      <c r="AH1658" s="47">
        <f t="shared" si="456"/>
        <v>-8939.3939794588259</v>
      </c>
      <c r="AI1658" s="125">
        <f t="shared" si="456"/>
        <v>-8760.6060998696485</v>
      </c>
      <c r="AJ1658" s="47">
        <f t="shared" si="457"/>
        <v>-7884.5454898826838</v>
      </c>
      <c r="AK1658" s="125">
        <f t="shared" si="457"/>
        <v>-7096.0909408944153</v>
      </c>
      <c r="AL1658" s="47">
        <f t="shared" si="458"/>
        <v>-6812.2473032586386</v>
      </c>
      <c r="AM1658" s="125">
        <f t="shared" si="458"/>
        <v>-6539.7574111282929</v>
      </c>
      <c r="AN1658" s="47">
        <f t="shared" si="466"/>
        <v>-105715.65240440029</v>
      </c>
      <c r="AO1658" s="125">
        <f t="shared" si="467"/>
        <v>57894004.120585427</v>
      </c>
      <c r="AP1658" s="47">
        <f t="shared" si="459"/>
        <v>1206.5624716667776</v>
      </c>
      <c r="AQ1658" s="52">
        <f t="shared" si="460"/>
        <v>6924.5874606879916</v>
      </c>
    </row>
    <row r="1659" spans="4:43" x14ac:dyDescent="0.25">
      <c r="D1659" s="15" t="s">
        <v>12</v>
      </c>
      <c r="E1659" s="22">
        <v>1651</v>
      </c>
      <c r="F1659" s="15">
        <v>174</v>
      </c>
      <c r="G1659" s="29">
        <v>112.7</v>
      </c>
      <c r="H1659" s="31">
        <f t="shared" si="461"/>
        <v>0.36111111111111227</v>
      </c>
      <c r="I1659" s="55"/>
      <c r="J1659" s="39">
        <f t="shared" si="462"/>
        <v>31.305555555555557</v>
      </c>
      <c r="K1659" s="38">
        <f>0.5*$J$3*(J1660)^2</f>
        <v>571081.50501543214</v>
      </c>
      <c r="L1659" s="38">
        <f t="shared" si="450"/>
        <v>11083.811342592468</v>
      </c>
      <c r="M1659" s="40" t="str">
        <f t="shared" si="451"/>
        <v>NO</v>
      </c>
      <c r="N1659" s="38">
        <f>0.5*$N$3*$L$3*$O$3*((J1659)^2)</f>
        <v>421.43281545482643</v>
      </c>
      <c r="O1659" s="38">
        <f>$M$3*$J$3*$P$3</f>
        <v>125.0281557</v>
      </c>
      <c r="P1659" s="38">
        <f>H1659*$J$3</f>
        <v>412.02777777777908</v>
      </c>
      <c r="Q1659" s="38">
        <f t="shared" si="452"/>
        <v>958.4887489326054</v>
      </c>
      <c r="R1659" s="44">
        <f t="shared" si="453"/>
        <v>30006.022779084622</v>
      </c>
      <c r="S1659" s="80">
        <f>Q1659*J1659</f>
        <v>30006.022779084622</v>
      </c>
      <c r="T1659" s="43"/>
      <c r="U1659" s="43"/>
      <c r="V1659" s="80">
        <f>R1659*1</f>
        <v>30006.022779084622</v>
      </c>
      <c r="W1659" s="77">
        <f>(L1659-Q1659)*-1</f>
        <v>-10125.322593659863</v>
      </c>
      <c r="X1659" s="38">
        <f>IF((H1659&gt;0),0,$J$3*H1659)*-1</f>
        <v>0</v>
      </c>
      <c r="Y1659" s="38">
        <f t="shared" si="463"/>
        <v>8161155.9551338544</v>
      </c>
      <c r="Z1659" s="112">
        <f t="shared" si="454"/>
        <v>8161.1559551338541</v>
      </c>
      <c r="AA1659" s="82">
        <f t="shared" si="455"/>
        <v>958.4887489326054</v>
      </c>
      <c r="AB1659" s="80">
        <f t="shared" si="464"/>
        <v>1859110.125834788</v>
      </c>
      <c r="AG1659" s="125">
        <f t="shared" si="465"/>
        <v>-8404.0177527376854</v>
      </c>
      <c r="AH1659" s="47">
        <f t="shared" si="456"/>
        <v>-8235.937397682932</v>
      </c>
      <c r="AI1659" s="125">
        <f t="shared" si="456"/>
        <v>-8071.2186497292732</v>
      </c>
      <c r="AJ1659" s="47">
        <f t="shared" si="457"/>
        <v>-7264.0967847563461</v>
      </c>
      <c r="AK1659" s="125">
        <f t="shared" si="457"/>
        <v>-6537.6871062807113</v>
      </c>
      <c r="AL1659" s="47">
        <f t="shared" si="458"/>
        <v>-6276.1796220294827</v>
      </c>
      <c r="AM1659" s="125">
        <f t="shared" si="458"/>
        <v>-6025.1324371483033</v>
      </c>
      <c r="AN1659" s="47">
        <f t="shared" si="466"/>
        <v>-111740.78484154859</v>
      </c>
      <c r="AO1659" s="125">
        <f t="shared" si="467"/>
        <v>57894004.120585427</v>
      </c>
      <c r="AP1659" s="47">
        <f t="shared" si="459"/>
        <v>1206.5624716667776</v>
      </c>
      <c r="AQ1659" s="52">
        <f t="shared" si="460"/>
        <v>6954.593483467077</v>
      </c>
    </row>
    <row r="1660" spans="4:43" x14ac:dyDescent="0.25">
      <c r="D1660" s="15" t="s">
        <v>12</v>
      </c>
      <c r="E1660" s="22">
        <v>1652</v>
      </c>
      <c r="F1660" s="15">
        <v>175</v>
      </c>
      <c r="G1660" s="29">
        <v>113.9</v>
      </c>
      <c r="H1660" s="31">
        <f t="shared" si="461"/>
        <v>0.31944444444444403</v>
      </c>
      <c r="I1660" s="55"/>
      <c r="J1660" s="39">
        <f t="shared" si="462"/>
        <v>31.638888888888889</v>
      </c>
      <c r="K1660" s="38">
        <f>0.5*$J$3*(J1661)^2</f>
        <v>582165.3163580246</v>
      </c>
      <c r="L1660" s="38">
        <f t="shared" si="450"/>
        <v>10168.634259259328</v>
      </c>
      <c r="M1660" s="40" t="str">
        <f t="shared" si="451"/>
        <v>NO</v>
      </c>
      <c r="N1660" s="38">
        <f>0.5*$N$3*$L$3*$O$3*((J1660)^2)</f>
        <v>430.45520697399309</v>
      </c>
      <c r="O1660" s="38">
        <f>$M$3*$J$3*$P$3</f>
        <v>125.0281557</v>
      </c>
      <c r="P1660" s="38">
        <f>H1660*$J$3</f>
        <v>364.48611111111063</v>
      </c>
      <c r="Q1660" s="38">
        <f t="shared" si="452"/>
        <v>919.96947378510367</v>
      </c>
      <c r="R1660" s="44">
        <f t="shared" si="453"/>
        <v>29106.811962256474</v>
      </c>
      <c r="S1660" s="80">
        <f>Q1660*J1660</f>
        <v>29106.811962256474</v>
      </c>
      <c r="T1660" s="43"/>
      <c r="U1660" s="43"/>
      <c r="V1660" s="80">
        <f>R1660*1</f>
        <v>29106.811962256474</v>
      </c>
      <c r="W1660" s="77">
        <f>(L1660-Q1660)*-1</f>
        <v>-9248.6647854742241</v>
      </c>
      <c r="X1660" s="38">
        <f>IF((H1660&gt;0),0,$J$3*H1660)*-1</f>
        <v>0</v>
      </c>
      <c r="Y1660" s="38">
        <f t="shared" si="463"/>
        <v>8190262.7670961106</v>
      </c>
      <c r="Z1660" s="112">
        <f t="shared" si="454"/>
        <v>8190.262767096111</v>
      </c>
      <c r="AA1660" s="82">
        <f t="shared" si="455"/>
        <v>919.96947378510367</v>
      </c>
      <c r="AB1660" s="80">
        <f t="shared" si="464"/>
        <v>1859110.125834788</v>
      </c>
      <c r="AG1660" s="125">
        <f t="shared" si="465"/>
        <v>-7676.3917719436058</v>
      </c>
      <c r="AH1660" s="47">
        <f t="shared" si="456"/>
        <v>-7522.8639365047338</v>
      </c>
      <c r="AI1660" s="125">
        <f t="shared" si="456"/>
        <v>-7372.4066577746389</v>
      </c>
      <c r="AJ1660" s="47">
        <f t="shared" si="457"/>
        <v>-6635.1659919971753</v>
      </c>
      <c r="AK1660" s="125">
        <f t="shared" si="457"/>
        <v>-5971.6493927974579</v>
      </c>
      <c r="AL1660" s="47">
        <f t="shared" si="458"/>
        <v>-5732.7834170855594</v>
      </c>
      <c r="AM1660" s="125">
        <f t="shared" si="458"/>
        <v>-5503.4720804021372</v>
      </c>
      <c r="AN1660" s="47">
        <f t="shared" si="466"/>
        <v>-117244.25692195073</v>
      </c>
      <c r="AO1660" s="125">
        <f t="shared" si="467"/>
        <v>57894004.120585427</v>
      </c>
      <c r="AP1660" s="47">
        <f t="shared" si="459"/>
        <v>1206.5624716667776</v>
      </c>
      <c r="AQ1660" s="52">
        <f t="shared" si="460"/>
        <v>6983.700295429333</v>
      </c>
    </row>
    <row r="1661" spans="4:43" x14ac:dyDescent="0.25">
      <c r="D1661" s="15" t="s">
        <v>12</v>
      </c>
      <c r="E1661" s="22">
        <v>1653</v>
      </c>
      <c r="F1661" s="15">
        <v>176</v>
      </c>
      <c r="G1661" s="29">
        <v>115</v>
      </c>
      <c r="H1661" s="31">
        <f t="shared" si="461"/>
        <v>0.29166666666666585</v>
      </c>
      <c r="I1661" s="55"/>
      <c r="J1661" s="39">
        <f t="shared" si="462"/>
        <v>31.944444444444443</v>
      </c>
      <c r="K1661" s="38">
        <f>0.5*$J$3*(J1662)^2</f>
        <v>592333.95061728393</v>
      </c>
      <c r="L1661" s="38">
        <f t="shared" si="450"/>
        <v>8198.2962962961756</v>
      </c>
      <c r="M1661" s="40" t="str">
        <f t="shared" si="451"/>
        <v>NO</v>
      </c>
      <c r="N1661" s="38">
        <f>0.5*$N$3*$L$3*$O$3*((J1661)^2)</f>
        <v>438.80967873263887</v>
      </c>
      <c r="O1661" s="38">
        <f>$M$3*$J$3*$P$3</f>
        <v>125.0281557</v>
      </c>
      <c r="P1661" s="38">
        <f>H1661*$J$3</f>
        <v>332.79166666666572</v>
      </c>
      <c r="Q1661" s="38">
        <f t="shared" si="452"/>
        <v>896.62950109930466</v>
      </c>
      <c r="R1661" s="44">
        <f t="shared" si="453"/>
        <v>28642.331285116674</v>
      </c>
      <c r="S1661" s="80">
        <f>Q1661*J1661</f>
        <v>28642.331285116674</v>
      </c>
      <c r="T1661" s="43"/>
      <c r="U1661" s="43"/>
      <c r="V1661" s="80">
        <f>R1661*1</f>
        <v>28642.331285116674</v>
      </c>
      <c r="W1661" s="77">
        <f>(L1661-Q1661)*-1</f>
        <v>-7301.6667951968711</v>
      </c>
      <c r="X1661" s="38">
        <f>IF((H1661&gt;0),0,$J$3*H1661)*-1</f>
        <v>0</v>
      </c>
      <c r="Y1661" s="38">
        <f t="shared" si="463"/>
        <v>8218905.0983812269</v>
      </c>
      <c r="Z1661" s="112">
        <f t="shared" si="454"/>
        <v>8218.9050983812267</v>
      </c>
      <c r="AA1661" s="82">
        <f t="shared" si="455"/>
        <v>896.62950109930466</v>
      </c>
      <c r="AB1661" s="80">
        <f t="shared" si="464"/>
        <v>1859110.125834788</v>
      </c>
      <c r="AG1661" s="125">
        <f t="shared" si="465"/>
        <v>-6060.3834400134028</v>
      </c>
      <c r="AH1661" s="47">
        <f t="shared" si="456"/>
        <v>-5939.1757712131348</v>
      </c>
      <c r="AI1661" s="125">
        <f t="shared" si="456"/>
        <v>-5820.3922557888718</v>
      </c>
      <c r="AJ1661" s="47">
        <f t="shared" si="457"/>
        <v>-5238.3530302099844</v>
      </c>
      <c r="AK1661" s="125">
        <f t="shared" si="457"/>
        <v>-4714.5177271889861</v>
      </c>
      <c r="AL1661" s="47">
        <f t="shared" si="458"/>
        <v>-4525.9370181014265</v>
      </c>
      <c r="AM1661" s="125">
        <f t="shared" si="458"/>
        <v>-4344.8995373773696</v>
      </c>
      <c r="AN1661" s="47">
        <f t="shared" si="466"/>
        <v>-121589.15645932809</v>
      </c>
      <c r="AO1661" s="125">
        <f t="shared" si="467"/>
        <v>57894004.120585427</v>
      </c>
      <c r="AP1661" s="47">
        <f t="shared" si="459"/>
        <v>1206.5624716667776</v>
      </c>
      <c r="AQ1661" s="52">
        <f t="shared" si="460"/>
        <v>7012.3426267144496</v>
      </c>
    </row>
    <row r="1662" spans="4:43" x14ac:dyDescent="0.25">
      <c r="D1662" s="15" t="s">
        <v>12</v>
      </c>
      <c r="E1662" s="22">
        <v>1654</v>
      </c>
      <c r="F1662" s="15">
        <v>177</v>
      </c>
      <c r="G1662" s="29">
        <v>116</v>
      </c>
      <c r="H1662" s="31">
        <f t="shared" si="461"/>
        <v>0.24999999999999961</v>
      </c>
      <c r="I1662" s="55"/>
      <c r="J1662" s="39">
        <f t="shared" si="462"/>
        <v>32.222222222222221</v>
      </c>
      <c r="K1662" s="38">
        <f>0.5*$J$3*(J1663)^2</f>
        <v>600532.24691358011</v>
      </c>
      <c r="L1662" s="38">
        <f t="shared" si="450"/>
        <v>8254.641975308652</v>
      </c>
      <c r="M1662" s="40" t="str">
        <f t="shared" si="451"/>
        <v>NO</v>
      </c>
      <c r="N1662" s="38">
        <f>0.5*$N$3*$L$3*$O$3*((J1662)^2)</f>
        <v>446.47433172222225</v>
      </c>
      <c r="O1662" s="38">
        <f>$M$3*$J$3*$P$3</f>
        <v>125.0281557</v>
      </c>
      <c r="P1662" s="38">
        <f>H1662*$J$3</f>
        <v>285.24999999999955</v>
      </c>
      <c r="Q1662" s="38">
        <f t="shared" si="452"/>
        <v>856.75248742222175</v>
      </c>
      <c r="R1662" s="44">
        <f t="shared" si="453"/>
        <v>27606.469039160478</v>
      </c>
      <c r="S1662" s="80">
        <f>Q1662*J1662</f>
        <v>27606.469039160478</v>
      </c>
      <c r="T1662" s="43"/>
      <c r="U1662" s="43"/>
      <c r="V1662" s="80">
        <f>R1662*1</f>
        <v>27606.469039160478</v>
      </c>
      <c r="W1662" s="77">
        <f>(L1662-Q1662)*-1</f>
        <v>-7397.8894878864303</v>
      </c>
      <c r="X1662" s="38">
        <f>IF((H1662&gt;0),0,$J$3*H1662)*-1</f>
        <v>0</v>
      </c>
      <c r="Y1662" s="38">
        <f t="shared" si="463"/>
        <v>8246511.5674203876</v>
      </c>
      <c r="Z1662" s="112">
        <f t="shared" si="454"/>
        <v>8246.511567420388</v>
      </c>
      <c r="AA1662" s="82">
        <f t="shared" si="455"/>
        <v>856.75248742222175</v>
      </c>
      <c r="AB1662" s="80">
        <f t="shared" si="464"/>
        <v>1859110.125834788</v>
      </c>
      <c r="AG1662" s="125">
        <f t="shared" si="465"/>
        <v>-6140.2482749457367</v>
      </c>
      <c r="AH1662" s="47">
        <f t="shared" si="456"/>
        <v>-6017.4433094468222</v>
      </c>
      <c r="AI1662" s="125">
        <f t="shared" si="456"/>
        <v>-5897.0944432578854</v>
      </c>
      <c r="AJ1662" s="47">
        <f t="shared" si="457"/>
        <v>-5307.384998932097</v>
      </c>
      <c r="AK1662" s="125">
        <f t="shared" si="457"/>
        <v>-4776.6464990388877</v>
      </c>
      <c r="AL1662" s="47">
        <f t="shared" si="458"/>
        <v>-4585.5806390773323</v>
      </c>
      <c r="AM1662" s="125">
        <f t="shared" si="458"/>
        <v>-4402.1574135142391</v>
      </c>
      <c r="AN1662" s="47">
        <f t="shared" si="466"/>
        <v>-125991.31387284234</v>
      </c>
      <c r="AO1662" s="125">
        <f t="shared" si="467"/>
        <v>57894004.120585427</v>
      </c>
      <c r="AP1662" s="47">
        <f t="shared" si="459"/>
        <v>1206.5624716667776</v>
      </c>
      <c r="AQ1662" s="52">
        <f t="shared" si="460"/>
        <v>7039.9490957536109</v>
      </c>
    </row>
    <row r="1663" spans="4:43" x14ac:dyDescent="0.25">
      <c r="D1663" s="15" t="s">
        <v>12</v>
      </c>
      <c r="E1663" s="22">
        <v>1655</v>
      </c>
      <c r="F1663" s="15">
        <v>178</v>
      </c>
      <c r="G1663" s="29">
        <v>116.8</v>
      </c>
      <c r="H1663" s="31">
        <f t="shared" si="461"/>
        <v>0.22222222222222143</v>
      </c>
      <c r="I1663" s="55"/>
      <c r="J1663" s="39">
        <f t="shared" si="462"/>
        <v>32.444444444444443</v>
      </c>
      <c r="K1663" s="38">
        <f>0.5*$J$3*(J1664)^2</f>
        <v>608786.88888888876</v>
      </c>
      <c r="L1663" s="38">
        <f t="shared" si="450"/>
        <v>8310.9876543210121</v>
      </c>
      <c r="M1663" s="40" t="str">
        <f t="shared" si="451"/>
        <v>NO</v>
      </c>
      <c r="N1663" s="38">
        <f>0.5*$N$3*$L$3*$O$3*((J1663)^2)</f>
        <v>452.65383376888883</v>
      </c>
      <c r="O1663" s="38">
        <f>$M$3*$J$3*$P$3</f>
        <v>125.0281557</v>
      </c>
      <c r="P1663" s="38">
        <f>H1663*$J$3</f>
        <v>253.55555555555466</v>
      </c>
      <c r="Q1663" s="38">
        <f t="shared" si="452"/>
        <v>831.23754502444353</v>
      </c>
      <c r="R1663" s="44">
        <f t="shared" si="453"/>
        <v>26969.040349681945</v>
      </c>
      <c r="S1663" s="80">
        <f>Q1663*J1663</f>
        <v>26969.040349681945</v>
      </c>
      <c r="T1663" s="43"/>
      <c r="U1663" s="43"/>
      <c r="V1663" s="80">
        <f>R1663*1</f>
        <v>26969.040349681945</v>
      </c>
      <c r="W1663" s="77">
        <f>(L1663-Q1663)*-1</f>
        <v>-7479.7501092965686</v>
      </c>
      <c r="X1663" s="38">
        <f>IF((H1663&gt;0),0,$J$3*H1663)*-1</f>
        <v>0</v>
      </c>
      <c r="Y1663" s="38">
        <f t="shared" si="463"/>
        <v>8273480.6077700695</v>
      </c>
      <c r="Z1663" s="112">
        <f t="shared" si="454"/>
        <v>8273.4806077700687</v>
      </c>
      <c r="AA1663" s="82">
        <f t="shared" si="455"/>
        <v>831.23754502444353</v>
      </c>
      <c r="AB1663" s="80">
        <f t="shared" si="464"/>
        <v>1859110.125834788</v>
      </c>
      <c r="AG1663" s="125">
        <f t="shared" si="465"/>
        <v>-6208.1925907161512</v>
      </c>
      <c r="AH1663" s="47">
        <f t="shared" si="456"/>
        <v>-6084.0287389018285</v>
      </c>
      <c r="AI1663" s="125">
        <f t="shared" si="456"/>
        <v>-5962.3481641237922</v>
      </c>
      <c r="AJ1663" s="47">
        <f t="shared" si="457"/>
        <v>-5366.1133477114136</v>
      </c>
      <c r="AK1663" s="125">
        <f t="shared" si="457"/>
        <v>-4829.5020129402719</v>
      </c>
      <c r="AL1663" s="47">
        <f t="shared" si="458"/>
        <v>-4636.3219324226611</v>
      </c>
      <c r="AM1663" s="125">
        <f t="shared" si="458"/>
        <v>-4450.8690551257541</v>
      </c>
      <c r="AN1663" s="47">
        <f t="shared" si="466"/>
        <v>-130442.1829279681</v>
      </c>
      <c r="AO1663" s="125">
        <f t="shared" si="467"/>
        <v>57894004.120585427</v>
      </c>
      <c r="AP1663" s="47">
        <f t="shared" si="459"/>
        <v>1206.5624716667776</v>
      </c>
      <c r="AQ1663" s="52">
        <f t="shared" si="460"/>
        <v>7066.9181361032915</v>
      </c>
    </row>
    <row r="1664" spans="4:43" x14ac:dyDescent="0.25">
      <c r="D1664" s="15" t="s">
        <v>12</v>
      </c>
      <c r="E1664" s="22">
        <v>1656</v>
      </c>
      <c r="F1664" s="15">
        <v>179</v>
      </c>
      <c r="G1664" s="29">
        <v>117.6</v>
      </c>
      <c r="H1664" s="31">
        <f t="shared" si="461"/>
        <v>0.2222222222222234</v>
      </c>
      <c r="I1664" s="55"/>
      <c r="J1664" s="39">
        <f t="shared" si="462"/>
        <v>32.666666666666664</v>
      </c>
      <c r="K1664" s="38">
        <f>0.5*$J$3*(J1665)^2</f>
        <v>617097.87654320977</v>
      </c>
      <c r="L1664" s="38">
        <f t="shared" si="450"/>
        <v>8367.333333333605</v>
      </c>
      <c r="M1664" s="40" t="str">
        <f t="shared" si="451"/>
        <v>NO</v>
      </c>
      <c r="N1664" s="38">
        <f>0.5*$N$3*$L$3*$O$3*((J1664)^2)</f>
        <v>458.87580661999988</v>
      </c>
      <c r="O1664" s="38">
        <f>$M$3*$J$3*$P$3</f>
        <v>125.0281557</v>
      </c>
      <c r="P1664" s="38">
        <f>H1664*$J$3</f>
        <v>253.55555555555691</v>
      </c>
      <c r="Q1664" s="38">
        <f t="shared" si="452"/>
        <v>837.4595178755568</v>
      </c>
      <c r="R1664" s="44">
        <f t="shared" si="453"/>
        <v>27357.010917268188</v>
      </c>
      <c r="S1664" s="80">
        <f>Q1664*J1664</f>
        <v>27357.010917268188</v>
      </c>
      <c r="T1664" s="43"/>
      <c r="U1664" s="43"/>
      <c r="V1664" s="80">
        <f>R1664*1</f>
        <v>27357.010917268188</v>
      </c>
      <c r="W1664" s="77">
        <f>(L1664-Q1664)*-1</f>
        <v>-7529.8738154580478</v>
      </c>
      <c r="X1664" s="38">
        <f>IF((H1664&gt;0),0,$J$3*H1664)*-1</f>
        <v>0</v>
      </c>
      <c r="Y1664" s="38">
        <f t="shared" si="463"/>
        <v>8300837.6186873373</v>
      </c>
      <c r="Z1664" s="112">
        <f t="shared" si="454"/>
        <v>8300.8376186873375</v>
      </c>
      <c r="AA1664" s="82">
        <f t="shared" si="455"/>
        <v>837.4595178755568</v>
      </c>
      <c r="AB1664" s="80">
        <f t="shared" si="464"/>
        <v>1859110.125834788</v>
      </c>
      <c r="AG1664" s="125">
        <f t="shared" si="465"/>
        <v>-6249.7952668301796</v>
      </c>
      <c r="AH1664" s="47">
        <f t="shared" si="456"/>
        <v>-6124.7993614935758</v>
      </c>
      <c r="AI1664" s="125">
        <f t="shared" si="456"/>
        <v>-6002.3033742637044</v>
      </c>
      <c r="AJ1664" s="47">
        <f t="shared" si="457"/>
        <v>-5402.0730368373343</v>
      </c>
      <c r="AK1664" s="125">
        <f t="shared" si="457"/>
        <v>-4861.8657331536006</v>
      </c>
      <c r="AL1664" s="47">
        <f t="shared" si="458"/>
        <v>-4667.3911038274564</v>
      </c>
      <c r="AM1664" s="125">
        <f t="shared" si="458"/>
        <v>-4480.6954596743581</v>
      </c>
      <c r="AN1664" s="47">
        <f t="shared" si="466"/>
        <v>-134922.87838764244</v>
      </c>
      <c r="AO1664" s="125">
        <f t="shared" si="467"/>
        <v>57894004.120585427</v>
      </c>
      <c r="AP1664" s="47">
        <f t="shared" si="459"/>
        <v>1206.5624716667776</v>
      </c>
      <c r="AQ1664" s="52">
        <f t="shared" si="460"/>
        <v>7094.2751470205603</v>
      </c>
    </row>
    <row r="1665" spans="4:43" x14ac:dyDescent="0.25">
      <c r="D1665" s="15" t="s">
        <v>12</v>
      </c>
      <c r="E1665" s="22">
        <v>1657</v>
      </c>
      <c r="F1665" s="15">
        <v>180</v>
      </c>
      <c r="G1665" s="29">
        <v>118.4</v>
      </c>
      <c r="H1665" s="31">
        <f t="shared" si="461"/>
        <v>0.2222222222222234</v>
      </c>
      <c r="I1665" s="55"/>
      <c r="J1665" s="39">
        <f t="shared" si="462"/>
        <v>32.888888888888886</v>
      </c>
      <c r="K1665" s="38">
        <f>0.5*$J$3*(J1666)^2</f>
        <v>625465.20987654338</v>
      </c>
      <c r="L1665" s="38">
        <f t="shared" si="450"/>
        <v>8423.6790123456158</v>
      </c>
      <c r="M1665" s="40" t="str">
        <f t="shared" si="451"/>
        <v>NO</v>
      </c>
      <c r="N1665" s="38">
        <f>0.5*$N$3*$L$3*$O$3*((J1665)^2)</f>
        <v>465.14025027555545</v>
      </c>
      <c r="O1665" s="38">
        <f>$M$3*$J$3*$P$3</f>
        <v>125.0281557</v>
      </c>
      <c r="P1665" s="38">
        <f>H1665*$J$3</f>
        <v>253.55555555555691</v>
      </c>
      <c r="Q1665" s="38">
        <f t="shared" si="452"/>
        <v>843.72396153111231</v>
      </c>
      <c r="R1665" s="44">
        <f t="shared" si="453"/>
        <v>27749.143623689914</v>
      </c>
      <c r="S1665" s="80">
        <f>Q1665*J1665</f>
        <v>27749.143623689914</v>
      </c>
      <c r="T1665" s="43"/>
      <c r="U1665" s="43"/>
      <c r="V1665" s="80">
        <f>R1665*1</f>
        <v>27749.143623689914</v>
      </c>
      <c r="W1665" s="77">
        <f>(L1665-Q1665)*-1</f>
        <v>-7579.9550508145039</v>
      </c>
      <c r="X1665" s="38">
        <f>IF((H1665&gt;0),0,$J$3*H1665)*-1</f>
        <v>0</v>
      </c>
      <c r="Y1665" s="38">
        <f t="shared" si="463"/>
        <v>8328586.7623110274</v>
      </c>
      <c r="Z1665" s="112">
        <f t="shared" si="454"/>
        <v>8328.586762311028</v>
      </c>
      <c r="AA1665" s="82">
        <f t="shared" si="455"/>
        <v>843.72396153111231</v>
      </c>
      <c r="AB1665" s="80">
        <f t="shared" si="464"/>
        <v>1859110.125834788</v>
      </c>
      <c r="AG1665" s="125">
        <f t="shared" si="465"/>
        <v>-6291.3626921760379</v>
      </c>
      <c r="AH1665" s="47">
        <f t="shared" si="456"/>
        <v>-6165.5354383325166</v>
      </c>
      <c r="AI1665" s="125">
        <f t="shared" si="456"/>
        <v>-6042.2247295658663</v>
      </c>
      <c r="AJ1665" s="47">
        <f t="shared" si="457"/>
        <v>-5438.0022566092794</v>
      </c>
      <c r="AK1665" s="125">
        <f t="shared" si="457"/>
        <v>-4894.2020309483514</v>
      </c>
      <c r="AL1665" s="47">
        <f t="shared" si="458"/>
        <v>-4698.4339497104174</v>
      </c>
      <c r="AM1665" s="125">
        <f t="shared" si="458"/>
        <v>-4510.4965917220006</v>
      </c>
      <c r="AN1665" s="47">
        <f t="shared" si="466"/>
        <v>-139433.37497936445</v>
      </c>
      <c r="AO1665" s="125">
        <f t="shared" si="467"/>
        <v>57894004.120585427</v>
      </c>
      <c r="AP1665" s="47">
        <f t="shared" si="459"/>
        <v>1206.5624716667776</v>
      </c>
      <c r="AQ1665" s="52">
        <f t="shared" si="460"/>
        <v>7122.0242906442509</v>
      </c>
    </row>
    <row r="1666" spans="4:43" x14ac:dyDescent="0.25">
      <c r="D1666" s="15" t="s">
        <v>12</v>
      </c>
      <c r="E1666" s="22">
        <v>1658</v>
      </c>
      <c r="F1666" s="15">
        <v>181</v>
      </c>
      <c r="G1666" s="29">
        <v>119.2</v>
      </c>
      <c r="H1666" s="31">
        <f t="shared" si="461"/>
        <v>0.22222222222222143</v>
      </c>
      <c r="I1666" s="55"/>
      <c r="J1666" s="39">
        <f t="shared" si="462"/>
        <v>33.111111111111114</v>
      </c>
      <c r="K1666" s="38">
        <f>0.5*$J$3*(J1667)^2</f>
        <v>633888.88888888899</v>
      </c>
      <c r="L1666" s="38">
        <f t="shared" si="450"/>
        <v>8480.0246913580922</v>
      </c>
      <c r="M1666" s="40" t="str">
        <f t="shared" si="451"/>
        <v>NO</v>
      </c>
      <c r="N1666" s="38">
        <f>0.5*$N$3*$L$3*$O$3*((J1666)^2)</f>
        <v>471.4471647355557</v>
      </c>
      <c r="O1666" s="38">
        <f>$M$3*$J$3*$P$3</f>
        <v>125.0281557</v>
      </c>
      <c r="P1666" s="38">
        <f>H1666*$J$3</f>
        <v>253.55555555555466</v>
      </c>
      <c r="Q1666" s="38">
        <f t="shared" si="452"/>
        <v>850.03087599111041</v>
      </c>
      <c r="R1666" s="44">
        <f t="shared" si="453"/>
        <v>28145.466782816769</v>
      </c>
      <c r="S1666" s="80">
        <f>Q1666*J1666</f>
        <v>28145.466782816769</v>
      </c>
      <c r="T1666" s="43"/>
      <c r="U1666" s="43"/>
      <c r="V1666" s="80">
        <f>R1666*1</f>
        <v>28145.466782816769</v>
      </c>
      <c r="W1666" s="77">
        <f>(L1666-Q1666)*-1</f>
        <v>-7629.9938153669818</v>
      </c>
      <c r="X1666" s="38">
        <f>IF((H1666&gt;0),0,$J$3*H1666)*-1</f>
        <v>0</v>
      </c>
      <c r="Y1666" s="38">
        <f t="shared" si="463"/>
        <v>8356732.2290938441</v>
      </c>
      <c r="Z1666" s="112">
        <f t="shared" si="454"/>
        <v>8356.7322290938446</v>
      </c>
      <c r="AA1666" s="82">
        <f t="shared" si="455"/>
        <v>850.03087599111041</v>
      </c>
      <c r="AB1666" s="80">
        <f t="shared" si="464"/>
        <v>1859110.125834788</v>
      </c>
      <c r="AG1666" s="125">
        <f t="shared" si="465"/>
        <v>-6332.8948667545947</v>
      </c>
      <c r="AH1666" s="47">
        <f t="shared" si="456"/>
        <v>-6206.2369694195022</v>
      </c>
      <c r="AI1666" s="125">
        <f t="shared" si="456"/>
        <v>-6082.1122300311117</v>
      </c>
      <c r="AJ1666" s="47">
        <f t="shared" si="457"/>
        <v>-5473.901007028001</v>
      </c>
      <c r="AK1666" s="125">
        <f t="shared" si="457"/>
        <v>-4926.5109063252012</v>
      </c>
      <c r="AL1666" s="47">
        <f t="shared" si="458"/>
        <v>-4729.4504700721927</v>
      </c>
      <c r="AM1666" s="125">
        <f t="shared" si="458"/>
        <v>-4540.2724512693048</v>
      </c>
      <c r="AN1666" s="47">
        <f t="shared" si="466"/>
        <v>-143973.64743063375</v>
      </c>
      <c r="AO1666" s="125">
        <f t="shared" si="467"/>
        <v>57894004.120585427</v>
      </c>
      <c r="AP1666" s="47">
        <f t="shared" si="459"/>
        <v>1206.5624716667776</v>
      </c>
      <c r="AQ1666" s="52">
        <f t="shared" si="460"/>
        <v>7150.1697574270675</v>
      </c>
    </row>
    <row r="1667" spans="4:43" x14ac:dyDescent="0.25">
      <c r="D1667" s="15" t="s">
        <v>12</v>
      </c>
      <c r="E1667" s="22">
        <v>1659</v>
      </c>
      <c r="F1667" s="15">
        <v>182</v>
      </c>
      <c r="G1667" s="29">
        <v>120</v>
      </c>
      <c r="H1667" s="31">
        <f t="shared" si="461"/>
        <v>0.22222222222222143</v>
      </c>
      <c r="I1667" s="55"/>
      <c r="J1667" s="39">
        <f t="shared" si="462"/>
        <v>33.333333333333336</v>
      </c>
      <c r="K1667" s="38">
        <f>0.5*$J$3*(J1668)^2</f>
        <v>642368.91358024708</v>
      </c>
      <c r="L1667" s="38">
        <f t="shared" si="450"/>
        <v>8536.3703703702195</v>
      </c>
      <c r="M1667" s="40" t="str">
        <f t="shared" si="451"/>
        <v>NO</v>
      </c>
      <c r="N1667" s="38">
        <f>0.5*$N$3*$L$3*$O$3*((J1667)^2)</f>
        <v>477.79655000000008</v>
      </c>
      <c r="O1667" s="38">
        <f>$M$3*$J$3*$P$3</f>
        <v>125.0281557</v>
      </c>
      <c r="P1667" s="38">
        <f>H1667*$J$3</f>
        <v>253.55555555555466</v>
      </c>
      <c r="Q1667" s="38">
        <f t="shared" si="452"/>
        <v>856.38026125555473</v>
      </c>
      <c r="R1667" s="44">
        <f t="shared" si="453"/>
        <v>28546.008708518493</v>
      </c>
      <c r="S1667" s="80">
        <f>Q1667*J1667</f>
        <v>28546.008708518493</v>
      </c>
      <c r="T1667" s="43"/>
      <c r="U1667" s="43"/>
      <c r="V1667" s="80">
        <f>R1667*1</f>
        <v>28546.008708518493</v>
      </c>
      <c r="W1667" s="77">
        <f>(L1667-Q1667)*-1</f>
        <v>-7679.9901091146648</v>
      </c>
      <c r="X1667" s="38">
        <f>IF((H1667&gt;0),0,$J$3*H1667)*-1</f>
        <v>0</v>
      </c>
      <c r="Y1667" s="38">
        <f t="shared" si="463"/>
        <v>8385278.237802363</v>
      </c>
      <c r="Z1667" s="112">
        <f t="shared" si="454"/>
        <v>8385.2782378023621</v>
      </c>
      <c r="AA1667" s="82">
        <f t="shared" si="455"/>
        <v>856.38026125555473</v>
      </c>
      <c r="AB1667" s="80">
        <f t="shared" si="464"/>
        <v>1859110.125834788</v>
      </c>
      <c r="AG1667" s="125">
        <f t="shared" si="465"/>
        <v>-6374.3917905651715</v>
      </c>
      <c r="AH1667" s="47">
        <f t="shared" si="456"/>
        <v>-6246.9039547538678</v>
      </c>
      <c r="AI1667" s="125">
        <f t="shared" si="456"/>
        <v>-6121.9658756587905</v>
      </c>
      <c r="AJ1667" s="47">
        <f t="shared" si="457"/>
        <v>-5509.7692880929117</v>
      </c>
      <c r="AK1667" s="125">
        <f t="shared" si="457"/>
        <v>-4958.7923592836205</v>
      </c>
      <c r="AL1667" s="47">
        <f t="shared" si="458"/>
        <v>-4760.4406649122757</v>
      </c>
      <c r="AM1667" s="125">
        <f t="shared" si="458"/>
        <v>-4570.0230383157841</v>
      </c>
      <c r="AN1667" s="47">
        <f t="shared" si="466"/>
        <v>-148543.67046894954</v>
      </c>
      <c r="AO1667" s="125">
        <f t="shared" si="467"/>
        <v>57894004.120585427</v>
      </c>
      <c r="AP1667" s="47">
        <f t="shared" si="459"/>
        <v>1206.5624716667776</v>
      </c>
      <c r="AQ1667" s="52">
        <f t="shared" si="460"/>
        <v>7178.715766135585</v>
      </c>
    </row>
    <row r="1668" spans="4:43" x14ac:dyDescent="0.25">
      <c r="D1668" s="15" t="s">
        <v>12</v>
      </c>
      <c r="E1668" s="22">
        <v>1660</v>
      </c>
      <c r="F1668" s="15">
        <v>183</v>
      </c>
      <c r="G1668" s="29">
        <v>120.8</v>
      </c>
      <c r="H1668" s="31">
        <f t="shared" si="461"/>
        <v>0.22222222222222143</v>
      </c>
      <c r="I1668" s="55"/>
      <c r="J1668" s="39">
        <f t="shared" si="462"/>
        <v>33.555555555555557</v>
      </c>
      <c r="K1668" s="38">
        <f>0.5*$J$3*(J1669)^2</f>
        <v>650905.2839506173</v>
      </c>
      <c r="L1668" s="38">
        <f t="shared" si="450"/>
        <v>7515.545138888876</v>
      </c>
      <c r="M1668" s="40" t="str">
        <f t="shared" si="451"/>
        <v>NO</v>
      </c>
      <c r="N1668" s="38">
        <f>0.5*$N$3*$L$3*$O$3*((J1668)^2)</f>
        <v>484.18840606888898</v>
      </c>
      <c r="O1668" s="38">
        <f>$M$3*$J$3*$P$3</f>
        <v>125.0281557</v>
      </c>
      <c r="P1668" s="38">
        <f>H1668*$J$3</f>
        <v>253.55555555555466</v>
      </c>
      <c r="Q1668" s="38">
        <f t="shared" si="452"/>
        <v>862.77211732444357</v>
      </c>
      <c r="R1668" s="44">
        <f t="shared" si="453"/>
        <v>28950.797714664663</v>
      </c>
      <c r="S1668" s="80">
        <f>Q1668*J1668</f>
        <v>28950.797714664663</v>
      </c>
      <c r="T1668" s="43"/>
      <c r="U1668" s="43"/>
      <c r="V1668" s="80">
        <f>R1668*1</f>
        <v>28950.797714664663</v>
      </c>
      <c r="W1668" s="77">
        <f>(L1668-Q1668)*-1</f>
        <v>-6652.7730215644324</v>
      </c>
      <c r="X1668" s="38">
        <f>IF((H1668&gt;0),0,$J$3*H1668)*-1</f>
        <v>0</v>
      </c>
      <c r="Y1668" s="38">
        <f t="shared" si="463"/>
        <v>8414229.0355170276</v>
      </c>
      <c r="Z1668" s="112">
        <f t="shared" si="454"/>
        <v>8414.229035517028</v>
      </c>
      <c r="AA1668" s="82">
        <f t="shared" si="455"/>
        <v>862.77211732444357</v>
      </c>
      <c r="AB1668" s="80">
        <f t="shared" si="464"/>
        <v>1859110.125834788</v>
      </c>
      <c r="AG1668" s="125">
        <f t="shared" si="465"/>
        <v>-5521.8016078984783</v>
      </c>
      <c r="AH1668" s="47">
        <f t="shared" si="456"/>
        <v>-5411.3655757405086</v>
      </c>
      <c r="AI1668" s="125">
        <f t="shared" si="456"/>
        <v>-5303.1382642256985</v>
      </c>
      <c r="AJ1668" s="47">
        <f t="shared" si="457"/>
        <v>-4772.8244378031286</v>
      </c>
      <c r="AK1668" s="125">
        <f t="shared" si="457"/>
        <v>-4295.5419940228157</v>
      </c>
      <c r="AL1668" s="47">
        <f t="shared" si="458"/>
        <v>-4123.7203142619028</v>
      </c>
      <c r="AM1668" s="125">
        <f t="shared" si="458"/>
        <v>-3958.7715016914267</v>
      </c>
      <c r="AN1668" s="47">
        <f t="shared" si="466"/>
        <v>-152502.44197064097</v>
      </c>
      <c r="AO1668" s="125">
        <f t="shared" si="467"/>
        <v>57894004.120585427</v>
      </c>
      <c r="AP1668" s="47">
        <f t="shared" si="459"/>
        <v>1206.5624716667776</v>
      </c>
      <c r="AQ1668" s="52">
        <f t="shared" si="460"/>
        <v>7207.6665638502509</v>
      </c>
    </row>
    <row r="1669" spans="4:43" x14ac:dyDescent="0.25">
      <c r="D1669" s="15" t="s">
        <v>12</v>
      </c>
      <c r="E1669" s="22">
        <v>1661</v>
      </c>
      <c r="F1669" s="15">
        <v>184</v>
      </c>
      <c r="G1669" s="29">
        <v>121.6</v>
      </c>
      <c r="H1669" s="31">
        <f t="shared" si="461"/>
        <v>0.20833333333333331</v>
      </c>
      <c r="I1669" s="55"/>
      <c r="J1669" s="39">
        <f t="shared" si="462"/>
        <v>33.777777777777779</v>
      </c>
      <c r="K1669" s="38">
        <f>0.5*$J$3*(J1670)^2</f>
        <v>658420.82908950618</v>
      </c>
      <c r="L1669" s="38">
        <f t="shared" si="450"/>
        <v>8642.0185185184237</v>
      </c>
      <c r="M1669" s="40" t="str">
        <f t="shared" si="451"/>
        <v>NO</v>
      </c>
      <c r="N1669" s="38">
        <f>0.5*$N$3*$L$3*$O$3*((J1669)^2)</f>
        <v>490.62273294222229</v>
      </c>
      <c r="O1669" s="38">
        <f>$M$3*$J$3*$P$3</f>
        <v>125.0281557</v>
      </c>
      <c r="P1669" s="38">
        <f>H1669*$J$3</f>
        <v>237.70833333333331</v>
      </c>
      <c r="Q1669" s="38">
        <f t="shared" si="452"/>
        <v>853.35922197555556</v>
      </c>
      <c r="R1669" s="44">
        <f t="shared" si="453"/>
        <v>28824.578164507657</v>
      </c>
      <c r="S1669" s="80">
        <f>Q1669*J1669</f>
        <v>28824.578164507657</v>
      </c>
      <c r="T1669" s="43"/>
      <c r="U1669" s="43"/>
      <c r="V1669" s="80">
        <f>R1669*1</f>
        <v>28824.578164507657</v>
      </c>
      <c r="W1669" s="77">
        <f>(L1669-Q1669)*-1</f>
        <v>-7788.6592965428681</v>
      </c>
      <c r="X1669" s="38">
        <f>IF((H1669&gt;0),0,$J$3*H1669)*-1</f>
        <v>0</v>
      </c>
      <c r="Y1669" s="38">
        <f t="shared" si="463"/>
        <v>8443053.6136815362</v>
      </c>
      <c r="Z1669" s="112">
        <f t="shared" si="454"/>
        <v>8443.0536136815354</v>
      </c>
      <c r="AA1669" s="82">
        <f t="shared" si="455"/>
        <v>853.35922197555556</v>
      </c>
      <c r="AB1669" s="80">
        <f t="shared" si="464"/>
        <v>1859110.125834788</v>
      </c>
      <c r="AG1669" s="125">
        <f t="shared" si="465"/>
        <v>-6464.5872161305806</v>
      </c>
      <c r="AH1669" s="47">
        <f t="shared" si="456"/>
        <v>-6335.2954718079691</v>
      </c>
      <c r="AI1669" s="125">
        <f t="shared" si="456"/>
        <v>-6208.5895623718097</v>
      </c>
      <c r="AJ1669" s="47">
        <f t="shared" si="457"/>
        <v>-5587.7306061346289</v>
      </c>
      <c r="AK1669" s="125">
        <f t="shared" si="457"/>
        <v>-5028.9575455211661</v>
      </c>
      <c r="AL1669" s="47">
        <f t="shared" si="458"/>
        <v>-4827.7992437003195</v>
      </c>
      <c r="AM1669" s="125">
        <f t="shared" si="458"/>
        <v>-4634.6872739523069</v>
      </c>
      <c r="AN1669" s="47">
        <f t="shared" si="466"/>
        <v>-157137.12924459326</v>
      </c>
      <c r="AO1669" s="125">
        <f t="shared" si="467"/>
        <v>57894004.120585427</v>
      </c>
      <c r="AP1669" s="47">
        <f t="shared" si="459"/>
        <v>1206.5624716667776</v>
      </c>
      <c r="AQ1669" s="52">
        <f t="shared" si="460"/>
        <v>7236.4911420147582</v>
      </c>
    </row>
    <row r="1670" spans="4:43" x14ac:dyDescent="0.25">
      <c r="D1670" s="15" t="s">
        <v>12</v>
      </c>
      <c r="E1670" s="22">
        <v>1662</v>
      </c>
      <c r="F1670" s="15">
        <v>185</v>
      </c>
      <c r="G1670" s="29">
        <v>122.3</v>
      </c>
      <c r="H1670" s="31">
        <f t="shared" si="461"/>
        <v>0.20833333333333331</v>
      </c>
      <c r="I1670" s="55"/>
      <c r="J1670" s="39">
        <f t="shared" si="462"/>
        <v>33.972222222222221</v>
      </c>
      <c r="K1670" s="38">
        <f>0.5*$J$3*(J1671)^2</f>
        <v>667062.8476080246</v>
      </c>
      <c r="L1670" s="38">
        <f t="shared" si="450"/>
        <v>7607.9872685185401</v>
      </c>
      <c r="M1670" s="40" t="str">
        <f t="shared" si="451"/>
        <v>NO</v>
      </c>
      <c r="N1670" s="38">
        <f>0.5*$N$3*$L$3*$O$3*((J1670)^2)</f>
        <v>496.28760828815973</v>
      </c>
      <c r="O1670" s="38">
        <f>$M$3*$J$3*$P$3</f>
        <v>125.0281557</v>
      </c>
      <c r="P1670" s="38">
        <f>H1670*$J$3</f>
        <v>237.70833333333331</v>
      </c>
      <c r="Q1670" s="38">
        <f t="shared" si="452"/>
        <v>859.02409732149306</v>
      </c>
      <c r="R1670" s="44">
        <f t="shared" si="453"/>
        <v>29182.95752844961</v>
      </c>
      <c r="S1670" s="80">
        <f>Q1670*J1670</f>
        <v>29182.95752844961</v>
      </c>
      <c r="T1670" s="43"/>
      <c r="U1670" s="43"/>
      <c r="V1670" s="80">
        <f>R1670*1</f>
        <v>29182.95752844961</v>
      </c>
      <c r="W1670" s="77">
        <f>(L1670-Q1670)*-1</f>
        <v>-6748.9631711970469</v>
      </c>
      <c r="X1670" s="38">
        <f>IF((H1670&gt;0),0,$J$3*H1670)*-1</f>
        <v>0</v>
      </c>
      <c r="Y1670" s="38">
        <f t="shared" si="463"/>
        <v>8472236.5712099858</v>
      </c>
      <c r="Z1670" s="112">
        <f t="shared" si="454"/>
        <v>8472.2365712099854</v>
      </c>
      <c r="AA1670" s="82">
        <f t="shared" si="455"/>
        <v>859.02409732149306</v>
      </c>
      <c r="AB1670" s="80">
        <f t="shared" si="464"/>
        <v>1859110.125834788</v>
      </c>
      <c r="AG1670" s="125">
        <f t="shared" si="465"/>
        <v>-5601.6394320935487</v>
      </c>
      <c r="AH1670" s="47">
        <f t="shared" si="456"/>
        <v>-5489.6066434516779</v>
      </c>
      <c r="AI1670" s="125">
        <f t="shared" si="456"/>
        <v>-5379.8145105826443</v>
      </c>
      <c r="AJ1670" s="47">
        <f t="shared" si="457"/>
        <v>-4841.8330595243797</v>
      </c>
      <c r="AK1670" s="125">
        <f t="shared" si="457"/>
        <v>-4357.6497535719418</v>
      </c>
      <c r="AL1670" s="47">
        <f t="shared" si="458"/>
        <v>-4183.343763429064</v>
      </c>
      <c r="AM1670" s="125">
        <f t="shared" si="458"/>
        <v>-4016.0100128919012</v>
      </c>
      <c r="AN1670" s="47">
        <f t="shared" si="466"/>
        <v>-161153.13925748516</v>
      </c>
      <c r="AO1670" s="125">
        <f t="shared" si="467"/>
        <v>57894004.120585427</v>
      </c>
      <c r="AP1670" s="47">
        <f t="shared" si="459"/>
        <v>1206.5624716667776</v>
      </c>
      <c r="AQ1670" s="52">
        <f t="shared" si="460"/>
        <v>7265.6740995432083</v>
      </c>
    </row>
    <row r="1671" spans="4:43" x14ac:dyDescent="0.25">
      <c r="D1671" s="15" t="s">
        <v>12</v>
      </c>
      <c r="E1671" s="22">
        <v>1663</v>
      </c>
      <c r="F1671" s="15">
        <v>186</v>
      </c>
      <c r="G1671" s="29">
        <v>123.1</v>
      </c>
      <c r="H1671" s="31">
        <f t="shared" si="461"/>
        <v>0.20833333333333331</v>
      </c>
      <c r="I1671" s="55"/>
      <c r="J1671" s="39">
        <f t="shared" si="462"/>
        <v>34.194444444444443</v>
      </c>
      <c r="K1671" s="38">
        <f>0.5*$J$3*(J1672)^2</f>
        <v>674670.83487654314</v>
      </c>
      <c r="L1671" s="38">
        <f t="shared" si="450"/>
        <v>6555.4675925928168</v>
      </c>
      <c r="M1671" s="40" t="str">
        <f t="shared" si="451"/>
        <v>NO</v>
      </c>
      <c r="N1671" s="38">
        <f>0.5*$N$3*$L$3*$O$3*((J1671)^2)</f>
        <v>502.80156791982637</v>
      </c>
      <c r="O1671" s="38">
        <f>$M$3*$J$3*$P$3</f>
        <v>125.0281557</v>
      </c>
      <c r="P1671" s="38">
        <f>H1671*$J$3</f>
        <v>237.70833333333331</v>
      </c>
      <c r="Q1671" s="38">
        <f t="shared" si="452"/>
        <v>865.53805695315964</v>
      </c>
      <c r="R1671" s="44">
        <f t="shared" si="453"/>
        <v>29596.593003037207</v>
      </c>
      <c r="S1671" s="80">
        <f>Q1671*J1671</f>
        <v>29596.593003037207</v>
      </c>
      <c r="T1671" s="43"/>
      <c r="U1671" s="43"/>
      <c r="V1671" s="80">
        <f>R1671*1</f>
        <v>29596.593003037207</v>
      </c>
      <c r="W1671" s="77">
        <f>(L1671-Q1671)*-1</f>
        <v>-5689.9295356396569</v>
      </c>
      <c r="X1671" s="38">
        <f>IF((H1671&gt;0),0,$J$3*H1671)*-1</f>
        <v>0</v>
      </c>
      <c r="Y1671" s="38">
        <f t="shared" si="463"/>
        <v>8501833.1642130222</v>
      </c>
      <c r="Z1671" s="112">
        <f t="shared" si="454"/>
        <v>8501.8331642130215</v>
      </c>
      <c r="AA1671" s="82">
        <f t="shared" si="455"/>
        <v>865.53805695315964</v>
      </c>
      <c r="AB1671" s="80">
        <f t="shared" si="464"/>
        <v>1859110.125834788</v>
      </c>
      <c r="AG1671" s="125">
        <f t="shared" si="465"/>
        <v>-4722.6415145809151</v>
      </c>
      <c r="AH1671" s="47">
        <f t="shared" si="456"/>
        <v>-4628.1886842892964</v>
      </c>
      <c r="AI1671" s="125">
        <f t="shared" si="456"/>
        <v>-4535.6249106035102</v>
      </c>
      <c r="AJ1671" s="47">
        <f t="shared" si="457"/>
        <v>-4082.0624195431592</v>
      </c>
      <c r="AK1671" s="125">
        <f t="shared" si="457"/>
        <v>-3673.8561775888434</v>
      </c>
      <c r="AL1671" s="47">
        <f t="shared" si="458"/>
        <v>-3526.9019304852895</v>
      </c>
      <c r="AM1671" s="125">
        <f t="shared" si="458"/>
        <v>-3385.8258532658779</v>
      </c>
      <c r="AN1671" s="47">
        <f t="shared" si="466"/>
        <v>-164538.96511075104</v>
      </c>
      <c r="AO1671" s="125">
        <f t="shared" si="467"/>
        <v>57894004.120585427</v>
      </c>
      <c r="AP1671" s="47">
        <f t="shared" si="459"/>
        <v>1206.5624716667776</v>
      </c>
      <c r="AQ1671" s="52">
        <f t="shared" si="460"/>
        <v>7295.2706925462444</v>
      </c>
    </row>
    <row r="1672" spans="4:43" x14ac:dyDescent="0.25">
      <c r="D1672" s="15" t="s">
        <v>12</v>
      </c>
      <c r="E1672" s="22">
        <v>1664</v>
      </c>
      <c r="F1672" s="15">
        <v>187</v>
      </c>
      <c r="G1672" s="29">
        <v>123.8</v>
      </c>
      <c r="H1672" s="31">
        <f t="shared" si="461"/>
        <v>0.18055555555555713</v>
      </c>
      <c r="I1672" s="55"/>
      <c r="J1672" s="39">
        <f t="shared" si="462"/>
        <v>34.388888888888886</v>
      </c>
      <c r="K1672" s="38">
        <f>0.5*$J$3*(J1673)^2</f>
        <v>681226.30246913596</v>
      </c>
      <c r="L1672" s="38">
        <f t="shared" si="450"/>
        <v>6587.1620370368473</v>
      </c>
      <c r="M1672" s="40" t="str">
        <f t="shared" si="451"/>
        <v>NO</v>
      </c>
      <c r="N1672" s="38">
        <f>0.5*$N$3*$L$3*$O$3*((J1672)^2)</f>
        <v>508.53612192930547</v>
      </c>
      <c r="O1672" s="38">
        <f>$M$3*$J$3*$P$3</f>
        <v>125.0281557</v>
      </c>
      <c r="P1672" s="38">
        <f>H1672*$J$3</f>
        <v>206.01388888889068</v>
      </c>
      <c r="Q1672" s="38">
        <f t="shared" si="452"/>
        <v>839.57816651819621</v>
      </c>
      <c r="R1672" s="44">
        <f t="shared" si="453"/>
        <v>28872.160281931301</v>
      </c>
      <c r="S1672" s="80">
        <f>Q1672*J1672</f>
        <v>28872.160281931301</v>
      </c>
      <c r="T1672" s="43"/>
      <c r="U1672" s="43"/>
      <c r="V1672" s="80">
        <f>R1672*1</f>
        <v>28872.160281931301</v>
      </c>
      <c r="W1672" s="77">
        <f>(L1672-Q1672)*-1</f>
        <v>-5747.5838705186507</v>
      </c>
      <c r="X1672" s="38">
        <f>IF((H1672&gt;0),0,$J$3*H1672)*-1</f>
        <v>0</v>
      </c>
      <c r="Y1672" s="38">
        <f t="shared" si="463"/>
        <v>8530705.3244949542</v>
      </c>
      <c r="Z1672" s="112">
        <f t="shared" si="454"/>
        <v>8530.7053244949548</v>
      </c>
      <c r="AA1672" s="82">
        <f t="shared" si="455"/>
        <v>839.57816651819621</v>
      </c>
      <c r="AB1672" s="80">
        <f t="shared" si="464"/>
        <v>1859110.125834788</v>
      </c>
      <c r="AG1672" s="125">
        <f t="shared" si="465"/>
        <v>-4770.4946125304796</v>
      </c>
      <c r="AH1672" s="47">
        <f t="shared" si="456"/>
        <v>-4675.0847202798695</v>
      </c>
      <c r="AI1672" s="125">
        <f t="shared" si="456"/>
        <v>-4581.5830258742717</v>
      </c>
      <c r="AJ1672" s="47">
        <f t="shared" si="457"/>
        <v>-4123.4247232868447</v>
      </c>
      <c r="AK1672" s="125">
        <f t="shared" si="457"/>
        <v>-3711.0822509581603</v>
      </c>
      <c r="AL1672" s="47">
        <f t="shared" si="458"/>
        <v>-3562.6389609198336</v>
      </c>
      <c r="AM1672" s="125">
        <f t="shared" si="458"/>
        <v>-3420.1334024830403</v>
      </c>
      <c r="AN1672" s="47">
        <f t="shared" si="466"/>
        <v>-167959.09851323409</v>
      </c>
      <c r="AO1672" s="125">
        <f t="shared" si="467"/>
        <v>57894004.120585427</v>
      </c>
      <c r="AP1672" s="47">
        <f t="shared" si="459"/>
        <v>1206.5624716667776</v>
      </c>
      <c r="AQ1672" s="52">
        <f t="shared" si="460"/>
        <v>7324.1428528281776</v>
      </c>
    </row>
    <row r="1673" spans="4:43" x14ac:dyDescent="0.25">
      <c r="D1673" s="15" t="s">
        <v>12</v>
      </c>
      <c r="E1673" s="22">
        <v>1665</v>
      </c>
      <c r="F1673" s="15">
        <v>188</v>
      </c>
      <c r="G1673" s="29">
        <v>124.4</v>
      </c>
      <c r="H1673" s="31">
        <f t="shared" si="461"/>
        <v>0.16666666666666705</v>
      </c>
      <c r="I1673" s="55"/>
      <c r="J1673" s="39">
        <f t="shared" si="462"/>
        <v>34.555555555555557</v>
      </c>
      <c r="K1673" s="38">
        <f>0.5*$J$3*(J1674)^2</f>
        <v>687813.46450617281</v>
      </c>
      <c r="L1673" s="38">
        <f t="shared" ref="L1673:L1736" si="468">K1674-K1673</f>
        <v>4409.0493827161845</v>
      </c>
      <c r="M1673" s="40" t="str">
        <f t="shared" ref="M1673:M1736" si="469">IF((H1673)&lt;0,"YES","NO")</f>
        <v>NO</v>
      </c>
      <c r="N1673" s="38">
        <f>0.5*$N$3*$L$3*$O$3*((J1673)^2)</f>
        <v>513.47733458388893</v>
      </c>
      <c r="O1673" s="38">
        <f>$M$3*$J$3*$P$3</f>
        <v>125.0281557</v>
      </c>
      <c r="P1673" s="38">
        <f>H1673*$J$3</f>
        <v>190.16666666666711</v>
      </c>
      <c r="Q1673" s="38">
        <f t="shared" ref="Q1673:Q1736" si="470">P1673+O1673+N1673</f>
        <v>828.67215695055597</v>
      </c>
      <c r="R1673" s="44">
        <f t="shared" ref="R1673:R1736" si="471">Q1673*J1673</f>
        <v>28635.226756846991</v>
      </c>
      <c r="S1673" s="80">
        <f>Q1673*J1673</f>
        <v>28635.226756846991</v>
      </c>
      <c r="T1673" s="43"/>
      <c r="U1673" s="43"/>
      <c r="V1673" s="80">
        <f>R1673*1</f>
        <v>28635.226756846991</v>
      </c>
      <c r="W1673" s="77">
        <f>(L1673-Q1673)*-1</f>
        <v>-3580.3772257656283</v>
      </c>
      <c r="X1673" s="38">
        <f>IF((H1673&gt;0),0,$J$3*H1673)*-1</f>
        <v>0</v>
      </c>
      <c r="Y1673" s="38">
        <f t="shared" si="463"/>
        <v>8559340.5512518007</v>
      </c>
      <c r="Z1673" s="112">
        <f t="shared" ref="Z1673:Z1736" si="472">Y1673/1000</f>
        <v>8559.3405512518002</v>
      </c>
      <c r="AA1673" s="82">
        <f t="shared" ref="AA1673:AA1736" si="473">Q1673</f>
        <v>828.67215695055597</v>
      </c>
      <c r="AB1673" s="80">
        <f t="shared" si="464"/>
        <v>1859110.125834788</v>
      </c>
      <c r="AG1673" s="125">
        <f t="shared" si="465"/>
        <v>-2971.7130973854714</v>
      </c>
      <c r="AH1673" s="47">
        <f t="shared" ref="AH1673:AI1736" si="474">AG1673*0.98</f>
        <v>-2912.2788354377622</v>
      </c>
      <c r="AI1673" s="125">
        <f t="shared" si="474"/>
        <v>-2854.0332587290068</v>
      </c>
      <c r="AJ1673" s="47">
        <f t="shared" ref="AJ1673:AK1736" si="475">AI1673*0.9</f>
        <v>-2568.6299328561063</v>
      </c>
      <c r="AK1673" s="125">
        <f t="shared" si="475"/>
        <v>-2311.7669395704957</v>
      </c>
      <c r="AL1673" s="47">
        <f t="shared" ref="AL1673:AM1736" si="476">AK1673*0.96</f>
        <v>-2219.2962619876757</v>
      </c>
      <c r="AM1673" s="125">
        <f t="shared" si="476"/>
        <v>-2130.5244115081687</v>
      </c>
      <c r="AN1673" s="47">
        <f t="shared" si="466"/>
        <v>-170089.62292474226</v>
      </c>
      <c r="AO1673" s="125">
        <f t="shared" si="467"/>
        <v>57894004.120585427</v>
      </c>
      <c r="AP1673" s="47">
        <f t="shared" ref="AP1673:AP1736" si="477">0.649*AB1673/1000</f>
        <v>1206.5624716667776</v>
      </c>
      <c r="AQ1673" s="52">
        <f t="shared" ref="AQ1673:AQ1736" si="478">Z1673-AP1673</f>
        <v>7352.7780795850231</v>
      </c>
    </row>
    <row r="1674" spans="4:43" x14ac:dyDescent="0.25">
      <c r="D1674" s="15" t="s">
        <v>12</v>
      </c>
      <c r="E1674" s="22">
        <v>1666</v>
      </c>
      <c r="F1674" s="15">
        <v>189</v>
      </c>
      <c r="G1674" s="29">
        <v>125</v>
      </c>
      <c r="H1674" s="31">
        <f t="shared" ref="H1674:H1737" si="479">($G1675-$G1673)/2/3.6</f>
        <v>0.1388888888888889</v>
      </c>
      <c r="I1674" s="55"/>
      <c r="J1674" s="39">
        <f t="shared" ref="J1674:J1737" si="480">G1674*1000/3600</f>
        <v>34.722222222222221</v>
      </c>
      <c r="K1674" s="38">
        <f>0.5*$J$3*(J1675)^2</f>
        <v>692222.51388888899</v>
      </c>
      <c r="L1674" s="38">
        <f t="shared" si="468"/>
        <v>4423.135802468867</v>
      </c>
      <c r="M1674" s="40" t="str">
        <f t="shared" si="469"/>
        <v>NO</v>
      </c>
      <c r="N1674" s="38">
        <f>0.5*$N$3*$L$3*$O$3*((J1674)^2)</f>
        <v>518.44243706597217</v>
      </c>
      <c r="O1674" s="38">
        <f>$M$3*$J$3*$P$3</f>
        <v>125.0281557</v>
      </c>
      <c r="P1674" s="38">
        <f>H1674*$J$3</f>
        <v>158.47222222222223</v>
      </c>
      <c r="Q1674" s="38">
        <f t="shared" si="470"/>
        <v>801.94281498819441</v>
      </c>
      <c r="R1674" s="44">
        <f t="shared" si="471"/>
        <v>27845.236631534528</v>
      </c>
      <c r="S1674" s="80">
        <f>Q1674*J1674</f>
        <v>27845.236631534528</v>
      </c>
      <c r="T1674" s="43"/>
      <c r="U1674" s="43"/>
      <c r="V1674" s="80">
        <f>R1674*1</f>
        <v>27845.236631534528</v>
      </c>
      <c r="W1674" s="77">
        <f>(L1674-Q1674)*-1</f>
        <v>-3621.1929874806729</v>
      </c>
      <c r="X1674" s="38">
        <f>IF((H1674&gt;0),0,$J$3*H1674)*-1</f>
        <v>0</v>
      </c>
      <c r="Y1674" s="38">
        <f t="shared" ref="Y1674:Y1737" si="481">Y1673+ IF(S1674&gt;0, S1674, 0)</f>
        <v>8587185.7878833357</v>
      </c>
      <c r="Z1674" s="112">
        <f t="shared" si="472"/>
        <v>8587.1857878833362</v>
      </c>
      <c r="AA1674" s="82">
        <f t="shared" si="473"/>
        <v>801.94281498819441</v>
      </c>
      <c r="AB1674" s="80">
        <f t="shared" ref="AB1674:AB1737" si="482">AB1673 + IF(S1674&lt;0, ABS(S1674), 0)</f>
        <v>1859110.125834788</v>
      </c>
      <c r="AG1674" s="125">
        <f t="shared" ref="AG1674:AG1737" si="483">W1674*0.83</f>
        <v>-3005.5901796089584</v>
      </c>
      <c r="AH1674" s="47">
        <f t="shared" si="474"/>
        <v>-2945.4783760167793</v>
      </c>
      <c r="AI1674" s="125">
        <f t="shared" si="474"/>
        <v>-2886.5688084964436</v>
      </c>
      <c r="AJ1674" s="47">
        <f t="shared" si="475"/>
        <v>-2597.9119276467991</v>
      </c>
      <c r="AK1674" s="125">
        <f t="shared" si="475"/>
        <v>-2338.1207348821195</v>
      </c>
      <c r="AL1674" s="47">
        <f t="shared" si="476"/>
        <v>-2244.5959054868345</v>
      </c>
      <c r="AM1674" s="125">
        <f t="shared" si="476"/>
        <v>-2154.812069267361</v>
      </c>
      <c r="AN1674" s="47">
        <f t="shared" ref="AN1674:AN1737" si="484">AM1674+AN1673</f>
        <v>-172244.43499400961</v>
      </c>
      <c r="AO1674" s="125">
        <f t="shared" ref="AO1674:AO1737" si="485">IF((AN1674)&lt;0,AO1673,AN1674+AO1673)</f>
        <v>57894004.120585427</v>
      </c>
      <c r="AP1674" s="47">
        <f t="shared" si="477"/>
        <v>1206.5624716667776</v>
      </c>
      <c r="AQ1674" s="52">
        <f t="shared" si="478"/>
        <v>7380.623316216559</v>
      </c>
    </row>
    <row r="1675" spans="4:43" x14ac:dyDescent="0.25">
      <c r="D1675" s="15" t="s">
        <v>12</v>
      </c>
      <c r="E1675" s="22">
        <v>1667</v>
      </c>
      <c r="F1675" s="15">
        <v>190</v>
      </c>
      <c r="G1675" s="29">
        <v>125.4</v>
      </c>
      <c r="H1675" s="31">
        <f t="shared" si="479"/>
        <v>0.11111111111111072</v>
      </c>
      <c r="I1675" s="55"/>
      <c r="J1675" s="39">
        <f t="shared" si="480"/>
        <v>34.833333333333336</v>
      </c>
      <c r="K1675" s="38">
        <f>0.5*$J$3*(J1676)^2</f>
        <v>696645.64969135786</v>
      </c>
      <c r="L1675" s="38">
        <f t="shared" si="468"/>
        <v>3326.5960648149485</v>
      </c>
      <c r="M1675" s="40" t="str">
        <f t="shared" si="469"/>
        <v>NO</v>
      </c>
      <c r="N1675" s="38">
        <f>0.5*$N$3*$L$3*$O$3*((J1675)^2)</f>
        <v>521.76577751375009</v>
      </c>
      <c r="O1675" s="38">
        <f>$M$3*$J$3*$P$3</f>
        <v>125.0281557</v>
      </c>
      <c r="P1675" s="38">
        <f>H1675*$J$3</f>
        <v>126.77777777777733</v>
      </c>
      <c r="Q1675" s="38">
        <f t="shared" si="470"/>
        <v>773.57171099152742</v>
      </c>
      <c r="R1675" s="44">
        <f t="shared" si="471"/>
        <v>26946.081266204874</v>
      </c>
      <c r="S1675" s="80">
        <f>Q1675*J1675</f>
        <v>26946.081266204874</v>
      </c>
      <c r="T1675" s="43"/>
      <c r="U1675" s="43"/>
      <c r="V1675" s="80">
        <f>R1675*1</f>
        <v>26946.081266204874</v>
      </c>
      <c r="W1675" s="77">
        <f>(L1675-Q1675)*-1</f>
        <v>-2553.0243538234208</v>
      </c>
      <c r="X1675" s="38">
        <f>IF((H1675&gt;0),0,$J$3*H1675)*-1</f>
        <v>0</v>
      </c>
      <c r="Y1675" s="38">
        <f t="shared" si="481"/>
        <v>8614131.8691495415</v>
      </c>
      <c r="Z1675" s="112">
        <f t="shared" si="472"/>
        <v>8614.1318691495417</v>
      </c>
      <c r="AA1675" s="82">
        <f t="shared" si="473"/>
        <v>773.57171099152742</v>
      </c>
      <c r="AB1675" s="80">
        <f t="shared" si="482"/>
        <v>1859110.125834788</v>
      </c>
      <c r="AG1675" s="125">
        <f t="shared" si="483"/>
        <v>-2119.010213673439</v>
      </c>
      <c r="AH1675" s="47">
        <f t="shared" si="474"/>
        <v>-2076.6300093999703</v>
      </c>
      <c r="AI1675" s="125">
        <f t="shared" si="474"/>
        <v>-2035.0974092119709</v>
      </c>
      <c r="AJ1675" s="47">
        <f t="shared" si="475"/>
        <v>-1831.5876682907738</v>
      </c>
      <c r="AK1675" s="125">
        <f t="shared" si="475"/>
        <v>-1648.4289014616963</v>
      </c>
      <c r="AL1675" s="47">
        <f t="shared" si="476"/>
        <v>-1582.4917454032284</v>
      </c>
      <c r="AM1675" s="125">
        <f t="shared" si="476"/>
        <v>-1519.1920755870992</v>
      </c>
      <c r="AN1675" s="47">
        <f t="shared" si="484"/>
        <v>-173763.62706959673</v>
      </c>
      <c r="AO1675" s="125">
        <f t="shared" si="485"/>
        <v>57894004.120585427</v>
      </c>
      <c r="AP1675" s="47">
        <f t="shared" si="477"/>
        <v>1206.5624716667776</v>
      </c>
      <c r="AQ1675" s="52">
        <f t="shared" si="478"/>
        <v>7407.5693974827645</v>
      </c>
    </row>
    <row r="1676" spans="4:43" x14ac:dyDescent="0.25">
      <c r="D1676" s="15" t="s">
        <v>12</v>
      </c>
      <c r="E1676" s="22">
        <v>1668</v>
      </c>
      <c r="F1676" s="15">
        <v>191</v>
      </c>
      <c r="G1676" s="29">
        <v>125.8</v>
      </c>
      <c r="H1676" s="31">
        <f t="shared" si="479"/>
        <v>9.7222222222220642E-2</v>
      </c>
      <c r="I1676" s="55"/>
      <c r="J1676" s="39">
        <f t="shared" si="480"/>
        <v>34.944444444444443</v>
      </c>
      <c r="K1676" s="38">
        <f>0.5*$J$3*(J1677)^2</f>
        <v>699972.24575617281</v>
      </c>
      <c r="L1676" s="38">
        <f t="shared" si="468"/>
        <v>3334.5196759260725</v>
      </c>
      <c r="M1676" s="40" t="str">
        <f t="shared" si="469"/>
        <v>NO</v>
      </c>
      <c r="N1676" s="38">
        <f>0.5*$N$3*$L$3*$O$3*((J1676)^2)</f>
        <v>525.09973566263875</v>
      </c>
      <c r="O1676" s="38">
        <f>$M$3*$J$3*$P$3</f>
        <v>125.0281557</v>
      </c>
      <c r="P1676" s="38">
        <f>H1676*$J$3</f>
        <v>110.93055555555375</v>
      </c>
      <c r="Q1676" s="38">
        <f t="shared" si="470"/>
        <v>761.05844691819243</v>
      </c>
      <c r="R1676" s="44">
        <f t="shared" si="471"/>
        <v>26594.764617307945</v>
      </c>
      <c r="S1676" s="80">
        <f>Q1676*J1676</f>
        <v>26594.764617307945</v>
      </c>
      <c r="T1676" s="43"/>
      <c r="U1676" s="43"/>
      <c r="V1676" s="80">
        <f>R1676*1</f>
        <v>26594.764617307945</v>
      </c>
      <c r="W1676" s="77">
        <f>(L1676-Q1676)*-1</f>
        <v>-2573.4612290078803</v>
      </c>
      <c r="X1676" s="38">
        <f>IF((H1676&gt;0),0,$J$3*H1676)*-1</f>
        <v>0</v>
      </c>
      <c r="Y1676" s="38">
        <f t="shared" si="481"/>
        <v>8640726.6337668486</v>
      </c>
      <c r="Z1676" s="112">
        <f t="shared" si="472"/>
        <v>8640.726633766848</v>
      </c>
      <c r="AA1676" s="82">
        <f t="shared" si="473"/>
        <v>761.05844691819243</v>
      </c>
      <c r="AB1676" s="80">
        <f t="shared" si="482"/>
        <v>1859110.125834788</v>
      </c>
      <c r="AG1676" s="125">
        <f t="shared" si="483"/>
        <v>-2135.9728200765408</v>
      </c>
      <c r="AH1676" s="47">
        <f t="shared" si="474"/>
        <v>-2093.25336367501</v>
      </c>
      <c r="AI1676" s="125">
        <f t="shared" si="474"/>
        <v>-2051.3882964015097</v>
      </c>
      <c r="AJ1676" s="47">
        <f t="shared" si="475"/>
        <v>-1846.2494667613587</v>
      </c>
      <c r="AK1676" s="125">
        <f t="shared" si="475"/>
        <v>-1661.6245200852229</v>
      </c>
      <c r="AL1676" s="47">
        <f t="shared" si="476"/>
        <v>-1595.159539281814</v>
      </c>
      <c r="AM1676" s="125">
        <f t="shared" si="476"/>
        <v>-1531.3531577105414</v>
      </c>
      <c r="AN1676" s="47">
        <f t="shared" si="484"/>
        <v>-175294.98022730727</v>
      </c>
      <c r="AO1676" s="125">
        <f t="shared" si="485"/>
        <v>57894004.120585427</v>
      </c>
      <c r="AP1676" s="47">
        <f t="shared" si="477"/>
        <v>1206.5624716667776</v>
      </c>
      <c r="AQ1676" s="52">
        <f t="shared" si="478"/>
        <v>7434.1641621000708</v>
      </c>
    </row>
    <row r="1677" spans="4:43" x14ac:dyDescent="0.25">
      <c r="D1677" s="15" t="s">
        <v>12</v>
      </c>
      <c r="E1677" s="22">
        <v>1669</v>
      </c>
      <c r="F1677" s="15">
        <v>192</v>
      </c>
      <c r="G1677" s="29">
        <v>126.1</v>
      </c>
      <c r="H1677" s="31">
        <f t="shared" si="479"/>
        <v>8.3333333333334522E-2</v>
      </c>
      <c r="I1677" s="55"/>
      <c r="J1677" s="39">
        <f t="shared" si="480"/>
        <v>35.027777777777779</v>
      </c>
      <c r="K1677" s="38">
        <f>0.5*$J$3*(J1678)^2</f>
        <v>703306.76543209888</v>
      </c>
      <c r="L1677" s="38">
        <f t="shared" si="468"/>
        <v>2227.4151234566234</v>
      </c>
      <c r="M1677" s="40" t="str">
        <f t="shared" si="469"/>
        <v>NO</v>
      </c>
      <c r="N1677" s="38">
        <f>0.5*$N$3*$L$3*$O$3*((J1677)^2)</f>
        <v>527.60717214065971</v>
      </c>
      <c r="O1677" s="38">
        <f>$M$3*$J$3*$P$3</f>
        <v>125.0281557</v>
      </c>
      <c r="P1677" s="38">
        <f>H1677*$J$3</f>
        <v>95.083333333334693</v>
      </c>
      <c r="Q1677" s="38">
        <f t="shared" si="470"/>
        <v>747.71866117399441</v>
      </c>
      <c r="R1677" s="44">
        <f t="shared" si="471"/>
        <v>26190.923103900193</v>
      </c>
      <c r="S1677" s="80">
        <f>Q1677*J1677</f>
        <v>26190.923103900193</v>
      </c>
      <c r="T1677" s="43"/>
      <c r="U1677" s="43"/>
      <c r="V1677" s="80">
        <f>R1677*1</f>
        <v>26190.923103900193</v>
      </c>
      <c r="W1677" s="77">
        <f>(L1677-Q1677)*-1</f>
        <v>-1479.696462282629</v>
      </c>
      <c r="X1677" s="38">
        <f>IF((H1677&gt;0),0,$J$3*H1677)*-1</f>
        <v>0</v>
      </c>
      <c r="Y1677" s="38">
        <f t="shared" si="481"/>
        <v>8666917.5568707492</v>
      </c>
      <c r="Z1677" s="112">
        <f t="shared" si="472"/>
        <v>8666.9175568707487</v>
      </c>
      <c r="AA1677" s="82">
        <f t="shared" si="473"/>
        <v>747.71866117399441</v>
      </c>
      <c r="AB1677" s="80">
        <f t="shared" si="482"/>
        <v>1859110.125834788</v>
      </c>
      <c r="AG1677" s="125">
        <f t="shared" si="483"/>
        <v>-1228.1480636945821</v>
      </c>
      <c r="AH1677" s="47">
        <f t="shared" si="474"/>
        <v>-1203.5851024206904</v>
      </c>
      <c r="AI1677" s="125">
        <f t="shared" si="474"/>
        <v>-1179.5134003722767</v>
      </c>
      <c r="AJ1677" s="47">
        <f t="shared" si="475"/>
        <v>-1061.562060335049</v>
      </c>
      <c r="AK1677" s="125">
        <f t="shared" si="475"/>
        <v>-955.40585430154408</v>
      </c>
      <c r="AL1677" s="47">
        <f t="shared" si="476"/>
        <v>-917.18962012948225</v>
      </c>
      <c r="AM1677" s="125">
        <f t="shared" si="476"/>
        <v>-880.50203532430294</v>
      </c>
      <c r="AN1677" s="47">
        <f t="shared" si="484"/>
        <v>-176175.48226263159</v>
      </c>
      <c r="AO1677" s="125">
        <f t="shared" si="485"/>
        <v>57894004.120585427</v>
      </c>
      <c r="AP1677" s="47">
        <f t="shared" si="477"/>
        <v>1206.5624716667776</v>
      </c>
      <c r="AQ1677" s="52">
        <f t="shared" si="478"/>
        <v>7460.3550852039716</v>
      </c>
    </row>
    <row r="1678" spans="4:43" x14ac:dyDescent="0.25">
      <c r="D1678" s="15" t="s">
        <v>12</v>
      </c>
      <c r="E1678" s="22">
        <v>1670</v>
      </c>
      <c r="F1678" s="15">
        <v>193</v>
      </c>
      <c r="G1678" s="29">
        <v>126.4</v>
      </c>
      <c r="H1678" s="31">
        <f t="shared" si="479"/>
        <v>6.9444444444444448E-2</v>
      </c>
      <c r="I1678" s="55"/>
      <c r="J1678" s="39">
        <f t="shared" si="480"/>
        <v>35.111111111111114</v>
      </c>
      <c r="K1678" s="38">
        <f>0.5*$J$3*(J1679)^2</f>
        <v>705534.1805555555</v>
      </c>
      <c r="L1678" s="38">
        <f t="shared" si="468"/>
        <v>1115.0281635802239</v>
      </c>
      <c r="M1678" s="40" t="str">
        <f t="shared" si="469"/>
        <v>NO</v>
      </c>
      <c r="N1678" s="38">
        <f>0.5*$N$3*$L$3*$O$3*((J1678)^2)</f>
        <v>530.12058107555561</v>
      </c>
      <c r="O1678" s="38">
        <f>$M$3*$J$3*$P$3</f>
        <v>125.0281557</v>
      </c>
      <c r="P1678" s="38">
        <f>H1678*$J$3</f>
        <v>79.236111111111114</v>
      </c>
      <c r="Q1678" s="38">
        <f t="shared" si="470"/>
        <v>734.38484788666665</v>
      </c>
      <c r="R1678" s="44">
        <f t="shared" si="471"/>
        <v>25785.067992465189</v>
      </c>
      <c r="S1678" s="80">
        <f>Q1678*J1678</f>
        <v>25785.067992465189</v>
      </c>
      <c r="T1678" s="43"/>
      <c r="U1678" s="43"/>
      <c r="V1678" s="80">
        <f>R1678*1</f>
        <v>25785.067992465189</v>
      </c>
      <c r="W1678" s="77">
        <f>(L1678-Q1678)*-1</f>
        <v>-380.64331569355727</v>
      </c>
      <c r="X1678" s="38">
        <f>IF((H1678&gt;0),0,$J$3*H1678)*-1</f>
        <v>0</v>
      </c>
      <c r="Y1678" s="38">
        <f t="shared" si="481"/>
        <v>8692702.6248632148</v>
      </c>
      <c r="Z1678" s="112">
        <f t="shared" si="472"/>
        <v>8692.7026248632155</v>
      </c>
      <c r="AA1678" s="82">
        <f t="shared" si="473"/>
        <v>734.38484788666665</v>
      </c>
      <c r="AB1678" s="80">
        <f t="shared" si="482"/>
        <v>1859110.125834788</v>
      </c>
      <c r="AG1678" s="125">
        <f t="shared" si="483"/>
        <v>-315.9339520256525</v>
      </c>
      <c r="AH1678" s="47">
        <f t="shared" si="474"/>
        <v>-309.61527298513943</v>
      </c>
      <c r="AI1678" s="125">
        <f t="shared" si="474"/>
        <v>-303.42296752543666</v>
      </c>
      <c r="AJ1678" s="47">
        <f t="shared" si="475"/>
        <v>-273.08067077289303</v>
      </c>
      <c r="AK1678" s="125">
        <f t="shared" si="475"/>
        <v>-245.77260369560372</v>
      </c>
      <c r="AL1678" s="47">
        <f t="shared" si="476"/>
        <v>-235.94169954777956</v>
      </c>
      <c r="AM1678" s="125">
        <f t="shared" si="476"/>
        <v>-226.50403156586836</v>
      </c>
      <c r="AN1678" s="47">
        <f t="shared" si="484"/>
        <v>-176401.98629419744</v>
      </c>
      <c r="AO1678" s="125">
        <f t="shared" si="485"/>
        <v>57894004.120585427</v>
      </c>
      <c r="AP1678" s="47">
        <f t="shared" si="477"/>
        <v>1206.5624716667776</v>
      </c>
      <c r="AQ1678" s="52">
        <f t="shared" si="478"/>
        <v>7486.1401531964384</v>
      </c>
    </row>
    <row r="1679" spans="4:43" x14ac:dyDescent="0.25">
      <c r="D1679" s="15" t="s">
        <v>12</v>
      </c>
      <c r="E1679" s="22">
        <v>1671</v>
      </c>
      <c r="F1679" s="15">
        <v>194</v>
      </c>
      <c r="G1679" s="29">
        <v>126.6</v>
      </c>
      <c r="H1679" s="31">
        <f t="shared" si="479"/>
        <v>4.1666666666666269E-2</v>
      </c>
      <c r="I1679" s="55"/>
      <c r="J1679" s="39">
        <f t="shared" si="480"/>
        <v>35.166666666666664</v>
      </c>
      <c r="K1679" s="38">
        <f>0.5*$J$3*(J1680)^2</f>
        <v>706649.20871913573</v>
      </c>
      <c r="L1679" s="38">
        <f t="shared" si="468"/>
        <v>1115.9085648148321</v>
      </c>
      <c r="M1679" s="40" t="str">
        <f t="shared" si="469"/>
        <v>NO</v>
      </c>
      <c r="N1679" s="38">
        <f>0.5*$N$3*$L$3*$O$3*((J1679)^2)</f>
        <v>531.79950506374996</v>
      </c>
      <c r="O1679" s="38">
        <f>$M$3*$J$3*$P$3</f>
        <v>125.0281557</v>
      </c>
      <c r="P1679" s="38">
        <f>H1679*$J$3</f>
        <v>47.54166666666621</v>
      </c>
      <c r="Q1679" s="38">
        <f t="shared" si="470"/>
        <v>704.36932743041621</v>
      </c>
      <c r="R1679" s="44">
        <f t="shared" si="471"/>
        <v>24770.321347969635</v>
      </c>
      <c r="S1679" s="80">
        <f>Q1679*J1679</f>
        <v>24770.321347969635</v>
      </c>
      <c r="T1679" s="43"/>
      <c r="U1679" s="43"/>
      <c r="V1679" s="80">
        <f>R1679*1</f>
        <v>24770.321347969635</v>
      </c>
      <c r="W1679" s="77">
        <f>(L1679-Q1679)*-1</f>
        <v>-411.53923738441586</v>
      </c>
      <c r="X1679" s="38">
        <f>IF((H1679&gt;0),0,$J$3*H1679)*-1</f>
        <v>0</v>
      </c>
      <c r="Y1679" s="38">
        <f t="shared" si="481"/>
        <v>8717472.9462111853</v>
      </c>
      <c r="Z1679" s="112">
        <f t="shared" si="472"/>
        <v>8717.4729462111845</v>
      </c>
      <c r="AA1679" s="82">
        <f t="shared" si="473"/>
        <v>704.36932743041621</v>
      </c>
      <c r="AB1679" s="80">
        <f t="shared" si="482"/>
        <v>1859110.125834788</v>
      </c>
      <c r="AG1679" s="125">
        <f t="shared" si="483"/>
        <v>-341.57756702906516</v>
      </c>
      <c r="AH1679" s="47">
        <f t="shared" si="474"/>
        <v>-334.74601568848385</v>
      </c>
      <c r="AI1679" s="125">
        <f t="shared" si="474"/>
        <v>-328.05109537471418</v>
      </c>
      <c r="AJ1679" s="47">
        <f t="shared" si="475"/>
        <v>-295.24598583724276</v>
      </c>
      <c r="AK1679" s="125">
        <f t="shared" si="475"/>
        <v>-265.72138725351851</v>
      </c>
      <c r="AL1679" s="47">
        <f t="shared" si="476"/>
        <v>-255.09253176337776</v>
      </c>
      <c r="AM1679" s="125">
        <f t="shared" si="476"/>
        <v>-244.88883049284266</v>
      </c>
      <c r="AN1679" s="47">
        <f t="shared" si="484"/>
        <v>-176646.8751246903</v>
      </c>
      <c r="AO1679" s="125">
        <f t="shared" si="485"/>
        <v>57894004.120585427</v>
      </c>
      <c r="AP1679" s="47">
        <f t="shared" si="477"/>
        <v>1206.5624716667776</v>
      </c>
      <c r="AQ1679" s="52">
        <f t="shared" si="478"/>
        <v>7510.9104745444074</v>
      </c>
    </row>
    <row r="1680" spans="4:43" x14ac:dyDescent="0.25">
      <c r="D1680" s="15" t="s">
        <v>12</v>
      </c>
      <c r="E1680" s="22">
        <v>1672</v>
      </c>
      <c r="F1680" s="15">
        <v>195</v>
      </c>
      <c r="G1680" s="29">
        <v>126.7</v>
      </c>
      <c r="H1680" s="31">
        <f t="shared" si="479"/>
        <v>2.7777777777778172E-2</v>
      </c>
      <c r="I1680" s="55"/>
      <c r="J1680" s="39">
        <f t="shared" si="480"/>
        <v>35.194444444444443</v>
      </c>
      <c r="K1680" s="38">
        <f>0.5*$J$3*(J1681)^2</f>
        <v>707765.11728395056</v>
      </c>
      <c r="L1680" s="38">
        <f t="shared" si="468"/>
        <v>1116.7889660494402</v>
      </c>
      <c r="M1680" s="40" t="str">
        <f t="shared" si="469"/>
        <v>NO</v>
      </c>
      <c r="N1680" s="38">
        <f>0.5*$N$3*$L$3*$O$3*((J1680)^2)</f>
        <v>532.63996246732643</v>
      </c>
      <c r="O1680" s="38">
        <f>$M$3*$J$3*$P$3</f>
        <v>125.0281557</v>
      </c>
      <c r="P1680" s="38">
        <f>H1680*$J$3</f>
        <v>31.694444444444894</v>
      </c>
      <c r="Q1680" s="38">
        <f t="shared" si="470"/>
        <v>689.3625626117713</v>
      </c>
      <c r="R1680" s="44">
        <f t="shared" si="471"/>
        <v>24261.732411919838</v>
      </c>
      <c r="S1680" s="80">
        <f>Q1680*J1680</f>
        <v>24261.732411919838</v>
      </c>
      <c r="T1680" s="43"/>
      <c r="U1680" s="43"/>
      <c r="V1680" s="80">
        <f>R1680*1</f>
        <v>24261.732411919838</v>
      </c>
      <c r="W1680" s="77">
        <f>(L1680-Q1680)*-1</f>
        <v>-427.42640343766891</v>
      </c>
      <c r="X1680" s="38">
        <f>IF((H1680&gt;0),0,$J$3*H1680)*-1</f>
        <v>0</v>
      </c>
      <c r="Y1680" s="38">
        <f t="shared" si="481"/>
        <v>8741734.6786231045</v>
      </c>
      <c r="Z1680" s="112">
        <f t="shared" si="472"/>
        <v>8741.7346786231046</v>
      </c>
      <c r="AA1680" s="82">
        <f t="shared" si="473"/>
        <v>689.3625626117713</v>
      </c>
      <c r="AB1680" s="80">
        <f t="shared" si="482"/>
        <v>1859110.125834788</v>
      </c>
      <c r="AG1680" s="125">
        <f t="shared" si="483"/>
        <v>-354.76391485326519</v>
      </c>
      <c r="AH1680" s="47">
        <f t="shared" si="474"/>
        <v>-347.66863655619989</v>
      </c>
      <c r="AI1680" s="125">
        <f t="shared" si="474"/>
        <v>-340.71526382507591</v>
      </c>
      <c r="AJ1680" s="47">
        <f t="shared" si="475"/>
        <v>-306.64373744256835</v>
      </c>
      <c r="AK1680" s="125">
        <f t="shared" si="475"/>
        <v>-275.97936369831154</v>
      </c>
      <c r="AL1680" s="47">
        <f t="shared" si="476"/>
        <v>-264.94018915037907</v>
      </c>
      <c r="AM1680" s="125">
        <f t="shared" si="476"/>
        <v>-254.3425815843639</v>
      </c>
      <c r="AN1680" s="47">
        <f t="shared" si="484"/>
        <v>-176901.21770627465</v>
      </c>
      <c r="AO1680" s="125">
        <f t="shared" si="485"/>
        <v>57894004.120585427</v>
      </c>
      <c r="AP1680" s="47">
        <f t="shared" si="477"/>
        <v>1206.5624716667776</v>
      </c>
      <c r="AQ1680" s="52">
        <f t="shared" si="478"/>
        <v>7535.1722069563275</v>
      </c>
    </row>
    <row r="1681" spans="4:43" x14ac:dyDescent="0.25">
      <c r="D1681" s="15" t="s">
        <v>12</v>
      </c>
      <c r="E1681" s="22">
        <v>1673</v>
      </c>
      <c r="F1681" s="15">
        <v>196</v>
      </c>
      <c r="G1681" s="29">
        <v>126.8</v>
      </c>
      <c r="H1681" s="31">
        <f t="shared" si="479"/>
        <v>2.7777777777778172E-2</v>
      </c>
      <c r="I1681" s="55"/>
      <c r="J1681" s="39">
        <f t="shared" si="480"/>
        <v>35.222222222222221</v>
      </c>
      <c r="K1681" s="38">
        <f>0.5*$J$3*(J1682)^2</f>
        <v>708881.90625</v>
      </c>
      <c r="L1681" s="38">
        <f t="shared" si="468"/>
        <v>0</v>
      </c>
      <c r="M1681" s="40" t="str">
        <f t="shared" si="469"/>
        <v>NO</v>
      </c>
      <c r="N1681" s="38">
        <f>0.5*$N$3*$L$3*$O$3*((J1681)^2)</f>
        <v>533.48108347722223</v>
      </c>
      <c r="O1681" s="38">
        <f>$M$3*$J$3*$P$3</f>
        <v>125.0281557</v>
      </c>
      <c r="P1681" s="38">
        <f>H1681*$J$3</f>
        <v>31.694444444444894</v>
      </c>
      <c r="Q1681" s="38">
        <f t="shared" si="470"/>
        <v>690.2036836216671</v>
      </c>
      <c r="R1681" s="44">
        <f t="shared" si="471"/>
        <v>24310.507523118718</v>
      </c>
      <c r="S1681" s="80">
        <f>Q1681*J1681</f>
        <v>24310.507523118718</v>
      </c>
      <c r="T1681" s="43"/>
      <c r="U1681" s="43"/>
      <c r="V1681" s="80">
        <f>R1681*1</f>
        <v>24310.507523118718</v>
      </c>
      <c r="W1681" s="77">
        <f>(L1681-Q1681)*-1</f>
        <v>690.2036836216671</v>
      </c>
      <c r="X1681" s="38">
        <f>IF((H1681&gt;0),0,$J$3*H1681)*-1</f>
        <v>0</v>
      </c>
      <c r="Y1681" s="38">
        <f t="shared" si="481"/>
        <v>8766045.1861462239</v>
      </c>
      <c r="Z1681" s="112">
        <f t="shared" si="472"/>
        <v>8766.0451861462243</v>
      </c>
      <c r="AA1681" s="82">
        <f t="shared" si="473"/>
        <v>690.2036836216671</v>
      </c>
      <c r="AB1681" s="80">
        <f t="shared" si="482"/>
        <v>1859110.125834788</v>
      </c>
      <c r="AG1681" s="125">
        <f t="shared" si="483"/>
        <v>572.86905740598365</v>
      </c>
      <c r="AH1681" s="47">
        <f t="shared" si="474"/>
        <v>561.41167625786397</v>
      </c>
      <c r="AI1681" s="125">
        <f t="shared" si="474"/>
        <v>550.18344273270668</v>
      </c>
      <c r="AJ1681" s="47">
        <f t="shared" si="475"/>
        <v>495.16509845943602</v>
      </c>
      <c r="AK1681" s="125">
        <f t="shared" si="475"/>
        <v>445.64858861349245</v>
      </c>
      <c r="AL1681" s="47">
        <f t="shared" si="476"/>
        <v>427.82264506895274</v>
      </c>
      <c r="AM1681" s="125">
        <f t="shared" si="476"/>
        <v>410.70973926619462</v>
      </c>
      <c r="AN1681" s="47">
        <f t="shared" si="484"/>
        <v>-176490.50796700845</v>
      </c>
      <c r="AO1681" s="125">
        <f t="shared" si="485"/>
        <v>57894004.120585427</v>
      </c>
      <c r="AP1681" s="47">
        <f t="shared" si="477"/>
        <v>1206.5624716667776</v>
      </c>
      <c r="AQ1681" s="52">
        <f t="shared" si="478"/>
        <v>7559.4827144794472</v>
      </c>
    </row>
    <row r="1682" spans="4:43" x14ac:dyDescent="0.25">
      <c r="D1682" s="15" t="s">
        <v>12</v>
      </c>
      <c r="E1682" s="22">
        <v>1674</v>
      </c>
      <c r="F1682" s="15">
        <v>197</v>
      </c>
      <c r="G1682" s="29">
        <v>126.9</v>
      </c>
      <c r="H1682" s="31">
        <f t="shared" si="479"/>
        <v>1.3888888888890073E-2</v>
      </c>
      <c r="I1682" s="55"/>
      <c r="J1682" s="39">
        <f t="shared" si="480"/>
        <v>35.25</v>
      </c>
      <c r="K1682" s="38">
        <f>0.5*$J$3*(J1683)^2</f>
        <v>708881.90625</v>
      </c>
      <c r="L1682" s="38">
        <f t="shared" si="468"/>
        <v>0</v>
      </c>
      <c r="M1682" s="40" t="str">
        <f t="shared" si="469"/>
        <v>NO</v>
      </c>
      <c r="N1682" s="38">
        <f>0.5*$N$3*$L$3*$O$3*((J1682)^2)</f>
        <v>534.32286809343748</v>
      </c>
      <c r="O1682" s="38">
        <f>$M$3*$J$3*$P$3</f>
        <v>125.0281557</v>
      </c>
      <c r="P1682" s="38">
        <f>H1682*$J$3</f>
        <v>15.847222222223573</v>
      </c>
      <c r="Q1682" s="38">
        <f t="shared" si="470"/>
        <v>675.19824601566108</v>
      </c>
      <c r="R1682" s="44">
        <f t="shared" si="471"/>
        <v>23800.738172052053</v>
      </c>
      <c r="S1682" s="80">
        <f>Q1682*J1682</f>
        <v>23800.738172052053</v>
      </c>
      <c r="T1682" s="43"/>
      <c r="U1682" s="43"/>
      <c r="V1682" s="80">
        <f>R1682*1</f>
        <v>23800.738172052053</v>
      </c>
      <c r="W1682" s="77">
        <f>(L1682-Q1682)*-1</f>
        <v>675.19824601566108</v>
      </c>
      <c r="X1682" s="38">
        <f>IF((H1682&gt;0),0,$J$3*H1682)*-1</f>
        <v>0</v>
      </c>
      <c r="Y1682" s="38">
        <f t="shared" si="481"/>
        <v>8789845.9243182763</v>
      </c>
      <c r="Z1682" s="112">
        <f t="shared" si="472"/>
        <v>8789.845924318277</v>
      </c>
      <c r="AA1682" s="82">
        <f t="shared" si="473"/>
        <v>675.19824601566108</v>
      </c>
      <c r="AB1682" s="80">
        <f t="shared" si="482"/>
        <v>1859110.125834788</v>
      </c>
      <c r="AG1682" s="125">
        <f t="shared" si="483"/>
        <v>560.41454419299862</v>
      </c>
      <c r="AH1682" s="47">
        <f t="shared" si="474"/>
        <v>549.20625330913867</v>
      </c>
      <c r="AI1682" s="125">
        <f t="shared" si="474"/>
        <v>538.22212824295593</v>
      </c>
      <c r="AJ1682" s="47">
        <f t="shared" si="475"/>
        <v>484.39991541866033</v>
      </c>
      <c r="AK1682" s="125">
        <f t="shared" si="475"/>
        <v>435.95992387679428</v>
      </c>
      <c r="AL1682" s="47">
        <f t="shared" si="476"/>
        <v>418.52152692172251</v>
      </c>
      <c r="AM1682" s="125">
        <f t="shared" si="476"/>
        <v>401.78066584485362</v>
      </c>
      <c r="AN1682" s="47">
        <f t="shared" si="484"/>
        <v>-176088.7273011636</v>
      </c>
      <c r="AO1682" s="125">
        <f t="shared" si="485"/>
        <v>57894004.120585427</v>
      </c>
      <c r="AP1682" s="47">
        <f t="shared" si="477"/>
        <v>1206.5624716667776</v>
      </c>
      <c r="AQ1682" s="52">
        <f t="shared" si="478"/>
        <v>7583.2834526514998</v>
      </c>
    </row>
    <row r="1683" spans="4:43" x14ac:dyDescent="0.25">
      <c r="D1683" s="15" t="s">
        <v>12</v>
      </c>
      <c r="E1683" s="22">
        <v>1675</v>
      </c>
      <c r="F1683" s="15">
        <v>198</v>
      </c>
      <c r="G1683" s="29">
        <v>126.9</v>
      </c>
      <c r="H1683" s="31">
        <f t="shared" si="479"/>
        <v>0</v>
      </c>
      <c r="I1683" s="55"/>
      <c r="J1683" s="39">
        <f t="shared" si="480"/>
        <v>35.25</v>
      </c>
      <c r="K1683" s="38">
        <f>0.5*$J$3*(J1684)^2</f>
        <v>708881.90625</v>
      </c>
      <c r="L1683" s="38">
        <f t="shared" si="468"/>
        <v>-1116.7889660494402</v>
      </c>
      <c r="M1683" s="40" t="str">
        <f t="shared" si="469"/>
        <v>NO</v>
      </c>
      <c r="N1683" s="38">
        <f>0.5*$N$3*$L$3*$O$3*((J1683)^2)</f>
        <v>534.32286809343748</v>
      </c>
      <c r="O1683" s="38">
        <f>$M$3*$J$3*$P$3</f>
        <v>125.0281557</v>
      </c>
      <c r="P1683" s="38">
        <f>H1683*$J$3</f>
        <v>0</v>
      </c>
      <c r="Q1683" s="38">
        <f t="shared" si="470"/>
        <v>659.35102379343743</v>
      </c>
      <c r="R1683" s="44">
        <f t="shared" si="471"/>
        <v>23242.12358871867</v>
      </c>
      <c r="S1683" s="80">
        <f>Q1683*J1683</f>
        <v>23242.12358871867</v>
      </c>
      <c r="T1683" s="43"/>
      <c r="U1683" s="43"/>
      <c r="V1683" s="80">
        <f>R1683*1</f>
        <v>23242.12358871867</v>
      </c>
      <c r="W1683" s="77">
        <f>(L1683-Q1683)*-1</f>
        <v>1776.1399898428776</v>
      </c>
      <c r="X1683" s="38">
        <f>IF((H1683&gt;0),0,$J$3*H1683)*-1</f>
        <v>0</v>
      </c>
      <c r="Y1683" s="38">
        <f t="shared" si="481"/>
        <v>8813088.0479069948</v>
      </c>
      <c r="Z1683" s="112">
        <f t="shared" si="472"/>
        <v>8813.0880479069947</v>
      </c>
      <c r="AA1683" s="82">
        <f t="shared" si="473"/>
        <v>659.35102379343743</v>
      </c>
      <c r="AB1683" s="80">
        <f t="shared" si="482"/>
        <v>1859110.125834788</v>
      </c>
      <c r="AG1683" s="125">
        <f t="shared" si="483"/>
        <v>1474.1961915695883</v>
      </c>
      <c r="AH1683" s="47">
        <f t="shared" si="474"/>
        <v>1444.7122677381965</v>
      </c>
      <c r="AI1683" s="125">
        <f t="shared" si="474"/>
        <v>1415.8180223834324</v>
      </c>
      <c r="AJ1683" s="47">
        <f t="shared" si="475"/>
        <v>1274.2362201450892</v>
      </c>
      <c r="AK1683" s="125">
        <f t="shared" si="475"/>
        <v>1146.8125981305802</v>
      </c>
      <c r="AL1683" s="47">
        <f t="shared" si="476"/>
        <v>1100.9400942053569</v>
      </c>
      <c r="AM1683" s="125">
        <f t="shared" si="476"/>
        <v>1056.9024904371427</v>
      </c>
      <c r="AN1683" s="47">
        <f t="shared" si="484"/>
        <v>-175031.82481072645</v>
      </c>
      <c r="AO1683" s="125">
        <f t="shared" si="485"/>
        <v>57894004.120585427</v>
      </c>
      <c r="AP1683" s="47">
        <f t="shared" si="477"/>
        <v>1206.5624716667776</v>
      </c>
      <c r="AQ1683" s="52">
        <f t="shared" si="478"/>
        <v>7606.5255762402176</v>
      </c>
    </row>
    <row r="1684" spans="4:43" x14ac:dyDescent="0.25">
      <c r="D1684" s="15" t="s">
        <v>12</v>
      </c>
      <c r="E1684" s="22">
        <v>1676</v>
      </c>
      <c r="F1684" s="15">
        <v>199</v>
      </c>
      <c r="G1684" s="29">
        <v>126.9</v>
      </c>
      <c r="H1684" s="31">
        <f t="shared" si="479"/>
        <v>-1.3888888888890073E-2</v>
      </c>
      <c r="I1684" s="55"/>
      <c r="J1684" s="39">
        <f t="shared" si="480"/>
        <v>35.25</v>
      </c>
      <c r="K1684" s="38">
        <f>0.5*$J$3*(J1685)^2</f>
        <v>707765.11728395056</v>
      </c>
      <c r="L1684" s="38">
        <f t="shared" si="468"/>
        <v>-2230.936728395056</v>
      </c>
      <c r="M1684" s="40" t="str">
        <f t="shared" si="469"/>
        <v>YES</v>
      </c>
      <c r="N1684" s="38">
        <f>0.5*$N$3*$L$3*$O$3*((J1684)^2)</f>
        <v>534.32286809343748</v>
      </c>
      <c r="O1684" s="38">
        <f>$M$3*$J$3*$P$3</f>
        <v>125.0281557</v>
      </c>
      <c r="P1684" s="38">
        <f>H1684*$J$3</f>
        <v>-15.847222222223573</v>
      </c>
      <c r="Q1684" s="38">
        <f t="shared" si="470"/>
        <v>643.5038015712139</v>
      </c>
      <c r="R1684" s="44">
        <f t="shared" si="471"/>
        <v>22683.509005385291</v>
      </c>
      <c r="S1684" s="80">
        <f>Q1684*J1684</f>
        <v>22683.509005385291</v>
      </c>
      <c r="T1684" s="43"/>
      <c r="U1684" s="43"/>
      <c r="V1684" s="80">
        <f>R1684*1</f>
        <v>22683.509005385291</v>
      </c>
      <c r="W1684" s="77">
        <f>(L1684-Q1684)*-1</f>
        <v>2874.4405299662699</v>
      </c>
      <c r="X1684" s="38">
        <f>IF((H1684&gt;0),0,$J$3*H1684)*-1</f>
        <v>15.847222222223573</v>
      </c>
      <c r="Y1684" s="38">
        <f t="shared" si="481"/>
        <v>8835771.5569123793</v>
      </c>
      <c r="Z1684" s="112">
        <f t="shared" si="472"/>
        <v>8835.7715569123793</v>
      </c>
      <c r="AA1684" s="82">
        <f t="shared" si="473"/>
        <v>643.5038015712139</v>
      </c>
      <c r="AB1684" s="80">
        <f t="shared" si="482"/>
        <v>1859110.125834788</v>
      </c>
      <c r="AG1684" s="125">
        <f t="shared" si="483"/>
        <v>2385.7856398720037</v>
      </c>
      <c r="AH1684" s="47">
        <f t="shared" si="474"/>
        <v>2338.0699270745636</v>
      </c>
      <c r="AI1684" s="125">
        <f t="shared" si="474"/>
        <v>2291.3085285330721</v>
      </c>
      <c r="AJ1684" s="47">
        <f t="shared" si="475"/>
        <v>2062.1776756797649</v>
      </c>
      <c r="AK1684" s="125">
        <f t="shared" si="475"/>
        <v>1855.9599081117885</v>
      </c>
      <c r="AL1684" s="47">
        <f t="shared" si="476"/>
        <v>1781.721511787317</v>
      </c>
      <c r="AM1684" s="125">
        <f t="shared" si="476"/>
        <v>1710.4526513158244</v>
      </c>
      <c r="AN1684" s="47">
        <f t="shared" si="484"/>
        <v>-173321.37215941062</v>
      </c>
      <c r="AO1684" s="125">
        <f t="shared" si="485"/>
        <v>57894004.120585427</v>
      </c>
      <c r="AP1684" s="47">
        <f t="shared" si="477"/>
        <v>1206.5624716667776</v>
      </c>
      <c r="AQ1684" s="52">
        <f t="shared" si="478"/>
        <v>7629.2090852456022</v>
      </c>
    </row>
    <row r="1685" spans="4:43" x14ac:dyDescent="0.25">
      <c r="D1685" s="15" t="s">
        <v>12</v>
      </c>
      <c r="E1685" s="22">
        <v>1677</v>
      </c>
      <c r="F1685" s="15">
        <v>200</v>
      </c>
      <c r="G1685" s="29">
        <v>126.8</v>
      </c>
      <c r="H1685" s="31">
        <f t="shared" si="479"/>
        <v>-4.1666666666668246E-2</v>
      </c>
      <c r="I1685" s="55"/>
      <c r="J1685" s="39">
        <f t="shared" si="480"/>
        <v>35.222222222222221</v>
      </c>
      <c r="K1685" s="38">
        <f>0.5*$J$3*(J1686)^2</f>
        <v>705534.1805555555</v>
      </c>
      <c r="L1685" s="38">
        <f t="shared" si="468"/>
        <v>-3339.8020833331393</v>
      </c>
      <c r="M1685" s="40" t="str">
        <f t="shared" si="469"/>
        <v>YES</v>
      </c>
      <c r="N1685" s="38">
        <f>0.5*$N$3*$L$3*$O$3*((J1685)^2)</f>
        <v>533.48108347722223</v>
      </c>
      <c r="O1685" s="38">
        <f>$M$3*$J$3*$P$3</f>
        <v>125.0281557</v>
      </c>
      <c r="P1685" s="38">
        <f>H1685*$J$3</f>
        <v>-47.541666666668469</v>
      </c>
      <c r="Q1685" s="38">
        <f t="shared" si="470"/>
        <v>610.96757251055374</v>
      </c>
      <c r="R1685" s="44">
        <f t="shared" si="471"/>
        <v>21519.635609538393</v>
      </c>
      <c r="S1685" s="80">
        <f>Q1685*J1685</f>
        <v>21519.635609538393</v>
      </c>
      <c r="T1685" s="43"/>
      <c r="U1685" s="43"/>
      <c r="V1685" s="80">
        <f>R1685*1</f>
        <v>21519.635609538393</v>
      </c>
      <c r="W1685" s="77">
        <f>(L1685-Q1685)*-1</f>
        <v>3950.7696558436928</v>
      </c>
      <c r="X1685" s="38">
        <f>IF((H1685&gt;0),0,$J$3*H1685)*-1</f>
        <v>47.541666666668469</v>
      </c>
      <c r="Y1685" s="38">
        <f t="shared" si="481"/>
        <v>8857291.1925219186</v>
      </c>
      <c r="Z1685" s="112">
        <f t="shared" si="472"/>
        <v>8857.2911925219178</v>
      </c>
      <c r="AA1685" s="82">
        <f t="shared" si="473"/>
        <v>610.96757251055374</v>
      </c>
      <c r="AB1685" s="80">
        <f t="shared" si="482"/>
        <v>1859110.125834788</v>
      </c>
      <c r="AG1685" s="125">
        <f t="shared" si="483"/>
        <v>3279.138814350265</v>
      </c>
      <c r="AH1685" s="47">
        <f t="shared" si="474"/>
        <v>3213.5560380632596</v>
      </c>
      <c r="AI1685" s="125">
        <f t="shared" si="474"/>
        <v>3149.2849173019945</v>
      </c>
      <c r="AJ1685" s="47">
        <f t="shared" si="475"/>
        <v>2834.3564255717952</v>
      </c>
      <c r="AK1685" s="125">
        <f t="shared" si="475"/>
        <v>2550.9207830146156</v>
      </c>
      <c r="AL1685" s="47">
        <f t="shared" si="476"/>
        <v>2448.8839516940311</v>
      </c>
      <c r="AM1685" s="125">
        <f t="shared" si="476"/>
        <v>2350.92859362627</v>
      </c>
      <c r="AN1685" s="47">
        <f t="shared" si="484"/>
        <v>-170970.44356578434</v>
      </c>
      <c r="AO1685" s="125">
        <f t="shared" si="485"/>
        <v>57894004.120585427</v>
      </c>
      <c r="AP1685" s="47">
        <f t="shared" si="477"/>
        <v>1206.5624716667776</v>
      </c>
      <c r="AQ1685" s="52">
        <f t="shared" si="478"/>
        <v>7650.7287208551406</v>
      </c>
    </row>
    <row r="1686" spans="4:43" x14ac:dyDescent="0.25">
      <c r="D1686" s="15" t="s">
        <v>12</v>
      </c>
      <c r="E1686" s="22">
        <v>1678</v>
      </c>
      <c r="F1686" s="15">
        <v>201</v>
      </c>
      <c r="G1686" s="29">
        <v>126.6</v>
      </c>
      <c r="H1686" s="31">
        <f t="shared" si="479"/>
        <v>-6.9444444444444448E-2</v>
      </c>
      <c r="I1686" s="55"/>
      <c r="J1686" s="39">
        <f t="shared" si="480"/>
        <v>35.166666666666664</v>
      </c>
      <c r="K1686" s="38">
        <f>0.5*$J$3*(J1687)^2</f>
        <v>702194.37847222236</v>
      </c>
      <c r="L1686" s="38">
        <f t="shared" si="468"/>
        <v>-3331.8784722223645</v>
      </c>
      <c r="M1686" s="40" t="str">
        <f t="shared" si="469"/>
        <v>YES</v>
      </c>
      <c r="N1686" s="38">
        <f>0.5*$N$3*$L$3*$O$3*((J1686)^2)</f>
        <v>531.79950506374996</v>
      </c>
      <c r="O1686" s="38">
        <f>$M$3*$J$3*$P$3</f>
        <v>125.0281557</v>
      </c>
      <c r="P1686" s="38">
        <f>H1686*$J$3</f>
        <v>-79.236111111111114</v>
      </c>
      <c r="Q1686" s="38">
        <f t="shared" si="470"/>
        <v>577.59154965263883</v>
      </c>
      <c r="R1686" s="44">
        <f t="shared" si="471"/>
        <v>20311.969496117799</v>
      </c>
      <c r="S1686" s="80">
        <f>Q1686*J1686</f>
        <v>20311.969496117799</v>
      </c>
      <c r="T1686" s="43"/>
      <c r="U1686" s="43"/>
      <c r="V1686" s="80">
        <f>R1686*1</f>
        <v>20311.969496117799</v>
      </c>
      <c r="W1686" s="77">
        <f>(L1686-Q1686)*-1</f>
        <v>3909.4700218750031</v>
      </c>
      <c r="X1686" s="38">
        <f>IF((H1686&gt;0),0,$J$3*H1686)*-1</f>
        <v>79.236111111111114</v>
      </c>
      <c r="Y1686" s="38">
        <f t="shared" si="481"/>
        <v>8877603.1620180365</v>
      </c>
      <c r="Z1686" s="112">
        <f t="shared" si="472"/>
        <v>8877.6031620180365</v>
      </c>
      <c r="AA1686" s="82">
        <f t="shared" si="473"/>
        <v>577.59154965263883</v>
      </c>
      <c r="AB1686" s="80">
        <f t="shared" si="482"/>
        <v>1859110.125834788</v>
      </c>
      <c r="AG1686" s="125">
        <f t="shared" si="483"/>
        <v>3244.8601181562526</v>
      </c>
      <c r="AH1686" s="47">
        <f t="shared" si="474"/>
        <v>3179.9629157931276</v>
      </c>
      <c r="AI1686" s="125">
        <f t="shared" si="474"/>
        <v>3116.363657477265</v>
      </c>
      <c r="AJ1686" s="47">
        <f t="shared" si="475"/>
        <v>2804.7272917295386</v>
      </c>
      <c r="AK1686" s="125">
        <f t="shared" si="475"/>
        <v>2524.2545625565849</v>
      </c>
      <c r="AL1686" s="47">
        <f t="shared" si="476"/>
        <v>2423.2843800543214</v>
      </c>
      <c r="AM1686" s="125">
        <f t="shared" si="476"/>
        <v>2326.3530048521484</v>
      </c>
      <c r="AN1686" s="47">
        <f t="shared" si="484"/>
        <v>-168644.09056093221</v>
      </c>
      <c r="AO1686" s="125">
        <f t="shared" si="485"/>
        <v>57894004.120585427</v>
      </c>
      <c r="AP1686" s="47">
        <f t="shared" si="477"/>
        <v>1206.5624716667776</v>
      </c>
      <c r="AQ1686" s="52">
        <f t="shared" si="478"/>
        <v>7671.0406903512594</v>
      </c>
    </row>
    <row r="1687" spans="4:43" x14ac:dyDescent="0.25">
      <c r="D1687" s="15" t="s">
        <v>12</v>
      </c>
      <c r="E1687" s="22">
        <v>1679</v>
      </c>
      <c r="F1687" s="15">
        <v>202</v>
      </c>
      <c r="G1687" s="29">
        <v>126.3</v>
      </c>
      <c r="H1687" s="31">
        <f t="shared" si="479"/>
        <v>-8.3333333333332538E-2</v>
      </c>
      <c r="I1687" s="55"/>
      <c r="J1687" s="39">
        <f t="shared" si="480"/>
        <v>35.083333333333336</v>
      </c>
      <c r="K1687" s="38">
        <f>0.5*$J$3*(J1688)^2</f>
        <v>698862.5</v>
      </c>
      <c r="L1687" s="38">
        <f t="shared" si="468"/>
        <v>-3323.9548611112405</v>
      </c>
      <c r="M1687" s="40" t="str">
        <f t="shared" si="469"/>
        <v>YES</v>
      </c>
      <c r="N1687" s="38">
        <f>0.5*$N$3*$L$3*$O$3*((J1687)^2)</f>
        <v>529.2821144909376</v>
      </c>
      <c r="O1687" s="38">
        <f>$M$3*$J$3*$P$3</f>
        <v>125.0281557</v>
      </c>
      <c r="P1687" s="38">
        <f>H1687*$J$3</f>
        <v>-95.083333333332419</v>
      </c>
      <c r="Q1687" s="38">
        <f t="shared" si="470"/>
        <v>559.22693685760521</v>
      </c>
      <c r="R1687" s="44">
        <f t="shared" si="471"/>
        <v>19619.545034754319</v>
      </c>
      <c r="S1687" s="80">
        <f>Q1687*J1687</f>
        <v>19619.545034754319</v>
      </c>
      <c r="T1687" s="43"/>
      <c r="U1687" s="43"/>
      <c r="V1687" s="80">
        <f>R1687*1</f>
        <v>19619.545034754319</v>
      </c>
      <c r="W1687" s="77">
        <f>(L1687-Q1687)*-1</f>
        <v>3883.1817979688458</v>
      </c>
      <c r="X1687" s="38">
        <f>IF((H1687&gt;0),0,$J$3*H1687)*-1</f>
        <v>95.083333333332419</v>
      </c>
      <c r="Y1687" s="38">
        <f t="shared" si="481"/>
        <v>8897222.7070527915</v>
      </c>
      <c r="Z1687" s="112">
        <f t="shared" si="472"/>
        <v>8897.2227070527915</v>
      </c>
      <c r="AA1687" s="82">
        <f t="shared" si="473"/>
        <v>559.22693685760521</v>
      </c>
      <c r="AB1687" s="80">
        <f t="shared" si="482"/>
        <v>1859110.125834788</v>
      </c>
      <c r="AG1687" s="125">
        <f t="shared" si="483"/>
        <v>3223.0408923141417</v>
      </c>
      <c r="AH1687" s="47">
        <f t="shared" si="474"/>
        <v>3158.580074467859</v>
      </c>
      <c r="AI1687" s="125">
        <f t="shared" si="474"/>
        <v>3095.4084729785018</v>
      </c>
      <c r="AJ1687" s="47">
        <f t="shared" si="475"/>
        <v>2785.8676256806516</v>
      </c>
      <c r="AK1687" s="125">
        <f t="shared" si="475"/>
        <v>2507.2808631125863</v>
      </c>
      <c r="AL1687" s="47">
        <f t="shared" si="476"/>
        <v>2406.9896285880827</v>
      </c>
      <c r="AM1687" s="125">
        <f t="shared" si="476"/>
        <v>2310.7100434445592</v>
      </c>
      <c r="AN1687" s="47">
        <f t="shared" si="484"/>
        <v>-166333.38051748765</v>
      </c>
      <c r="AO1687" s="125">
        <f t="shared" si="485"/>
        <v>57894004.120585427</v>
      </c>
      <c r="AP1687" s="47">
        <f t="shared" si="477"/>
        <v>1206.5624716667776</v>
      </c>
      <c r="AQ1687" s="52">
        <f t="shared" si="478"/>
        <v>7690.6602353860144</v>
      </c>
    </row>
    <row r="1688" spans="4:43" x14ac:dyDescent="0.25">
      <c r="D1688" s="15" t="s">
        <v>12</v>
      </c>
      <c r="E1688" s="22">
        <v>1680</v>
      </c>
      <c r="F1688" s="15">
        <v>203</v>
      </c>
      <c r="G1688" s="29">
        <v>126</v>
      </c>
      <c r="H1688" s="31">
        <f t="shared" si="479"/>
        <v>-8.3333333333332538E-2</v>
      </c>
      <c r="I1688" s="55"/>
      <c r="J1688" s="39">
        <f t="shared" si="480"/>
        <v>35</v>
      </c>
      <c r="K1688" s="38">
        <f>0.5*$J$3*(J1689)^2</f>
        <v>695538.54513888876</v>
      </c>
      <c r="L1688" s="38">
        <f t="shared" si="468"/>
        <v>-1106.2241512344917</v>
      </c>
      <c r="M1688" s="40" t="str">
        <f t="shared" si="469"/>
        <v>YES</v>
      </c>
      <c r="N1688" s="38">
        <f>0.5*$N$3*$L$3*$O$3*((J1688)^2)</f>
        <v>526.77069637500006</v>
      </c>
      <c r="O1688" s="38">
        <f>$M$3*$J$3*$P$3</f>
        <v>125.0281557</v>
      </c>
      <c r="P1688" s="38">
        <f>H1688*$J$3</f>
        <v>-95.083333333332419</v>
      </c>
      <c r="Q1688" s="38">
        <f t="shared" si="470"/>
        <v>556.71551874166767</v>
      </c>
      <c r="R1688" s="44">
        <f t="shared" si="471"/>
        <v>19485.043155958367</v>
      </c>
      <c r="S1688" s="80">
        <f>Q1688*J1688</f>
        <v>19485.043155958367</v>
      </c>
      <c r="T1688" s="43"/>
      <c r="U1688" s="43"/>
      <c r="V1688" s="80">
        <f>R1688*1</f>
        <v>19485.043155958367</v>
      </c>
      <c r="W1688" s="77">
        <f>(L1688-Q1688)*-1</f>
        <v>1662.9396699761594</v>
      </c>
      <c r="X1688" s="38">
        <f>IF((H1688&gt;0),0,$J$3*H1688)*-1</f>
        <v>95.083333333332419</v>
      </c>
      <c r="Y1688" s="38">
        <f t="shared" si="481"/>
        <v>8916707.7502087504</v>
      </c>
      <c r="Z1688" s="112">
        <f t="shared" si="472"/>
        <v>8916.7077502087504</v>
      </c>
      <c r="AA1688" s="82">
        <f t="shared" si="473"/>
        <v>556.71551874166767</v>
      </c>
      <c r="AB1688" s="80">
        <f t="shared" si="482"/>
        <v>1859110.125834788</v>
      </c>
      <c r="AG1688" s="125">
        <f t="shared" si="483"/>
        <v>1380.2399260802122</v>
      </c>
      <c r="AH1688" s="47">
        <f t="shared" si="474"/>
        <v>1352.6351275586078</v>
      </c>
      <c r="AI1688" s="125">
        <f t="shared" si="474"/>
        <v>1325.5824250074356</v>
      </c>
      <c r="AJ1688" s="47">
        <f t="shared" si="475"/>
        <v>1193.0241825066921</v>
      </c>
      <c r="AK1688" s="125">
        <f t="shared" si="475"/>
        <v>1073.7217642560229</v>
      </c>
      <c r="AL1688" s="47">
        <f t="shared" si="476"/>
        <v>1030.772893685782</v>
      </c>
      <c r="AM1688" s="125">
        <f t="shared" si="476"/>
        <v>989.54197793835067</v>
      </c>
      <c r="AN1688" s="47">
        <f t="shared" si="484"/>
        <v>-165343.8385395493</v>
      </c>
      <c r="AO1688" s="125">
        <f t="shared" si="485"/>
        <v>57894004.120585427</v>
      </c>
      <c r="AP1688" s="47">
        <f t="shared" si="477"/>
        <v>1206.5624716667776</v>
      </c>
      <c r="AQ1688" s="52">
        <f t="shared" si="478"/>
        <v>7710.1452785419733</v>
      </c>
    </row>
    <row r="1689" spans="4:43" x14ac:dyDescent="0.25">
      <c r="D1689" s="15" t="s">
        <v>12</v>
      </c>
      <c r="E1689" s="22">
        <v>1681</v>
      </c>
      <c r="F1689" s="15">
        <v>204</v>
      </c>
      <c r="G1689" s="29">
        <v>125.7</v>
      </c>
      <c r="H1689" s="31">
        <f t="shared" si="479"/>
        <v>-5.5555555555556344E-2</v>
      </c>
      <c r="I1689" s="55"/>
      <c r="J1689" s="39">
        <f t="shared" si="480"/>
        <v>34.916666666666664</v>
      </c>
      <c r="K1689" s="38">
        <f>0.5*$J$3*(J1690)^2</f>
        <v>694432.32098765427</v>
      </c>
      <c r="L1689" s="38">
        <f t="shared" si="468"/>
        <v>0</v>
      </c>
      <c r="M1689" s="40" t="str">
        <f t="shared" si="469"/>
        <v>YES</v>
      </c>
      <c r="N1689" s="38">
        <f>0.5*$N$3*$L$3*$O$3*((J1689)^2)</f>
        <v>524.26525071593744</v>
      </c>
      <c r="O1689" s="38">
        <f>$M$3*$J$3*$P$3</f>
        <v>125.0281557</v>
      </c>
      <c r="P1689" s="38">
        <f>H1689*$J$3</f>
        <v>-63.388888888889788</v>
      </c>
      <c r="Q1689" s="38">
        <f t="shared" si="470"/>
        <v>585.90451752704769</v>
      </c>
      <c r="R1689" s="44">
        <f t="shared" si="471"/>
        <v>20457.832736986082</v>
      </c>
      <c r="S1689" s="80">
        <f>Q1689*J1689</f>
        <v>20457.832736986082</v>
      </c>
      <c r="T1689" s="43"/>
      <c r="U1689" s="43"/>
      <c r="V1689" s="80">
        <f>R1689*1</f>
        <v>20457.832736986082</v>
      </c>
      <c r="W1689" s="77">
        <f>(L1689-Q1689)*-1</f>
        <v>585.90451752704769</v>
      </c>
      <c r="X1689" s="38">
        <f>IF((H1689&gt;0),0,$J$3*H1689)*-1</f>
        <v>63.388888888889788</v>
      </c>
      <c r="Y1689" s="38">
        <f t="shared" si="481"/>
        <v>8937165.5829457361</v>
      </c>
      <c r="Z1689" s="112">
        <f t="shared" si="472"/>
        <v>8937.1655829457359</v>
      </c>
      <c r="AA1689" s="82">
        <f t="shared" si="473"/>
        <v>585.90451752704769</v>
      </c>
      <c r="AB1689" s="80">
        <f t="shared" si="482"/>
        <v>1859110.125834788</v>
      </c>
      <c r="AG1689" s="125">
        <f t="shared" si="483"/>
        <v>486.30074954744958</v>
      </c>
      <c r="AH1689" s="47">
        <f t="shared" si="474"/>
        <v>476.57473455650057</v>
      </c>
      <c r="AI1689" s="125">
        <f t="shared" si="474"/>
        <v>467.04323986537054</v>
      </c>
      <c r="AJ1689" s="47">
        <f t="shared" si="475"/>
        <v>420.33891587883352</v>
      </c>
      <c r="AK1689" s="125">
        <f t="shared" si="475"/>
        <v>378.3050242909502</v>
      </c>
      <c r="AL1689" s="47">
        <f t="shared" si="476"/>
        <v>363.17282331931216</v>
      </c>
      <c r="AM1689" s="125">
        <f t="shared" si="476"/>
        <v>348.64591038653964</v>
      </c>
      <c r="AN1689" s="47">
        <f t="shared" si="484"/>
        <v>-164995.19262916275</v>
      </c>
      <c r="AO1689" s="125">
        <f t="shared" si="485"/>
        <v>57894004.120585427</v>
      </c>
      <c r="AP1689" s="47">
        <f t="shared" si="477"/>
        <v>1206.5624716667776</v>
      </c>
      <c r="AQ1689" s="52">
        <f t="shared" si="478"/>
        <v>7730.6031112789587</v>
      </c>
    </row>
    <row r="1690" spans="4:43" x14ac:dyDescent="0.25">
      <c r="D1690" s="15" t="s">
        <v>12</v>
      </c>
      <c r="E1690" s="22">
        <v>1682</v>
      </c>
      <c r="F1690" s="15">
        <v>205</v>
      </c>
      <c r="G1690" s="29">
        <v>125.6</v>
      </c>
      <c r="H1690" s="31">
        <f t="shared" si="479"/>
        <v>-1.3888888888890073E-2</v>
      </c>
      <c r="I1690" s="55"/>
      <c r="J1690" s="39">
        <f t="shared" si="480"/>
        <v>34.888888888888886</v>
      </c>
      <c r="K1690" s="38">
        <f>0.5*$J$3*(J1691)^2</f>
        <v>694432.32098765427</v>
      </c>
      <c r="L1690" s="38">
        <f t="shared" si="468"/>
        <v>2213.3287037035916</v>
      </c>
      <c r="M1690" s="40" t="str">
        <f t="shared" si="469"/>
        <v>YES</v>
      </c>
      <c r="N1690" s="38">
        <f>0.5*$N$3*$L$3*$O$3*((J1690)^2)</f>
        <v>523.43142937555547</v>
      </c>
      <c r="O1690" s="38">
        <f>$M$3*$J$3*$P$3</f>
        <v>125.0281557</v>
      </c>
      <c r="P1690" s="38">
        <f>H1690*$J$3</f>
        <v>-15.847222222223573</v>
      </c>
      <c r="Q1690" s="38">
        <f t="shared" si="470"/>
        <v>632.61236285333189</v>
      </c>
      <c r="R1690" s="44">
        <f t="shared" si="471"/>
        <v>22071.142437327355</v>
      </c>
      <c r="S1690" s="80">
        <f>Q1690*J1690</f>
        <v>22071.142437327355</v>
      </c>
      <c r="T1690" s="43"/>
      <c r="U1690" s="43"/>
      <c r="V1690" s="80">
        <f>R1690*1</f>
        <v>22071.142437327355</v>
      </c>
      <c r="W1690" s="77">
        <f>(L1690-Q1690)*-1</f>
        <v>-1580.7163408502597</v>
      </c>
      <c r="X1690" s="38">
        <f>IF((H1690&gt;0),0,$J$3*H1690)*-1</f>
        <v>15.847222222223573</v>
      </c>
      <c r="Y1690" s="38">
        <f t="shared" si="481"/>
        <v>8959236.7253830638</v>
      </c>
      <c r="Z1690" s="112">
        <f t="shared" si="472"/>
        <v>8959.2367253830635</v>
      </c>
      <c r="AA1690" s="82">
        <f t="shared" si="473"/>
        <v>632.61236285333189</v>
      </c>
      <c r="AB1690" s="80">
        <f t="shared" si="482"/>
        <v>1859110.125834788</v>
      </c>
      <c r="AG1690" s="125">
        <f t="shared" si="483"/>
        <v>-1311.9945629057156</v>
      </c>
      <c r="AH1690" s="47">
        <f t="shared" si="474"/>
        <v>-1285.7546716476013</v>
      </c>
      <c r="AI1690" s="125">
        <f t="shared" si="474"/>
        <v>-1260.0395782146493</v>
      </c>
      <c r="AJ1690" s="47">
        <f t="shared" si="475"/>
        <v>-1134.0356203931844</v>
      </c>
      <c r="AK1690" s="125">
        <f t="shared" si="475"/>
        <v>-1020.632058353866</v>
      </c>
      <c r="AL1690" s="47">
        <f t="shared" si="476"/>
        <v>-979.80677601971138</v>
      </c>
      <c r="AM1690" s="125">
        <f t="shared" si="476"/>
        <v>-940.61450497892292</v>
      </c>
      <c r="AN1690" s="47">
        <f t="shared" si="484"/>
        <v>-165935.80713414168</v>
      </c>
      <c r="AO1690" s="125">
        <f t="shared" si="485"/>
        <v>57894004.120585427</v>
      </c>
      <c r="AP1690" s="47">
        <f t="shared" si="477"/>
        <v>1206.5624716667776</v>
      </c>
      <c r="AQ1690" s="52">
        <f t="shared" si="478"/>
        <v>7752.6742537162863</v>
      </c>
    </row>
    <row r="1691" spans="4:43" x14ac:dyDescent="0.25">
      <c r="D1691" s="15" t="s">
        <v>12</v>
      </c>
      <c r="E1691" s="22">
        <v>1683</v>
      </c>
      <c r="F1691" s="15">
        <v>206</v>
      </c>
      <c r="G1691" s="29">
        <v>125.6</v>
      </c>
      <c r="H1691" s="31">
        <f t="shared" si="479"/>
        <v>2.7777777777778172E-2</v>
      </c>
      <c r="I1691" s="55"/>
      <c r="J1691" s="39">
        <f t="shared" si="480"/>
        <v>34.888888888888886</v>
      </c>
      <c r="K1691" s="38">
        <f>0.5*$J$3*(J1692)^2</f>
        <v>696645.64969135786</v>
      </c>
      <c r="L1691" s="38">
        <f t="shared" si="468"/>
        <v>4437.2222222223645</v>
      </c>
      <c r="M1691" s="40" t="str">
        <f t="shared" si="469"/>
        <v>NO</v>
      </c>
      <c r="N1691" s="38">
        <f>0.5*$N$3*$L$3*$O$3*((J1691)^2)</f>
        <v>523.43142937555547</v>
      </c>
      <c r="O1691" s="38">
        <f>$M$3*$J$3*$P$3</f>
        <v>125.0281557</v>
      </c>
      <c r="P1691" s="38">
        <f>H1691*$J$3</f>
        <v>31.694444444444894</v>
      </c>
      <c r="Q1691" s="38">
        <f t="shared" si="470"/>
        <v>680.15402952000034</v>
      </c>
      <c r="R1691" s="44">
        <f t="shared" si="471"/>
        <v>23729.818363253344</v>
      </c>
      <c r="S1691" s="80">
        <f>Q1691*J1691</f>
        <v>23729.818363253344</v>
      </c>
      <c r="T1691" s="43"/>
      <c r="U1691" s="43"/>
      <c r="V1691" s="80">
        <f>R1691*1</f>
        <v>23729.818363253344</v>
      </c>
      <c r="W1691" s="77">
        <f>(L1691-Q1691)*-1</f>
        <v>-3757.0681927023643</v>
      </c>
      <c r="X1691" s="38">
        <f>IF((H1691&gt;0),0,$J$3*H1691)*-1</f>
        <v>0</v>
      </c>
      <c r="Y1691" s="38">
        <f t="shared" si="481"/>
        <v>8982966.5437463168</v>
      </c>
      <c r="Z1691" s="112">
        <f t="shared" si="472"/>
        <v>8982.9665437463173</v>
      </c>
      <c r="AA1691" s="82">
        <f t="shared" si="473"/>
        <v>680.15402952000034</v>
      </c>
      <c r="AB1691" s="80">
        <f t="shared" si="482"/>
        <v>1859110.125834788</v>
      </c>
      <c r="AG1691" s="125">
        <f t="shared" si="483"/>
        <v>-3118.3665999429622</v>
      </c>
      <c r="AH1691" s="47">
        <f t="shared" si="474"/>
        <v>-3055.9992679441029</v>
      </c>
      <c r="AI1691" s="125">
        <f t="shared" si="474"/>
        <v>-2994.8792825852206</v>
      </c>
      <c r="AJ1691" s="47">
        <f t="shared" si="475"/>
        <v>-2695.3913543266985</v>
      </c>
      <c r="AK1691" s="125">
        <f t="shared" si="475"/>
        <v>-2425.8522188940287</v>
      </c>
      <c r="AL1691" s="47">
        <f t="shared" si="476"/>
        <v>-2328.8181301382674</v>
      </c>
      <c r="AM1691" s="125">
        <f t="shared" si="476"/>
        <v>-2235.6654049327367</v>
      </c>
      <c r="AN1691" s="47">
        <f t="shared" si="484"/>
        <v>-168171.47253907443</v>
      </c>
      <c r="AO1691" s="125">
        <f t="shared" si="485"/>
        <v>57894004.120585427</v>
      </c>
      <c r="AP1691" s="47">
        <f t="shared" si="477"/>
        <v>1206.5624716667776</v>
      </c>
      <c r="AQ1691" s="52">
        <f t="shared" si="478"/>
        <v>7776.4040720795401</v>
      </c>
    </row>
    <row r="1692" spans="4:43" x14ac:dyDescent="0.25">
      <c r="D1692" s="15" t="s">
        <v>12</v>
      </c>
      <c r="E1692" s="22">
        <v>1684</v>
      </c>
      <c r="F1692" s="15">
        <v>207</v>
      </c>
      <c r="G1692" s="29">
        <v>125.8</v>
      </c>
      <c r="H1692" s="31">
        <f t="shared" si="479"/>
        <v>8.3333333333334522E-2</v>
      </c>
      <c r="I1692" s="55"/>
      <c r="J1692" s="39">
        <f t="shared" si="480"/>
        <v>34.944444444444443</v>
      </c>
      <c r="K1692" s="38">
        <f>0.5*$J$3*(J1693)^2</f>
        <v>701082.87191358022</v>
      </c>
      <c r="L1692" s="38">
        <f t="shared" si="468"/>
        <v>4451.3086419752799</v>
      </c>
      <c r="M1692" s="40" t="str">
        <f t="shared" si="469"/>
        <v>NO</v>
      </c>
      <c r="N1692" s="38">
        <f>0.5*$N$3*$L$3*$O$3*((J1692)^2)</f>
        <v>525.09973566263875</v>
      </c>
      <c r="O1692" s="38">
        <f>$M$3*$J$3*$P$3</f>
        <v>125.0281557</v>
      </c>
      <c r="P1692" s="38">
        <f>H1692*$J$3</f>
        <v>95.083333333334693</v>
      </c>
      <c r="Q1692" s="38">
        <f t="shared" si="470"/>
        <v>745.21122469597344</v>
      </c>
      <c r="R1692" s="44">
        <f t="shared" si="471"/>
        <v>26040.992240764848</v>
      </c>
      <c r="S1692" s="80">
        <f>Q1692*J1692</f>
        <v>26040.992240764848</v>
      </c>
      <c r="T1692" s="43"/>
      <c r="U1692" s="43"/>
      <c r="V1692" s="80">
        <f>R1692*1</f>
        <v>26040.992240764848</v>
      </c>
      <c r="W1692" s="77">
        <f>(L1692-Q1692)*-1</f>
        <v>-3706.0974172793067</v>
      </c>
      <c r="X1692" s="38">
        <f>IF((H1692&gt;0),0,$J$3*H1692)*-1</f>
        <v>0</v>
      </c>
      <c r="Y1692" s="38">
        <f t="shared" si="481"/>
        <v>9009007.535987081</v>
      </c>
      <c r="Z1692" s="112">
        <f t="shared" si="472"/>
        <v>9009.0075359870807</v>
      </c>
      <c r="AA1692" s="82">
        <f t="shared" si="473"/>
        <v>745.21122469597344</v>
      </c>
      <c r="AB1692" s="80">
        <f t="shared" si="482"/>
        <v>1859110.125834788</v>
      </c>
      <c r="AG1692" s="125">
        <f t="shared" si="483"/>
        <v>-3076.0608563418245</v>
      </c>
      <c r="AH1692" s="47">
        <f t="shared" si="474"/>
        <v>-3014.5396392149878</v>
      </c>
      <c r="AI1692" s="125">
        <f t="shared" si="474"/>
        <v>-2954.248846430688</v>
      </c>
      <c r="AJ1692" s="47">
        <f t="shared" si="475"/>
        <v>-2658.8239617876193</v>
      </c>
      <c r="AK1692" s="125">
        <f t="shared" si="475"/>
        <v>-2392.9415656088572</v>
      </c>
      <c r="AL1692" s="47">
        <f t="shared" si="476"/>
        <v>-2297.2239029845027</v>
      </c>
      <c r="AM1692" s="125">
        <f t="shared" si="476"/>
        <v>-2205.3349468651227</v>
      </c>
      <c r="AN1692" s="47">
        <f t="shared" si="484"/>
        <v>-170376.80748593956</v>
      </c>
      <c r="AO1692" s="125">
        <f t="shared" si="485"/>
        <v>57894004.120585427</v>
      </c>
      <c r="AP1692" s="47">
        <f t="shared" si="477"/>
        <v>1206.5624716667776</v>
      </c>
      <c r="AQ1692" s="52">
        <f t="shared" si="478"/>
        <v>7802.4450643203036</v>
      </c>
    </row>
    <row r="1693" spans="4:43" x14ac:dyDescent="0.25">
      <c r="D1693" s="15" t="s">
        <v>12</v>
      </c>
      <c r="E1693" s="22">
        <v>1685</v>
      </c>
      <c r="F1693" s="15">
        <v>208</v>
      </c>
      <c r="G1693" s="29">
        <v>126.2</v>
      </c>
      <c r="H1693" s="31">
        <f t="shared" si="479"/>
        <v>0.11111111111111072</v>
      </c>
      <c r="I1693" s="55"/>
      <c r="J1693" s="39">
        <f t="shared" si="480"/>
        <v>35.055555555555557</v>
      </c>
      <c r="K1693" s="38">
        <f>0.5*$J$3*(J1694)^2</f>
        <v>705534.1805555555</v>
      </c>
      <c r="L1693" s="38">
        <f t="shared" si="468"/>
        <v>4465.3950617284281</v>
      </c>
      <c r="M1693" s="40" t="str">
        <f t="shared" si="469"/>
        <v>NO</v>
      </c>
      <c r="N1693" s="38">
        <f>0.5*$N$3*$L$3*$O$3*((J1693)^2)</f>
        <v>528.44431151263893</v>
      </c>
      <c r="O1693" s="38">
        <f>$M$3*$J$3*$P$3</f>
        <v>125.0281557</v>
      </c>
      <c r="P1693" s="38">
        <f>H1693*$J$3</f>
        <v>126.77777777777733</v>
      </c>
      <c r="Q1693" s="38">
        <f t="shared" si="470"/>
        <v>780.25024499041626</v>
      </c>
      <c r="R1693" s="44">
        <f t="shared" si="471"/>
        <v>27352.105810497371</v>
      </c>
      <c r="S1693" s="80">
        <f>Q1693*J1693</f>
        <v>27352.105810497371</v>
      </c>
      <c r="T1693" s="43"/>
      <c r="U1693" s="43"/>
      <c r="V1693" s="80">
        <f>R1693*1</f>
        <v>27352.105810497371</v>
      </c>
      <c r="W1693" s="77">
        <f>(L1693-Q1693)*-1</f>
        <v>-3685.1448167380117</v>
      </c>
      <c r="X1693" s="38">
        <f>IF((H1693&gt;0),0,$J$3*H1693)*-1</f>
        <v>0</v>
      </c>
      <c r="Y1693" s="38">
        <f t="shared" si="481"/>
        <v>9036359.641797578</v>
      </c>
      <c r="Z1693" s="112">
        <f t="shared" si="472"/>
        <v>9036.3596417975787</v>
      </c>
      <c r="AA1693" s="82">
        <f t="shared" si="473"/>
        <v>780.25024499041626</v>
      </c>
      <c r="AB1693" s="80">
        <f t="shared" si="482"/>
        <v>1859110.125834788</v>
      </c>
      <c r="AG1693" s="125">
        <f t="shared" si="483"/>
        <v>-3058.6701978925498</v>
      </c>
      <c r="AH1693" s="47">
        <f t="shared" si="474"/>
        <v>-2997.4967939346989</v>
      </c>
      <c r="AI1693" s="125">
        <f t="shared" si="474"/>
        <v>-2937.546858056005</v>
      </c>
      <c r="AJ1693" s="47">
        <f t="shared" si="475"/>
        <v>-2643.7921722504047</v>
      </c>
      <c r="AK1693" s="125">
        <f t="shared" si="475"/>
        <v>-2379.4129550253642</v>
      </c>
      <c r="AL1693" s="47">
        <f t="shared" si="476"/>
        <v>-2284.2364368243498</v>
      </c>
      <c r="AM1693" s="125">
        <f t="shared" si="476"/>
        <v>-2192.8669793513759</v>
      </c>
      <c r="AN1693" s="47">
        <f t="shared" si="484"/>
        <v>-172569.67446529094</v>
      </c>
      <c r="AO1693" s="125">
        <f t="shared" si="485"/>
        <v>57894004.120585427</v>
      </c>
      <c r="AP1693" s="47">
        <f t="shared" si="477"/>
        <v>1206.5624716667776</v>
      </c>
      <c r="AQ1693" s="52">
        <f t="shared" si="478"/>
        <v>7829.7971701308015</v>
      </c>
    </row>
    <row r="1694" spans="4:43" x14ac:dyDescent="0.25">
      <c r="D1694" s="15" t="s">
        <v>12</v>
      </c>
      <c r="E1694" s="22">
        <v>1686</v>
      </c>
      <c r="F1694" s="15">
        <v>209</v>
      </c>
      <c r="G1694" s="29">
        <v>126.6</v>
      </c>
      <c r="H1694" s="31">
        <f t="shared" si="479"/>
        <v>0.11111111111111072</v>
      </c>
      <c r="I1694" s="55"/>
      <c r="J1694" s="39">
        <f t="shared" si="480"/>
        <v>35.166666666666664</v>
      </c>
      <c r="K1694" s="38">
        <f>0.5*$J$3*(J1695)^2</f>
        <v>709999.57561728393</v>
      </c>
      <c r="L1694" s="38">
        <f t="shared" si="468"/>
        <v>4479.4814814814599</v>
      </c>
      <c r="M1694" s="40" t="str">
        <f t="shared" si="469"/>
        <v>NO</v>
      </c>
      <c r="N1694" s="38">
        <f>0.5*$N$3*$L$3*$O$3*((J1694)^2)</f>
        <v>531.79950506374996</v>
      </c>
      <c r="O1694" s="38">
        <f>$M$3*$J$3*$P$3</f>
        <v>125.0281557</v>
      </c>
      <c r="P1694" s="38">
        <f>H1694*$J$3</f>
        <v>126.77777777777733</v>
      </c>
      <c r="Q1694" s="38">
        <f t="shared" si="470"/>
        <v>783.60543854152729</v>
      </c>
      <c r="R1694" s="44">
        <f t="shared" si="471"/>
        <v>27556.79125537704</v>
      </c>
      <c r="S1694" s="80">
        <f>Q1694*J1694</f>
        <v>27556.79125537704</v>
      </c>
      <c r="T1694" s="43"/>
      <c r="U1694" s="43"/>
      <c r="V1694" s="80">
        <f>R1694*1</f>
        <v>27556.79125537704</v>
      </c>
      <c r="W1694" s="77">
        <f>(L1694-Q1694)*-1</f>
        <v>-3695.8760429399326</v>
      </c>
      <c r="X1694" s="38">
        <f>IF((H1694&gt;0),0,$J$3*H1694)*-1</f>
        <v>0</v>
      </c>
      <c r="Y1694" s="38">
        <f t="shared" si="481"/>
        <v>9063916.4330529552</v>
      </c>
      <c r="Z1694" s="112">
        <f t="shared" si="472"/>
        <v>9063.9164330529547</v>
      </c>
      <c r="AA1694" s="82">
        <f t="shared" si="473"/>
        <v>783.60543854152729</v>
      </c>
      <c r="AB1694" s="80">
        <f t="shared" si="482"/>
        <v>1859110.125834788</v>
      </c>
      <c r="AG1694" s="125">
        <f t="shared" si="483"/>
        <v>-3067.5771156401438</v>
      </c>
      <c r="AH1694" s="47">
        <f t="shared" si="474"/>
        <v>-3006.225573327341</v>
      </c>
      <c r="AI1694" s="125">
        <f t="shared" si="474"/>
        <v>-2946.1010618607943</v>
      </c>
      <c r="AJ1694" s="47">
        <f t="shared" si="475"/>
        <v>-2651.4909556747148</v>
      </c>
      <c r="AK1694" s="125">
        <f t="shared" si="475"/>
        <v>-2386.3418601072435</v>
      </c>
      <c r="AL1694" s="47">
        <f t="shared" si="476"/>
        <v>-2290.8881857029537</v>
      </c>
      <c r="AM1694" s="125">
        <f t="shared" si="476"/>
        <v>-2199.2526582748355</v>
      </c>
      <c r="AN1694" s="47">
        <f t="shared" si="484"/>
        <v>-174768.92712356578</v>
      </c>
      <c r="AO1694" s="125">
        <f t="shared" si="485"/>
        <v>57894004.120585427</v>
      </c>
      <c r="AP1694" s="47">
        <f t="shared" si="477"/>
        <v>1206.5624716667776</v>
      </c>
      <c r="AQ1694" s="52">
        <f t="shared" si="478"/>
        <v>7857.3539613861776</v>
      </c>
    </row>
    <row r="1695" spans="4:43" x14ac:dyDescent="0.25">
      <c r="D1695" s="15" t="s">
        <v>12</v>
      </c>
      <c r="E1695" s="22">
        <v>1687</v>
      </c>
      <c r="F1695" s="15">
        <v>210</v>
      </c>
      <c r="G1695" s="29">
        <v>127</v>
      </c>
      <c r="H1695" s="31">
        <f t="shared" si="479"/>
        <v>0.11111111111111269</v>
      </c>
      <c r="I1695" s="55"/>
      <c r="J1695" s="39">
        <f t="shared" si="480"/>
        <v>35.277777777777779</v>
      </c>
      <c r="K1695" s="38">
        <f>0.5*$J$3*(J1696)^2</f>
        <v>714479.05709876539</v>
      </c>
      <c r="L1695" s="38">
        <f t="shared" si="468"/>
        <v>2245.0231481480878</v>
      </c>
      <c r="M1695" s="40" t="str">
        <f t="shared" si="469"/>
        <v>NO</v>
      </c>
      <c r="N1695" s="38">
        <f>0.5*$N$3*$L$3*$O$3*((J1695)^2)</f>
        <v>535.16531631597218</v>
      </c>
      <c r="O1695" s="38">
        <f>$M$3*$J$3*$P$3</f>
        <v>125.0281557</v>
      </c>
      <c r="P1695" s="38">
        <f>H1695*$J$3</f>
        <v>126.77777777777958</v>
      </c>
      <c r="Q1695" s="38">
        <f t="shared" si="470"/>
        <v>786.97124979375178</v>
      </c>
      <c r="R1695" s="44">
        <f t="shared" si="471"/>
        <v>27762.596867724023</v>
      </c>
      <c r="S1695" s="80">
        <f>Q1695*J1695</f>
        <v>27762.596867724023</v>
      </c>
      <c r="T1695" s="43"/>
      <c r="U1695" s="43"/>
      <c r="V1695" s="80">
        <f>R1695*1</f>
        <v>27762.596867724023</v>
      </c>
      <c r="W1695" s="77">
        <f>(L1695-Q1695)*-1</f>
        <v>-1458.0518983543361</v>
      </c>
      <c r="X1695" s="38">
        <f>IF((H1695&gt;0),0,$J$3*H1695)*-1</f>
        <v>0</v>
      </c>
      <c r="Y1695" s="38">
        <f t="shared" si="481"/>
        <v>9091679.0299206786</v>
      </c>
      <c r="Z1695" s="112">
        <f t="shared" si="472"/>
        <v>9091.6790299206787</v>
      </c>
      <c r="AA1695" s="82">
        <f t="shared" si="473"/>
        <v>786.97124979375178</v>
      </c>
      <c r="AB1695" s="80">
        <f t="shared" si="482"/>
        <v>1859110.125834788</v>
      </c>
      <c r="AG1695" s="125">
        <f t="shared" si="483"/>
        <v>-1210.1830756340989</v>
      </c>
      <c r="AH1695" s="47">
        <f t="shared" si="474"/>
        <v>-1185.979414121417</v>
      </c>
      <c r="AI1695" s="125">
        <f t="shared" si="474"/>
        <v>-1162.2598258389887</v>
      </c>
      <c r="AJ1695" s="47">
        <f t="shared" si="475"/>
        <v>-1046.0338432550898</v>
      </c>
      <c r="AK1695" s="125">
        <f t="shared" si="475"/>
        <v>-941.43045892958082</v>
      </c>
      <c r="AL1695" s="47">
        <f t="shared" si="476"/>
        <v>-903.77324057239753</v>
      </c>
      <c r="AM1695" s="125">
        <f t="shared" si="476"/>
        <v>-867.62231094950164</v>
      </c>
      <c r="AN1695" s="47">
        <f t="shared" si="484"/>
        <v>-175636.54943451527</v>
      </c>
      <c r="AO1695" s="125">
        <f t="shared" si="485"/>
        <v>57894004.120585427</v>
      </c>
      <c r="AP1695" s="47">
        <f t="shared" si="477"/>
        <v>1206.5624716667776</v>
      </c>
      <c r="AQ1695" s="52">
        <f t="shared" si="478"/>
        <v>7885.1165582539015</v>
      </c>
    </row>
    <row r="1696" spans="4:43" x14ac:dyDescent="0.25">
      <c r="D1696" s="15" t="s">
        <v>12</v>
      </c>
      <c r="E1696" s="22">
        <v>1688</v>
      </c>
      <c r="F1696" s="15">
        <v>211</v>
      </c>
      <c r="G1696" s="29">
        <v>127.4</v>
      </c>
      <c r="H1696" s="31">
        <f t="shared" si="479"/>
        <v>8.3333333333332538E-2</v>
      </c>
      <c r="I1696" s="55"/>
      <c r="J1696" s="39">
        <f t="shared" si="480"/>
        <v>35.388888888888886</v>
      </c>
      <c r="K1696" s="38">
        <f>0.5*$J$3*(J1697)^2</f>
        <v>716724.08024691348</v>
      </c>
      <c r="L1696" s="38">
        <f t="shared" si="468"/>
        <v>2248.5447530865204</v>
      </c>
      <c r="M1696" s="40" t="str">
        <f t="shared" si="469"/>
        <v>NO</v>
      </c>
      <c r="N1696" s="38">
        <f>0.5*$N$3*$L$3*$O$3*((J1696)^2)</f>
        <v>538.54174526930547</v>
      </c>
      <c r="O1696" s="38">
        <f>$M$3*$J$3*$P$3</f>
        <v>125.0281557</v>
      </c>
      <c r="P1696" s="38">
        <f>H1696*$J$3</f>
        <v>95.083333333332419</v>
      </c>
      <c r="Q1696" s="38">
        <f t="shared" si="470"/>
        <v>758.65323430263788</v>
      </c>
      <c r="R1696" s="44">
        <f t="shared" si="471"/>
        <v>26847.895013932237</v>
      </c>
      <c r="S1696" s="80">
        <f>Q1696*J1696</f>
        <v>26847.895013932237</v>
      </c>
      <c r="T1696" s="43"/>
      <c r="U1696" s="43"/>
      <c r="V1696" s="80">
        <f>R1696*1</f>
        <v>26847.895013932237</v>
      </c>
      <c r="W1696" s="77">
        <f>(L1696-Q1696)*-1</f>
        <v>-1489.8915187838825</v>
      </c>
      <c r="X1696" s="38">
        <f>IF((H1696&gt;0),0,$J$3*H1696)*-1</f>
        <v>0</v>
      </c>
      <c r="Y1696" s="38">
        <f t="shared" si="481"/>
        <v>9118526.9249346107</v>
      </c>
      <c r="Z1696" s="112">
        <f t="shared" si="472"/>
        <v>9118.5269249346111</v>
      </c>
      <c r="AA1696" s="82">
        <f t="shared" si="473"/>
        <v>758.65323430263788</v>
      </c>
      <c r="AB1696" s="80">
        <f t="shared" si="482"/>
        <v>1859110.125834788</v>
      </c>
      <c r="AG1696" s="125">
        <f t="shared" si="483"/>
        <v>-1236.6099605906224</v>
      </c>
      <c r="AH1696" s="47">
        <f t="shared" si="474"/>
        <v>-1211.87776137881</v>
      </c>
      <c r="AI1696" s="125">
        <f t="shared" si="474"/>
        <v>-1187.6402061512338</v>
      </c>
      <c r="AJ1696" s="47">
        <f t="shared" si="475"/>
        <v>-1068.8761855361104</v>
      </c>
      <c r="AK1696" s="125">
        <f t="shared" si="475"/>
        <v>-961.98856698249938</v>
      </c>
      <c r="AL1696" s="47">
        <f t="shared" si="476"/>
        <v>-923.50902430319934</v>
      </c>
      <c r="AM1696" s="125">
        <f t="shared" si="476"/>
        <v>-886.56866333107132</v>
      </c>
      <c r="AN1696" s="47">
        <f t="shared" si="484"/>
        <v>-176523.11809784634</v>
      </c>
      <c r="AO1696" s="125">
        <f t="shared" si="485"/>
        <v>57894004.120585427</v>
      </c>
      <c r="AP1696" s="47">
        <f t="shared" si="477"/>
        <v>1206.5624716667776</v>
      </c>
      <c r="AQ1696" s="52">
        <f t="shared" si="478"/>
        <v>7911.964453267834</v>
      </c>
    </row>
    <row r="1697" spans="4:43" x14ac:dyDescent="0.25">
      <c r="D1697" s="15" t="s">
        <v>12</v>
      </c>
      <c r="E1697" s="22">
        <v>1689</v>
      </c>
      <c r="F1697" s="15">
        <v>212</v>
      </c>
      <c r="G1697" s="29">
        <v>127.6</v>
      </c>
      <c r="H1697" s="31">
        <f t="shared" si="479"/>
        <v>5.5555555555554373E-2</v>
      </c>
      <c r="I1697" s="55"/>
      <c r="J1697" s="39">
        <f t="shared" si="480"/>
        <v>35.444444444444443</v>
      </c>
      <c r="K1697" s="38">
        <f>0.5*$J$3*(J1698)^2</f>
        <v>718972.625</v>
      </c>
      <c r="L1697" s="38">
        <f t="shared" si="468"/>
        <v>1125.592978395056</v>
      </c>
      <c r="M1697" s="40" t="str">
        <f t="shared" si="469"/>
        <v>NO</v>
      </c>
      <c r="N1697" s="38">
        <f>0.5*$N$3*$L$3*$O$3*((J1697)^2)</f>
        <v>540.2339413838888</v>
      </c>
      <c r="O1697" s="38">
        <f>$M$3*$J$3*$P$3</f>
        <v>125.0281557</v>
      </c>
      <c r="P1697" s="38">
        <f>H1697*$J$3</f>
        <v>63.388888888887543</v>
      </c>
      <c r="Q1697" s="38">
        <f t="shared" si="470"/>
        <v>728.65098597277631</v>
      </c>
      <c r="R1697" s="44">
        <f t="shared" si="471"/>
        <v>25826.629391701736</v>
      </c>
      <c r="S1697" s="80">
        <f>Q1697*J1697</f>
        <v>25826.629391701736</v>
      </c>
      <c r="T1697" s="43"/>
      <c r="U1697" s="43"/>
      <c r="V1697" s="80">
        <f>R1697*1</f>
        <v>25826.629391701736</v>
      </c>
      <c r="W1697" s="77">
        <f>(L1697-Q1697)*-1</f>
        <v>-396.94199242227967</v>
      </c>
      <c r="X1697" s="38">
        <f>IF((H1697&gt;0),0,$J$3*H1697)*-1</f>
        <v>0</v>
      </c>
      <c r="Y1697" s="38">
        <f t="shared" si="481"/>
        <v>9144353.5543263126</v>
      </c>
      <c r="Z1697" s="112">
        <f t="shared" si="472"/>
        <v>9144.3535543263133</v>
      </c>
      <c r="AA1697" s="82">
        <f t="shared" si="473"/>
        <v>728.65098597277631</v>
      </c>
      <c r="AB1697" s="80">
        <f t="shared" si="482"/>
        <v>1859110.125834788</v>
      </c>
      <c r="AG1697" s="125">
        <f t="shared" si="483"/>
        <v>-329.46185371049211</v>
      </c>
      <c r="AH1697" s="47">
        <f t="shared" si="474"/>
        <v>-322.87261663628226</v>
      </c>
      <c r="AI1697" s="125">
        <f t="shared" si="474"/>
        <v>-316.41516430355659</v>
      </c>
      <c r="AJ1697" s="47">
        <f t="shared" si="475"/>
        <v>-284.77364787320096</v>
      </c>
      <c r="AK1697" s="125">
        <f t="shared" si="475"/>
        <v>-256.29628308588087</v>
      </c>
      <c r="AL1697" s="47">
        <f t="shared" si="476"/>
        <v>-246.04443176244564</v>
      </c>
      <c r="AM1697" s="125">
        <f t="shared" si="476"/>
        <v>-236.20265449194781</v>
      </c>
      <c r="AN1697" s="47">
        <f t="shared" si="484"/>
        <v>-176759.32075233827</v>
      </c>
      <c r="AO1697" s="125">
        <f t="shared" si="485"/>
        <v>57894004.120585427</v>
      </c>
      <c r="AP1697" s="47">
        <f t="shared" si="477"/>
        <v>1206.5624716667776</v>
      </c>
      <c r="AQ1697" s="52">
        <f t="shared" si="478"/>
        <v>7937.7910826595362</v>
      </c>
    </row>
    <row r="1698" spans="4:43" x14ac:dyDescent="0.25">
      <c r="D1698" s="15" t="s">
        <v>12</v>
      </c>
      <c r="E1698" s="22">
        <v>1690</v>
      </c>
      <c r="F1698" s="15">
        <v>213</v>
      </c>
      <c r="G1698" s="29">
        <v>127.8</v>
      </c>
      <c r="H1698" s="31">
        <f t="shared" si="479"/>
        <v>4.1666666666668246E-2</v>
      </c>
      <c r="I1698" s="55"/>
      <c r="J1698" s="39">
        <f t="shared" si="480"/>
        <v>35.5</v>
      </c>
      <c r="K1698" s="38">
        <f>0.5*$J$3*(J1699)^2</f>
        <v>720098.21797839506</v>
      </c>
      <c r="L1698" s="38">
        <f t="shared" si="468"/>
        <v>1126.4733796297805</v>
      </c>
      <c r="M1698" s="40" t="str">
        <f t="shared" si="469"/>
        <v>NO</v>
      </c>
      <c r="N1698" s="38">
        <f>0.5*$N$3*$L$3*$O$3*((J1698)^2)</f>
        <v>541.92879192375005</v>
      </c>
      <c r="O1698" s="38">
        <f>$M$3*$J$3*$P$3</f>
        <v>125.0281557</v>
      </c>
      <c r="P1698" s="38">
        <f>H1698*$J$3</f>
        <v>47.541666666668469</v>
      </c>
      <c r="Q1698" s="38">
        <f t="shared" si="470"/>
        <v>714.49861429041857</v>
      </c>
      <c r="R1698" s="44">
        <f t="shared" si="471"/>
        <v>25364.700807309859</v>
      </c>
      <c r="S1698" s="80">
        <f>Q1698*J1698</f>
        <v>25364.700807309859</v>
      </c>
      <c r="T1698" s="43"/>
      <c r="U1698" s="43"/>
      <c r="V1698" s="80">
        <f>R1698*1</f>
        <v>25364.700807309859</v>
      </c>
      <c r="W1698" s="77">
        <f>(L1698-Q1698)*-1</f>
        <v>-411.97476533936197</v>
      </c>
      <c r="X1698" s="38">
        <f>IF((H1698&gt;0),0,$J$3*H1698)*-1</f>
        <v>0</v>
      </c>
      <c r="Y1698" s="38">
        <f t="shared" si="481"/>
        <v>9169718.2551336233</v>
      </c>
      <c r="Z1698" s="112">
        <f t="shared" si="472"/>
        <v>9169.7182551336227</v>
      </c>
      <c r="AA1698" s="82">
        <f t="shared" si="473"/>
        <v>714.49861429041857</v>
      </c>
      <c r="AB1698" s="80">
        <f t="shared" si="482"/>
        <v>1859110.125834788</v>
      </c>
      <c r="AG1698" s="125">
        <f t="shared" si="483"/>
        <v>-341.93905523167041</v>
      </c>
      <c r="AH1698" s="47">
        <f t="shared" si="474"/>
        <v>-335.10027412703698</v>
      </c>
      <c r="AI1698" s="125">
        <f t="shared" si="474"/>
        <v>-328.39826864449623</v>
      </c>
      <c r="AJ1698" s="47">
        <f t="shared" si="475"/>
        <v>-295.55844178004662</v>
      </c>
      <c r="AK1698" s="125">
        <f t="shared" si="475"/>
        <v>-266.00259760204199</v>
      </c>
      <c r="AL1698" s="47">
        <f t="shared" si="476"/>
        <v>-255.3624936979603</v>
      </c>
      <c r="AM1698" s="125">
        <f t="shared" si="476"/>
        <v>-245.14799395004189</v>
      </c>
      <c r="AN1698" s="47">
        <f t="shared" si="484"/>
        <v>-177004.4687462883</v>
      </c>
      <c r="AO1698" s="125">
        <f t="shared" si="485"/>
        <v>57894004.120585427</v>
      </c>
      <c r="AP1698" s="47">
        <f t="shared" si="477"/>
        <v>1206.5624716667776</v>
      </c>
      <c r="AQ1698" s="52">
        <f t="shared" si="478"/>
        <v>7963.1557834668456</v>
      </c>
    </row>
    <row r="1699" spans="4:43" x14ac:dyDescent="0.25">
      <c r="D1699" s="15" t="s">
        <v>12</v>
      </c>
      <c r="E1699" s="22">
        <v>1691</v>
      </c>
      <c r="F1699" s="15">
        <v>214</v>
      </c>
      <c r="G1699" s="29">
        <v>127.9</v>
      </c>
      <c r="H1699" s="31">
        <f t="shared" si="479"/>
        <v>2.7777777777778172E-2</v>
      </c>
      <c r="I1699" s="55"/>
      <c r="J1699" s="39">
        <f t="shared" si="480"/>
        <v>35.527777777777779</v>
      </c>
      <c r="K1699" s="38">
        <f>0.5*$J$3*(J1700)^2</f>
        <v>721224.69135802484</v>
      </c>
      <c r="L1699" s="38">
        <f t="shared" si="468"/>
        <v>1127.3537808641559</v>
      </c>
      <c r="M1699" s="40" t="str">
        <f t="shared" si="469"/>
        <v>NO</v>
      </c>
      <c r="N1699" s="38">
        <f>0.5*$N$3*$L$3*$O$3*((J1699)^2)</f>
        <v>542.7772126031598</v>
      </c>
      <c r="O1699" s="38">
        <f>$M$3*$J$3*$P$3</f>
        <v>125.0281557</v>
      </c>
      <c r="P1699" s="38">
        <f>H1699*$J$3</f>
        <v>31.694444444444894</v>
      </c>
      <c r="Q1699" s="38">
        <f t="shared" si="470"/>
        <v>699.49981274760466</v>
      </c>
      <c r="R1699" s="44">
        <f t="shared" si="471"/>
        <v>24851.673902894065</v>
      </c>
      <c r="S1699" s="80">
        <f>Q1699*J1699</f>
        <v>24851.673902894065</v>
      </c>
      <c r="T1699" s="43"/>
      <c r="U1699" s="43"/>
      <c r="V1699" s="80">
        <f>R1699*1</f>
        <v>24851.673902894065</v>
      </c>
      <c r="W1699" s="77">
        <f>(L1699-Q1699)*-1</f>
        <v>-427.85396811655119</v>
      </c>
      <c r="X1699" s="38">
        <f>IF((H1699&gt;0),0,$J$3*H1699)*-1</f>
        <v>0</v>
      </c>
      <c r="Y1699" s="38">
        <f t="shared" si="481"/>
        <v>9194569.9290365167</v>
      </c>
      <c r="Z1699" s="112">
        <f t="shared" si="472"/>
        <v>9194.5699290365174</v>
      </c>
      <c r="AA1699" s="82">
        <f t="shared" si="473"/>
        <v>699.49981274760466</v>
      </c>
      <c r="AB1699" s="80">
        <f t="shared" si="482"/>
        <v>1859110.125834788</v>
      </c>
      <c r="AG1699" s="125">
        <f t="shared" si="483"/>
        <v>-355.11879353673748</v>
      </c>
      <c r="AH1699" s="47">
        <f t="shared" si="474"/>
        <v>-348.01641766600272</v>
      </c>
      <c r="AI1699" s="125">
        <f t="shared" si="474"/>
        <v>-341.05608931268267</v>
      </c>
      <c r="AJ1699" s="47">
        <f t="shared" si="475"/>
        <v>-306.95048038141442</v>
      </c>
      <c r="AK1699" s="125">
        <f t="shared" si="475"/>
        <v>-276.25543234327301</v>
      </c>
      <c r="AL1699" s="47">
        <f t="shared" si="476"/>
        <v>-265.20521504954206</v>
      </c>
      <c r="AM1699" s="125">
        <f t="shared" si="476"/>
        <v>-254.59700644756037</v>
      </c>
      <c r="AN1699" s="47">
        <f t="shared" si="484"/>
        <v>-177259.06575273586</v>
      </c>
      <c r="AO1699" s="125">
        <f t="shared" si="485"/>
        <v>57894004.120585427</v>
      </c>
      <c r="AP1699" s="47">
        <f t="shared" si="477"/>
        <v>1206.5624716667776</v>
      </c>
      <c r="AQ1699" s="52">
        <f t="shared" si="478"/>
        <v>7988.0074573697402</v>
      </c>
    </row>
    <row r="1700" spans="4:43" x14ac:dyDescent="0.25">
      <c r="D1700" s="15" t="s">
        <v>12</v>
      </c>
      <c r="E1700" s="22">
        <v>1692</v>
      </c>
      <c r="F1700" s="15">
        <v>215</v>
      </c>
      <c r="G1700" s="29">
        <v>128</v>
      </c>
      <c r="H1700" s="31">
        <f t="shared" si="479"/>
        <v>2.7777777777776198E-2</v>
      </c>
      <c r="I1700" s="55"/>
      <c r="J1700" s="39">
        <f t="shared" si="480"/>
        <v>35.555555555555557</v>
      </c>
      <c r="K1700" s="38">
        <f>0.5*$J$3*(J1701)^2</f>
        <v>722352.04513888899</v>
      </c>
      <c r="L1700" s="38">
        <f t="shared" si="468"/>
        <v>1128.2341820985312</v>
      </c>
      <c r="M1700" s="40" t="str">
        <f t="shared" si="469"/>
        <v>NO</v>
      </c>
      <c r="N1700" s="38">
        <f>0.5*$N$3*$L$3*$O$3*((J1700)^2)</f>
        <v>543.62629688888899</v>
      </c>
      <c r="O1700" s="38">
        <f>$M$3*$J$3*$P$3</f>
        <v>125.0281557</v>
      </c>
      <c r="P1700" s="38">
        <f>H1700*$J$3</f>
        <v>31.694444444442642</v>
      </c>
      <c r="Q1700" s="38">
        <f t="shared" si="470"/>
        <v>700.3488970333317</v>
      </c>
      <c r="R1700" s="44">
        <f t="shared" si="471"/>
        <v>24901.294116740683</v>
      </c>
      <c r="S1700" s="80">
        <f>Q1700*J1700</f>
        <v>24901.294116740683</v>
      </c>
      <c r="T1700" s="43"/>
      <c r="U1700" s="43"/>
      <c r="V1700" s="80">
        <f>R1700*1</f>
        <v>24901.294116740683</v>
      </c>
      <c r="W1700" s="77">
        <f>(L1700-Q1700)*-1</f>
        <v>-427.88528506519947</v>
      </c>
      <c r="X1700" s="38">
        <f>IF((H1700&gt;0),0,$J$3*H1700)*-1</f>
        <v>0</v>
      </c>
      <c r="Y1700" s="38">
        <f t="shared" si="481"/>
        <v>9219471.2231532577</v>
      </c>
      <c r="Z1700" s="112">
        <f t="shared" si="472"/>
        <v>9219.4712231532576</v>
      </c>
      <c r="AA1700" s="82">
        <f t="shared" si="473"/>
        <v>700.3488970333317</v>
      </c>
      <c r="AB1700" s="80">
        <f t="shared" si="482"/>
        <v>1859110.125834788</v>
      </c>
      <c r="AG1700" s="125">
        <f t="shared" si="483"/>
        <v>-355.14478660411555</v>
      </c>
      <c r="AH1700" s="47">
        <f t="shared" si="474"/>
        <v>-348.04189087203321</v>
      </c>
      <c r="AI1700" s="125">
        <f t="shared" si="474"/>
        <v>-341.08105305459253</v>
      </c>
      <c r="AJ1700" s="47">
        <f t="shared" si="475"/>
        <v>-306.97294774913331</v>
      </c>
      <c r="AK1700" s="125">
        <f t="shared" si="475"/>
        <v>-276.27565297422001</v>
      </c>
      <c r="AL1700" s="47">
        <f t="shared" si="476"/>
        <v>-265.22462685525119</v>
      </c>
      <c r="AM1700" s="125">
        <f t="shared" si="476"/>
        <v>-254.61564178104112</v>
      </c>
      <c r="AN1700" s="47">
        <f t="shared" si="484"/>
        <v>-177513.6813945169</v>
      </c>
      <c r="AO1700" s="125">
        <f t="shared" si="485"/>
        <v>57894004.120585427</v>
      </c>
      <c r="AP1700" s="47">
        <f t="shared" si="477"/>
        <v>1206.5624716667776</v>
      </c>
      <c r="AQ1700" s="52">
        <f t="shared" si="478"/>
        <v>8012.9087514864805</v>
      </c>
    </row>
    <row r="1701" spans="4:43" x14ac:dyDescent="0.25">
      <c r="D1701" s="15" t="s">
        <v>12</v>
      </c>
      <c r="E1701" s="22">
        <v>1693</v>
      </c>
      <c r="F1701" s="15">
        <v>216</v>
      </c>
      <c r="G1701" s="29">
        <v>128.1</v>
      </c>
      <c r="H1701" s="31">
        <f t="shared" si="479"/>
        <v>2.7777777777776198E-2</v>
      </c>
      <c r="I1701" s="55"/>
      <c r="J1701" s="39">
        <f t="shared" si="480"/>
        <v>35.583333333333336</v>
      </c>
      <c r="K1701" s="38">
        <f>0.5*$J$3*(J1702)^2</f>
        <v>723480.27932098752</v>
      </c>
      <c r="L1701" s="38">
        <f t="shared" si="468"/>
        <v>1129.114583333605</v>
      </c>
      <c r="M1701" s="40" t="str">
        <f t="shared" si="469"/>
        <v>NO</v>
      </c>
      <c r="N1701" s="38">
        <f>0.5*$N$3*$L$3*$O$3*((J1701)^2)</f>
        <v>544.47604478093763</v>
      </c>
      <c r="O1701" s="38">
        <f>$M$3*$J$3*$P$3</f>
        <v>125.0281557</v>
      </c>
      <c r="P1701" s="38">
        <f>H1701*$J$3</f>
        <v>31.694444444442642</v>
      </c>
      <c r="Q1701" s="38">
        <f t="shared" si="470"/>
        <v>701.19864492538022</v>
      </c>
      <c r="R1701" s="44">
        <f t="shared" si="471"/>
        <v>24950.985115261446</v>
      </c>
      <c r="S1701" s="80">
        <f>Q1701*J1701</f>
        <v>24950.985115261446</v>
      </c>
      <c r="T1701" s="43"/>
      <c r="U1701" s="43"/>
      <c r="V1701" s="80">
        <f>R1701*1</f>
        <v>24950.985115261446</v>
      </c>
      <c r="W1701" s="77">
        <f>(L1701-Q1701)*-1</f>
        <v>-427.91593840822475</v>
      </c>
      <c r="X1701" s="38">
        <f>IF((H1701&gt;0),0,$J$3*H1701)*-1</f>
        <v>0</v>
      </c>
      <c r="Y1701" s="38">
        <f t="shared" si="481"/>
        <v>9244422.2082685195</v>
      </c>
      <c r="Z1701" s="112">
        <f t="shared" si="472"/>
        <v>9244.4222082685192</v>
      </c>
      <c r="AA1701" s="82">
        <f t="shared" si="473"/>
        <v>701.19864492538022</v>
      </c>
      <c r="AB1701" s="80">
        <f t="shared" si="482"/>
        <v>1859110.125834788</v>
      </c>
      <c r="AG1701" s="125">
        <f t="shared" si="483"/>
        <v>-355.17022887882655</v>
      </c>
      <c r="AH1701" s="47">
        <f t="shared" si="474"/>
        <v>-348.06682430124999</v>
      </c>
      <c r="AI1701" s="125">
        <f t="shared" si="474"/>
        <v>-341.10548781522499</v>
      </c>
      <c r="AJ1701" s="47">
        <f t="shared" si="475"/>
        <v>-306.99493903370251</v>
      </c>
      <c r="AK1701" s="125">
        <f t="shared" si="475"/>
        <v>-276.29544513033227</v>
      </c>
      <c r="AL1701" s="47">
        <f t="shared" si="476"/>
        <v>-265.24362732511895</v>
      </c>
      <c r="AM1701" s="125">
        <f t="shared" si="476"/>
        <v>-254.63388223211419</v>
      </c>
      <c r="AN1701" s="47">
        <f t="shared" si="484"/>
        <v>-177768.31527674902</v>
      </c>
      <c r="AO1701" s="125">
        <f t="shared" si="485"/>
        <v>57894004.120585427</v>
      </c>
      <c r="AP1701" s="47">
        <f t="shared" si="477"/>
        <v>1206.5624716667776</v>
      </c>
      <c r="AQ1701" s="52">
        <f t="shared" si="478"/>
        <v>8037.859736601742</v>
      </c>
    </row>
    <row r="1702" spans="4:43" x14ac:dyDescent="0.25">
      <c r="D1702" s="15" t="s">
        <v>12</v>
      </c>
      <c r="E1702" s="22">
        <v>1694</v>
      </c>
      <c r="F1702" s="15">
        <v>217</v>
      </c>
      <c r="G1702" s="29">
        <v>128.19999999999999</v>
      </c>
      <c r="H1702" s="31">
        <f t="shared" si="479"/>
        <v>2.7777777777780146E-2</v>
      </c>
      <c r="I1702" s="55"/>
      <c r="J1702" s="39">
        <f t="shared" si="480"/>
        <v>35.611111111111107</v>
      </c>
      <c r="K1702" s="38">
        <f>0.5*$J$3*(J1703)^2</f>
        <v>724609.39390432113</v>
      </c>
      <c r="L1702" s="38">
        <f t="shared" si="468"/>
        <v>1129.994984567631</v>
      </c>
      <c r="M1702" s="40" t="str">
        <f t="shared" si="469"/>
        <v>NO</v>
      </c>
      <c r="N1702" s="38">
        <f>0.5*$N$3*$L$3*$O$3*((J1702)^2)</f>
        <v>545.32645627930549</v>
      </c>
      <c r="O1702" s="38">
        <f>$M$3*$J$3*$P$3</f>
        <v>125.0281557</v>
      </c>
      <c r="P1702" s="38">
        <f>H1702*$J$3</f>
        <v>31.694444444447146</v>
      </c>
      <c r="Q1702" s="38">
        <f t="shared" si="470"/>
        <v>702.04905642375263</v>
      </c>
      <c r="R1702" s="44">
        <f t="shared" si="471"/>
        <v>25000.746953756967</v>
      </c>
      <c r="S1702" s="80">
        <f>Q1702*J1702</f>
        <v>25000.746953756967</v>
      </c>
      <c r="T1702" s="43"/>
      <c r="U1702" s="43"/>
      <c r="V1702" s="80">
        <f>R1702*1</f>
        <v>25000.746953756967</v>
      </c>
      <c r="W1702" s="77">
        <f>(L1702-Q1702)*-1</f>
        <v>-427.9459281438784</v>
      </c>
      <c r="X1702" s="38">
        <f>IF((H1702&gt;0),0,$J$3*H1702)*-1</f>
        <v>0</v>
      </c>
      <c r="Y1702" s="38">
        <f t="shared" si="481"/>
        <v>9269422.955222277</v>
      </c>
      <c r="Z1702" s="112">
        <f t="shared" si="472"/>
        <v>9269.4229552222769</v>
      </c>
      <c r="AA1702" s="82">
        <f t="shared" si="473"/>
        <v>702.04905642375263</v>
      </c>
      <c r="AB1702" s="80">
        <f t="shared" si="482"/>
        <v>1859110.125834788</v>
      </c>
      <c r="AG1702" s="125">
        <f t="shared" si="483"/>
        <v>-355.19512035941904</v>
      </c>
      <c r="AH1702" s="47">
        <f t="shared" si="474"/>
        <v>-348.09121795223064</v>
      </c>
      <c r="AI1702" s="125">
        <f t="shared" si="474"/>
        <v>-341.12939359318602</v>
      </c>
      <c r="AJ1702" s="47">
        <f t="shared" si="475"/>
        <v>-307.01645423386742</v>
      </c>
      <c r="AK1702" s="125">
        <f t="shared" si="475"/>
        <v>-276.31480881048071</v>
      </c>
      <c r="AL1702" s="47">
        <f t="shared" si="476"/>
        <v>-265.26221645806146</v>
      </c>
      <c r="AM1702" s="125">
        <f t="shared" si="476"/>
        <v>-254.65172779973898</v>
      </c>
      <c r="AN1702" s="47">
        <f t="shared" si="484"/>
        <v>-178022.96700454876</v>
      </c>
      <c r="AO1702" s="125">
        <f t="shared" si="485"/>
        <v>57894004.120585427</v>
      </c>
      <c r="AP1702" s="47">
        <f t="shared" si="477"/>
        <v>1206.5624716667776</v>
      </c>
      <c r="AQ1702" s="52">
        <f t="shared" si="478"/>
        <v>8062.8604835554997</v>
      </c>
    </row>
    <row r="1703" spans="4:43" x14ac:dyDescent="0.25">
      <c r="D1703" s="15" t="s">
        <v>12</v>
      </c>
      <c r="E1703" s="22">
        <v>1695</v>
      </c>
      <c r="F1703" s="15">
        <v>218</v>
      </c>
      <c r="G1703" s="29">
        <v>128.30000000000001</v>
      </c>
      <c r="H1703" s="31">
        <f t="shared" si="479"/>
        <v>2.7777777777780146E-2</v>
      </c>
      <c r="I1703" s="55"/>
      <c r="J1703" s="39">
        <f t="shared" si="480"/>
        <v>35.638888888888893</v>
      </c>
      <c r="K1703" s="38">
        <f>0.5*$J$3*(J1704)^2</f>
        <v>725739.38888888876</v>
      </c>
      <c r="L1703" s="38">
        <f t="shared" si="468"/>
        <v>1130.875385802472</v>
      </c>
      <c r="M1703" s="40" t="str">
        <f t="shared" si="469"/>
        <v>NO</v>
      </c>
      <c r="N1703" s="38">
        <f>0.5*$N$3*$L$3*$O$3*((J1703)^2)</f>
        <v>546.17753138399314</v>
      </c>
      <c r="O1703" s="38">
        <f>$M$3*$J$3*$P$3</f>
        <v>125.0281557</v>
      </c>
      <c r="P1703" s="38">
        <f>H1703*$J$3</f>
        <v>31.694444444447146</v>
      </c>
      <c r="Q1703" s="38">
        <f t="shared" si="470"/>
        <v>702.90013152844028</v>
      </c>
      <c r="R1703" s="44">
        <f t="shared" si="471"/>
        <v>25050.579687527472</v>
      </c>
      <c r="S1703" s="80">
        <f>Q1703*J1703</f>
        <v>25050.579687527472</v>
      </c>
      <c r="T1703" s="43"/>
      <c r="U1703" s="43"/>
      <c r="V1703" s="80">
        <f>R1703*1</f>
        <v>25050.579687527472</v>
      </c>
      <c r="W1703" s="77">
        <f>(L1703-Q1703)*-1</f>
        <v>-427.97525427403173</v>
      </c>
      <c r="X1703" s="38">
        <f>IF((H1703&gt;0),0,$J$3*H1703)*-1</f>
        <v>0</v>
      </c>
      <c r="Y1703" s="38">
        <f t="shared" si="481"/>
        <v>9294473.5349098053</v>
      </c>
      <c r="Z1703" s="112">
        <f t="shared" si="472"/>
        <v>9294.4735349098046</v>
      </c>
      <c r="AA1703" s="82">
        <f t="shared" si="473"/>
        <v>702.90013152844028</v>
      </c>
      <c r="AB1703" s="80">
        <f t="shared" si="482"/>
        <v>1859110.125834788</v>
      </c>
      <c r="AG1703" s="125">
        <f t="shared" si="483"/>
        <v>-355.21946104744632</v>
      </c>
      <c r="AH1703" s="47">
        <f t="shared" si="474"/>
        <v>-348.1150718264974</v>
      </c>
      <c r="AI1703" s="125">
        <f t="shared" si="474"/>
        <v>-341.15277038996743</v>
      </c>
      <c r="AJ1703" s="47">
        <f t="shared" si="475"/>
        <v>-307.03749335097069</v>
      </c>
      <c r="AK1703" s="125">
        <f t="shared" si="475"/>
        <v>-276.33374401587361</v>
      </c>
      <c r="AL1703" s="47">
        <f t="shared" si="476"/>
        <v>-265.28039425523866</v>
      </c>
      <c r="AM1703" s="125">
        <f t="shared" si="476"/>
        <v>-254.66917848502911</v>
      </c>
      <c r="AN1703" s="47">
        <f t="shared" si="484"/>
        <v>-178277.63618303378</v>
      </c>
      <c r="AO1703" s="125">
        <f t="shared" si="485"/>
        <v>57894004.120585427</v>
      </c>
      <c r="AP1703" s="47">
        <f t="shared" si="477"/>
        <v>1206.5624716667776</v>
      </c>
      <c r="AQ1703" s="52">
        <f t="shared" si="478"/>
        <v>8087.9110632430275</v>
      </c>
    </row>
    <row r="1704" spans="4:43" x14ac:dyDescent="0.25">
      <c r="D1704" s="15" t="s">
        <v>12</v>
      </c>
      <c r="E1704" s="22">
        <v>1696</v>
      </c>
      <c r="F1704" s="15">
        <v>219</v>
      </c>
      <c r="G1704" s="29">
        <v>128.4</v>
      </c>
      <c r="H1704" s="31">
        <f t="shared" si="479"/>
        <v>2.7777777777776198E-2</v>
      </c>
      <c r="I1704" s="55"/>
      <c r="J1704" s="39">
        <f t="shared" si="480"/>
        <v>35.666666666666664</v>
      </c>
      <c r="K1704" s="38">
        <f>0.5*$J$3*(J1705)^2</f>
        <v>726870.26427469123</v>
      </c>
      <c r="L1704" s="38">
        <f t="shared" si="468"/>
        <v>1131.7557870370802</v>
      </c>
      <c r="M1704" s="40" t="str">
        <f t="shared" si="469"/>
        <v>NO</v>
      </c>
      <c r="N1704" s="38">
        <f>0.5*$N$3*$L$3*$O$3*((J1704)^2)</f>
        <v>547.0292700949999</v>
      </c>
      <c r="O1704" s="38">
        <f>$M$3*$J$3*$P$3</f>
        <v>125.0281557</v>
      </c>
      <c r="P1704" s="38">
        <f>H1704*$J$3</f>
        <v>31.694444444442642</v>
      </c>
      <c r="Q1704" s="38">
        <f t="shared" si="470"/>
        <v>703.7518702394425</v>
      </c>
      <c r="R1704" s="44">
        <f t="shared" si="471"/>
        <v>25100.483371873448</v>
      </c>
      <c r="S1704" s="80">
        <f>Q1704*J1704</f>
        <v>25100.483371873448</v>
      </c>
      <c r="T1704" s="43"/>
      <c r="U1704" s="43"/>
      <c r="V1704" s="80">
        <f>R1704*1</f>
        <v>25100.483371873448</v>
      </c>
      <c r="W1704" s="77">
        <f>(L1704-Q1704)*-1</f>
        <v>-428.00391679763766</v>
      </c>
      <c r="X1704" s="38">
        <f>IF((H1704&gt;0),0,$J$3*H1704)*-1</f>
        <v>0</v>
      </c>
      <c r="Y1704" s="38">
        <f t="shared" si="481"/>
        <v>9319574.0182816796</v>
      </c>
      <c r="Z1704" s="112">
        <f t="shared" si="472"/>
        <v>9319.5740182816789</v>
      </c>
      <c r="AA1704" s="82">
        <f t="shared" si="473"/>
        <v>703.7518702394425</v>
      </c>
      <c r="AB1704" s="80">
        <f t="shared" si="482"/>
        <v>1859110.125834788</v>
      </c>
      <c r="AG1704" s="125">
        <f t="shared" si="483"/>
        <v>-355.24325094203925</v>
      </c>
      <c r="AH1704" s="47">
        <f t="shared" si="474"/>
        <v>-348.13838592319848</v>
      </c>
      <c r="AI1704" s="125">
        <f t="shared" si="474"/>
        <v>-341.17561820473452</v>
      </c>
      <c r="AJ1704" s="47">
        <f t="shared" si="475"/>
        <v>-307.05805638426108</v>
      </c>
      <c r="AK1704" s="125">
        <f t="shared" si="475"/>
        <v>-276.35225074583497</v>
      </c>
      <c r="AL1704" s="47">
        <f t="shared" si="476"/>
        <v>-265.29816071600158</v>
      </c>
      <c r="AM1704" s="125">
        <f t="shared" si="476"/>
        <v>-254.68623428736151</v>
      </c>
      <c r="AN1704" s="47">
        <f t="shared" si="484"/>
        <v>-178532.32241732115</v>
      </c>
      <c r="AO1704" s="125">
        <f t="shared" si="485"/>
        <v>57894004.120585427</v>
      </c>
      <c r="AP1704" s="47">
        <f t="shared" si="477"/>
        <v>1206.5624716667776</v>
      </c>
      <c r="AQ1704" s="52">
        <f t="shared" si="478"/>
        <v>8113.0115466149018</v>
      </c>
    </row>
    <row r="1705" spans="4:43" x14ac:dyDescent="0.25">
      <c r="D1705" s="15" t="s">
        <v>12</v>
      </c>
      <c r="E1705" s="22">
        <v>1697</v>
      </c>
      <c r="F1705" s="15">
        <v>220</v>
      </c>
      <c r="G1705" s="29">
        <v>128.5</v>
      </c>
      <c r="H1705" s="31">
        <f t="shared" si="479"/>
        <v>2.7777777777776198E-2</v>
      </c>
      <c r="I1705" s="55"/>
      <c r="J1705" s="39">
        <f t="shared" si="480"/>
        <v>35.694444444444443</v>
      </c>
      <c r="K1705" s="38">
        <f>0.5*$J$3*(J1706)^2</f>
        <v>728002.02006172831</v>
      </c>
      <c r="L1705" s="38">
        <f t="shared" si="468"/>
        <v>0</v>
      </c>
      <c r="M1705" s="40" t="str">
        <f t="shared" si="469"/>
        <v>NO</v>
      </c>
      <c r="N1705" s="38">
        <f>0.5*$N$3*$L$3*$O$3*((J1705)^2)</f>
        <v>547.88167241232634</v>
      </c>
      <c r="O1705" s="38">
        <f>$M$3*$J$3*$P$3</f>
        <v>125.0281557</v>
      </c>
      <c r="P1705" s="38">
        <f>H1705*$J$3</f>
        <v>31.694444444442642</v>
      </c>
      <c r="Q1705" s="38">
        <f t="shared" si="470"/>
        <v>704.60427255676905</v>
      </c>
      <c r="R1705" s="44">
        <f t="shared" si="471"/>
        <v>25150.458062095782</v>
      </c>
      <c r="S1705" s="80">
        <f>Q1705*J1705</f>
        <v>25150.458062095782</v>
      </c>
      <c r="T1705" s="43"/>
      <c r="U1705" s="43"/>
      <c r="V1705" s="80">
        <f>R1705*1</f>
        <v>25150.458062095782</v>
      </c>
      <c r="W1705" s="77">
        <f>(L1705-Q1705)*-1</f>
        <v>704.60427255676905</v>
      </c>
      <c r="X1705" s="38">
        <f>IF((H1705&gt;0),0,$J$3*H1705)*-1</f>
        <v>0</v>
      </c>
      <c r="Y1705" s="38">
        <f t="shared" si="481"/>
        <v>9344724.4763437752</v>
      </c>
      <c r="Z1705" s="112">
        <f t="shared" si="472"/>
        <v>9344.7244763437757</v>
      </c>
      <c r="AA1705" s="82">
        <f t="shared" si="473"/>
        <v>704.60427255676905</v>
      </c>
      <c r="AB1705" s="80">
        <f t="shared" si="482"/>
        <v>1859110.125834788</v>
      </c>
      <c r="AG1705" s="125">
        <f t="shared" si="483"/>
        <v>584.82154622211829</v>
      </c>
      <c r="AH1705" s="47">
        <f t="shared" si="474"/>
        <v>573.12511529767596</v>
      </c>
      <c r="AI1705" s="125">
        <f t="shared" si="474"/>
        <v>561.66261299172243</v>
      </c>
      <c r="AJ1705" s="47">
        <f t="shared" si="475"/>
        <v>505.49635169255021</v>
      </c>
      <c r="AK1705" s="125">
        <f t="shared" si="475"/>
        <v>454.94671652329521</v>
      </c>
      <c r="AL1705" s="47">
        <f t="shared" si="476"/>
        <v>436.74884786236339</v>
      </c>
      <c r="AM1705" s="125">
        <f t="shared" si="476"/>
        <v>419.27889394786882</v>
      </c>
      <c r="AN1705" s="47">
        <f t="shared" si="484"/>
        <v>-178113.04352337329</v>
      </c>
      <c r="AO1705" s="125">
        <f t="shared" si="485"/>
        <v>57894004.120585427</v>
      </c>
      <c r="AP1705" s="47">
        <f t="shared" si="477"/>
        <v>1206.5624716667776</v>
      </c>
      <c r="AQ1705" s="52">
        <f t="shared" si="478"/>
        <v>8138.1620046769985</v>
      </c>
    </row>
    <row r="1706" spans="4:43" x14ac:dyDescent="0.25">
      <c r="D1706" s="15" t="s">
        <v>12</v>
      </c>
      <c r="E1706" s="22">
        <v>1698</v>
      </c>
      <c r="F1706" s="15">
        <v>221</v>
      </c>
      <c r="G1706" s="29">
        <v>128.6</v>
      </c>
      <c r="H1706" s="31">
        <f t="shared" si="479"/>
        <v>1.3888888888888099E-2</v>
      </c>
      <c r="I1706" s="55"/>
      <c r="J1706" s="39">
        <f t="shared" si="480"/>
        <v>35.722222222222221</v>
      </c>
      <c r="K1706" s="38">
        <f>0.5*$J$3*(J1707)^2</f>
        <v>728002.02006172831</v>
      </c>
      <c r="L1706" s="38">
        <f t="shared" si="468"/>
        <v>-1131.7557870370802</v>
      </c>
      <c r="M1706" s="40" t="str">
        <f t="shared" si="469"/>
        <v>NO</v>
      </c>
      <c r="N1706" s="38">
        <f>0.5*$N$3*$L$3*$O$3*((J1706)^2)</f>
        <v>548.73473833597222</v>
      </c>
      <c r="O1706" s="38">
        <f>$M$3*$J$3*$P$3</f>
        <v>125.0281557</v>
      </c>
      <c r="P1706" s="38">
        <f>H1706*$J$3</f>
        <v>15.847222222221321</v>
      </c>
      <c r="Q1706" s="38">
        <f t="shared" si="470"/>
        <v>689.61011625819356</v>
      </c>
      <c r="R1706" s="44">
        <f t="shared" si="471"/>
        <v>24634.405819667692</v>
      </c>
      <c r="S1706" s="80">
        <f>Q1706*J1706</f>
        <v>24634.405819667692</v>
      </c>
      <c r="T1706" s="43"/>
      <c r="U1706" s="43"/>
      <c r="V1706" s="80">
        <f>R1706*1</f>
        <v>24634.405819667692</v>
      </c>
      <c r="W1706" s="77">
        <f>(L1706-Q1706)*-1</f>
        <v>1821.3659032952737</v>
      </c>
      <c r="X1706" s="38">
        <f>IF((H1706&gt;0),0,$J$3*H1706)*-1</f>
        <v>0</v>
      </c>
      <c r="Y1706" s="38">
        <f t="shared" si="481"/>
        <v>9369358.8821634427</v>
      </c>
      <c r="Z1706" s="112">
        <f t="shared" si="472"/>
        <v>9369.3588821634421</v>
      </c>
      <c r="AA1706" s="82">
        <f t="shared" si="473"/>
        <v>689.61011625819356</v>
      </c>
      <c r="AB1706" s="80">
        <f t="shared" si="482"/>
        <v>1859110.125834788</v>
      </c>
      <c r="AG1706" s="125">
        <f t="shared" si="483"/>
        <v>1511.7336997350772</v>
      </c>
      <c r="AH1706" s="47">
        <f t="shared" si="474"/>
        <v>1481.4990257403756</v>
      </c>
      <c r="AI1706" s="125">
        <f t="shared" si="474"/>
        <v>1451.869045225568</v>
      </c>
      <c r="AJ1706" s="47">
        <f t="shared" si="475"/>
        <v>1306.6821407030113</v>
      </c>
      <c r="AK1706" s="125">
        <f t="shared" si="475"/>
        <v>1176.0139266327103</v>
      </c>
      <c r="AL1706" s="47">
        <f t="shared" si="476"/>
        <v>1128.973369567402</v>
      </c>
      <c r="AM1706" s="125">
        <f t="shared" si="476"/>
        <v>1083.8144347847058</v>
      </c>
      <c r="AN1706" s="47">
        <f t="shared" si="484"/>
        <v>-177029.22908858859</v>
      </c>
      <c r="AO1706" s="125">
        <f t="shared" si="485"/>
        <v>57894004.120585427</v>
      </c>
      <c r="AP1706" s="47">
        <f t="shared" si="477"/>
        <v>1206.5624716667776</v>
      </c>
      <c r="AQ1706" s="52">
        <f t="shared" si="478"/>
        <v>8162.796410496665</v>
      </c>
    </row>
    <row r="1707" spans="4:43" x14ac:dyDescent="0.25">
      <c r="D1707" s="15" t="s">
        <v>12</v>
      </c>
      <c r="E1707" s="22">
        <v>1699</v>
      </c>
      <c r="F1707" s="15">
        <v>222</v>
      </c>
      <c r="G1707" s="29">
        <v>128.6</v>
      </c>
      <c r="H1707" s="31">
        <f t="shared" si="479"/>
        <v>-1.3888888888888099E-2</v>
      </c>
      <c r="I1707" s="55"/>
      <c r="J1707" s="39">
        <f t="shared" si="480"/>
        <v>35.722222222222221</v>
      </c>
      <c r="K1707" s="38">
        <f>0.5*$J$3*(J1708)^2</f>
        <v>726870.26427469123</v>
      </c>
      <c r="L1707" s="38">
        <f t="shared" si="468"/>
        <v>-2260.870370370103</v>
      </c>
      <c r="M1707" s="40" t="str">
        <f t="shared" si="469"/>
        <v>YES</v>
      </c>
      <c r="N1707" s="38">
        <f>0.5*$N$3*$L$3*$O$3*((J1707)^2)</f>
        <v>548.73473833597222</v>
      </c>
      <c r="O1707" s="38">
        <f>$M$3*$J$3*$P$3</f>
        <v>125.0281557</v>
      </c>
      <c r="P1707" s="38">
        <f>H1707*$J$3</f>
        <v>-15.847222222221321</v>
      </c>
      <c r="Q1707" s="38">
        <f t="shared" si="470"/>
        <v>657.91567181375092</v>
      </c>
      <c r="R1707" s="44">
        <f t="shared" si="471"/>
        <v>23502.209832013436</v>
      </c>
      <c r="S1707" s="80">
        <f>Q1707*J1707</f>
        <v>23502.209832013436</v>
      </c>
      <c r="T1707" s="43"/>
      <c r="U1707" s="43"/>
      <c r="V1707" s="80">
        <f>R1707*1</f>
        <v>23502.209832013436</v>
      </c>
      <c r="W1707" s="77">
        <f>(L1707-Q1707)*-1</f>
        <v>2918.7860421838541</v>
      </c>
      <c r="X1707" s="38">
        <f>IF((H1707&gt;0),0,$J$3*H1707)*-1</f>
        <v>15.847222222221321</v>
      </c>
      <c r="Y1707" s="38">
        <f t="shared" si="481"/>
        <v>9392861.0919954553</v>
      </c>
      <c r="Z1707" s="112">
        <f t="shared" si="472"/>
        <v>9392.8610919954554</v>
      </c>
      <c r="AA1707" s="82">
        <f t="shared" si="473"/>
        <v>657.91567181375092</v>
      </c>
      <c r="AB1707" s="80">
        <f t="shared" si="482"/>
        <v>1859110.125834788</v>
      </c>
      <c r="AG1707" s="125">
        <f t="shared" si="483"/>
        <v>2422.5924150125988</v>
      </c>
      <c r="AH1707" s="47">
        <f t="shared" si="474"/>
        <v>2374.1405667123468</v>
      </c>
      <c r="AI1707" s="125">
        <f t="shared" si="474"/>
        <v>2326.6577553780999</v>
      </c>
      <c r="AJ1707" s="47">
        <f t="shared" si="475"/>
        <v>2093.9919798402898</v>
      </c>
      <c r="AK1707" s="125">
        <f t="shared" si="475"/>
        <v>1884.5927818562609</v>
      </c>
      <c r="AL1707" s="47">
        <f t="shared" si="476"/>
        <v>1809.2090705820103</v>
      </c>
      <c r="AM1707" s="125">
        <f t="shared" si="476"/>
        <v>1736.8407077587299</v>
      </c>
      <c r="AN1707" s="47">
        <f t="shared" si="484"/>
        <v>-175292.38838082986</v>
      </c>
      <c r="AO1707" s="125">
        <f t="shared" si="485"/>
        <v>57894004.120585427</v>
      </c>
      <c r="AP1707" s="47">
        <f t="shared" si="477"/>
        <v>1206.5624716667776</v>
      </c>
      <c r="AQ1707" s="52">
        <f t="shared" si="478"/>
        <v>8186.2986203286782</v>
      </c>
    </row>
    <row r="1708" spans="4:43" x14ac:dyDescent="0.25">
      <c r="D1708" s="15" t="s">
        <v>12</v>
      </c>
      <c r="E1708" s="22">
        <v>1700</v>
      </c>
      <c r="F1708" s="15">
        <v>223</v>
      </c>
      <c r="G1708" s="29">
        <v>128.5</v>
      </c>
      <c r="H1708" s="31">
        <f t="shared" si="479"/>
        <v>-4.1666666666664298E-2</v>
      </c>
      <c r="I1708" s="55"/>
      <c r="J1708" s="39">
        <f t="shared" si="480"/>
        <v>35.694444444444443</v>
      </c>
      <c r="K1708" s="38">
        <f>0.5*$J$3*(J1709)^2</f>
        <v>724609.39390432113</v>
      </c>
      <c r="L1708" s="38">
        <f t="shared" si="468"/>
        <v>-2257.3487654321361</v>
      </c>
      <c r="M1708" s="40" t="str">
        <f t="shared" si="469"/>
        <v>YES</v>
      </c>
      <c r="N1708" s="38">
        <f>0.5*$N$3*$L$3*$O$3*((J1708)^2)</f>
        <v>547.88167241232634</v>
      </c>
      <c r="O1708" s="38">
        <f>$M$3*$J$3*$P$3</f>
        <v>125.0281557</v>
      </c>
      <c r="P1708" s="38">
        <f>H1708*$J$3</f>
        <v>-47.541666666663964</v>
      </c>
      <c r="Q1708" s="38">
        <f t="shared" si="470"/>
        <v>625.36816144566239</v>
      </c>
      <c r="R1708" s="44">
        <f t="shared" si="471"/>
        <v>22322.16909604656</v>
      </c>
      <c r="S1708" s="80">
        <f>Q1708*J1708</f>
        <v>22322.16909604656</v>
      </c>
      <c r="T1708" s="43"/>
      <c r="U1708" s="43"/>
      <c r="V1708" s="80">
        <f>R1708*1</f>
        <v>22322.16909604656</v>
      </c>
      <c r="W1708" s="77">
        <f>(L1708-Q1708)*-1</f>
        <v>2882.7169268777984</v>
      </c>
      <c r="X1708" s="38">
        <f>IF((H1708&gt;0),0,$J$3*H1708)*-1</f>
        <v>47.541666666663964</v>
      </c>
      <c r="Y1708" s="38">
        <f t="shared" si="481"/>
        <v>9415183.2610915024</v>
      </c>
      <c r="Z1708" s="112">
        <f t="shared" si="472"/>
        <v>9415.1832610915026</v>
      </c>
      <c r="AA1708" s="82">
        <f t="shared" si="473"/>
        <v>625.36816144566239</v>
      </c>
      <c r="AB1708" s="80">
        <f t="shared" si="482"/>
        <v>1859110.125834788</v>
      </c>
      <c r="AG1708" s="125">
        <f t="shared" si="483"/>
        <v>2392.6550493085724</v>
      </c>
      <c r="AH1708" s="47">
        <f t="shared" si="474"/>
        <v>2344.8019483224011</v>
      </c>
      <c r="AI1708" s="125">
        <f t="shared" si="474"/>
        <v>2297.9059093559531</v>
      </c>
      <c r="AJ1708" s="47">
        <f t="shared" si="475"/>
        <v>2068.1153184203577</v>
      </c>
      <c r="AK1708" s="125">
        <f t="shared" si="475"/>
        <v>1861.3037865783219</v>
      </c>
      <c r="AL1708" s="47">
        <f t="shared" si="476"/>
        <v>1786.8516351151891</v>
      </c>
      <c r="AM1708" s="125">
        <f t="shared" si="476"/>
        <v>1715.3775697105814</v>
      </c>
      <c r="AN1708" s="47">
        <f t="shared" si="484"/>
        <v>-173577.01081111928</v>
      </c>
      <c r="AO1708" s="125">
        <f t="shared" si="485"/>
        <v>57894004.120585427</v>
      </c>
      <c r="AP1708" s="47">
        <f t="shared" si="477"/>
        <v>1206.5624716667776</v>
      </c>
      <c r="AQ1708" s="52">
        <f t="shared" si="478"/>
        <v>8208.6207894247254</v>
      </c>
    </row>
    <row r="1709" spans="4:43" x14ac:dyDescent="0.25">
      <c r="D1709" s="15" t="s">
        <v>12</v>
      </c>
      <c r="E1709" s="22">
        <v>1701</v>
      </c>
      <c r="F1709" s="15">
        <v>224</v>
      </c>
      <c r="G1709" s="29">
        <v>128.30000000000001</v>
      </c>
      <c r="H1709" s="31">
        <f t="shared" si="479"/>
        <v>-5.5555555555556344E-2</v>
      </c>
      <c r="I1709" s="55"/>
      <c r="J1709" s="39">
        <f t="shared" si="480"/>
        <v>35.638888888888893</v>
      </c>
      <c r="K1709" s="38">
        <f>0.5*$J$3*(J1710)^2</f>
        <v>722352.04513888899</v>
      </c>
      <c r="L1709" s="38">
        <f t="shared" si="468"/>
        <v>-2253.8271604939364</v>
      </c>
      <c r="M1709" s="40" t="str">
        <f t="shared" si="469"/>
        <v>YES</v>
      </c>
      <c r="N1709" s="38">
        <f>0.5*$N$3*$L$3*$O$3*((J1709)^2)</f>
        <v>546.17753138399314</v>
      </c>
      <c r="O1709" s="38">
        <f>$M$3*$J$3*$P$3</f>
        <v>125.0281557</v>
      </c>
      <c r="P1709" s="38">
        <f>H1709*$J$3</f>
        <v>-63.388888888889788</v>
      </c>
      <c r="Q1709" s="38">
        <f t="shared" si="470"/>
        <v>607.81679819510339</v>
      </c>
      <c r="R1709" s="44">
        <f t="shared" si="471"/>
        <v>21661.915335675494</v>
      </c>
      <c r="S1709" s="80">
        <f>Q1709*J1709</f>
        <v>21661.915335675494</v>
      </c>
      <c r="T1709" s="43"/>
      <c r="U1709" s="43"/>
      <c r="V1709" s="80">
        <f>R1709*1</f>
        <v>21661.915335675494</v>
      </c>
      <c r="W1709" s="77">
        <f>(L1709-Q1709)*-1</f>
        <v>2861.6439586890397</v>
      </c>
      <c r="X1709" s="38">
        <f>IF((H1709&gt;0),0,$J$3*H1709)*-1</f>
        <v>63.388888888889788</v>
      </c>
      <c r="Y1709" s="38">
        <f t="shared" si="481"/>
        <v>9436845.1764271781</v>
      </c>
      <c r="Z1709" s="112">
        <f t="shared" si="472"/>
        <v>9436.8451764271776</v>
      </c>
      <c r="AA1709" s="82">
        <f t="shared" si="473"/>
        <v>607.81679819510339</v>
      </c>
      <c r="AB1709" s="80">
        <f t="shared" si="482"/>
        <v>1859110.125834788</v>
      </c>
      <c r="AG1709" s="125">
        <f t="shared" si="483"/>
        <v>2375.1644857119027</v>
      </c>
      <c r="AH1709" s="47">
        <f t="shared" si="474"/>
        <v>2327.6611959976644</v>
      </c>
      <c r="AI1709" s="125">
        <f t="shared" si="474"/>
        <v>2281.1079720777111</v>
      </c>
      <c r="AJ1709" s="47">
        <f t="shared" si="475"/>
        <v>2052.99717486994</v>
      </c>
      <c r="AK1709" s="125">
        <f t="shared" si="475"/>
        <v>1847.6974573829459</v>
      </c>
      <c r="AL1709" s="47">
        <f t="shared" si="476"/>
        <v>1773.789559087628</v>
      </c>
      <c r="AM1709" s="125">
        <f t="shared" si="476"/>
        <v>1702.8379767241229</v>
      </c>
      <c r="AN1709" s="47">
        <f t="shared" si="484"/>
        <v>-171874.17283439517</v>
      </c>
      <c r="AO1709" s="125">
        <f t="shared" si="485"/>
        <v>57894004.120585427</v>
      </c>
      <c r="AP1709" s="47">
        <f t="shared" si="477"/>
        <v>1206.5624716667776</v>
      </c>
      <c r="AQ1709" s="52">
        <f t="shared" si="478"/>
        <v>8230.2827047604005</v>
      </c>
    </row>
    <row r="1710" spans="4:43" x14ac:dyDescent="0.25">
      <c r="D1710" s="15" t="s">
        <v>12</v>
      </c>
      <c r="E1710" s="22">
        <v>1702</v>
      </c>
      <c r="F1710" s="15">
        <v>225</v>
      </c>
      <c r="G1710" s="29">
        <v>128.1</v>
      </c>
      <c r="H1710" s="31">
        <f t="shared" si="479"/>
        <v>-5.5555555555556344E-2</v>
      </c>
      <c r="I1710" s="55"/>
      <c r="J1710" s="39">
        <f t="shared" si="480"/>
        <v>35.583333333333336</v>
      </c>
      <c r="K1710" s="38">
        <f>0.5*$J$3*(J1711)^2</f>
        <v>720098.21797839506</v>
      </c>
      <c r="L1710" s="38">
        <f t="shared" si="468"/>
        <v>-3374.1377314815763</v>
      </c>
      <c r="M1710" s="40" t="str">
        <f t="shared" si="469"/>
        <v>YES</v>
      </c>
      <c r="N1710" s="38">
        <f>0.5*$N$3*$L$3*$O$3*((J1710)^2)</f>
        <v>544.47604478093763</v>
      </c>
      <c r="O1710" s="38">
        <f>$M$3*$J$3*$P$3</f>
        <v>125.0281557</v>
      </c>
      <c r="P1710" s="38">
        <f>H1710*$J$3</f>
        <v>-63.388888888889788</v>
      </c>
      <c r="Q1710" s="38">
        <f t="shared" si="470"/>
        <v>606.11531159204787</v>
      </c>
      <c r="R1710" s="44">
        <f t="shared" si="471"/>
        <v>21567.603170817038</v>
      </c>
      <c r="S1710" s="80">
        <f>Q1710*J1710</f>
        <v>21567.603170817038</v>
      </c>
      <c r="T1710" s="43"/>
      <c r="U1710" s="43"/>
      <c r="V1710" s="80">
        <f>R1710*1</f>
        <v>21567.603170817038</v>
      </c>
      <c r="W1710" s="77">
        <f>(L1710-Q1710)*-1</f>
        <v>3980.2530430736242</v>
      </c>
      <c r="X1710" s="38">
        <f>IF((H1710&gt;0),0,$J$3*H1710)*-1</f>
        <v>63.388888888889788</v>
      </c>
      <c r="Y1710" s="38">
        <f t="shared" si="481"/>
        <v>9458412.7795979958</v>
      </c>
      <c r="Z1710" s="112">
        <f t="shared" si="472"/>
        <v>9458.4127795979966</v>
      </c>
      <c r="AA1710" s="82">
        <f t="shared" si="473"/>
        <v>606.11531159204787</v>
      </c>
      <c r="AB1710" s="80">
        <f t="shared" si="482"/>
        <v>1859110.125834788</v>
      </c>
      <c r="AG1710" s="125">
        <f t="shared" si="483"/>
        <v>3303.610025751108</v>
      </c>
      <c r="AH1710" s="47">
        <f t="shared" si="474"/>
        <v>3237.5378252360856</v>
      </c>
      <c r="AI1710" s="125">
        <f t="shared" si="474"/>
        <v>3172.7870687313639</v>
      </c>
      <c r="AJ1710" s="47">
        <f t="shared" si="475"/>
        <v>2855.5083618582275</v>
      </c>
      <c r="AK1710" s="125">
        <f t="shared" si="475"/>
        <v>2569.9575256724047</v>
      </c>
      <c r="AL1710" s="47">
        <f t="shared" si="476"/>
        <v>2467.1592246455084</v>
      </c>
      <c r="AM1710" s="125">
        <f t="shared" si="476"/>
        <v>2368.4728556596879</v>
      </c>
      <c r="AN1710" s="47">
        <f t="shared" si="484"/>
        <v>-169505.69997873547</v>
      </c>
      <c r="AO1710" s="125">
        <f t="shared" si="485"/>
        <v>57894004.120585427</v>
      </c>
      <c r="AP1710" s="47">
        <f t="shared" si="477"/>
        <v>1206.5624716667776</v>
      </c>
      <c r="AQ1710" s="52">
        <f t="shared" si="478"/>
        <v>8251.8503079312195</v>
      </c>
    </row>
    <row r="1711" spans="4:43" x14ac:dyDescent="0.25">
      <c r="D1711" s="15" t="s">
        <v>12</v>
      </c>
      <c r="E1711" s="22">
        <v>1703</v>
      </c>
      <c r="F1711" s="15">
        <v>226</v>
      </c>
      <c r="G1711" s="29">
        <v>127.9</v>
      </c>
      <c r="H1711" s="31">
        <f t="shared" si="479"/>
        <v>-6.9444444444444448E-2</v>
      </c>
      <c r="I1711" s="55"/>
      <c r="J1711" s="39">
        <f t="shared" si="480"/>
        <v>35.527777777777779</v>
      </c>
      <c r="K1711" s="38">
        <f>0.5*$J$3*(J1712)^2</f>
        <v>716724.08024691348</v>
      </c>
      <c r="L1711" s="38">
        <f t="shared" si="468"/>
        <v>-2245.0231481480878</v>
      </c>
      <c r="M1711" s="40" t="str">
        <f t="shared" si="469"/>
        <v>YES</v>
      </c>
      <c r="N1711" s="38">
        <f>0.5*$N$3*$L$3*$O$3*((J1711)^2)</f>
        <v>542.7772126031598</v>
      </c>
      <c r="O1711" s="38">
        <f>$M$3*$J$3*$P$3</f>
        <v>125.0281557</v>
      </c>
      <c r="P1711" s="38">
        <f>H1711*$J$3</f>
        <v>-79.236111111111114</v>
      </c>
      <c r="Q1711" s="38">
        <f t="shared" si="470"/>
        <v>588.56925719204867</v>
      </c>
      <c r="R1711" s="44">
        <f t="shared" si="471"/>
        <v>20910.557776350841</v>
      </c>
      <c r="S1711" s="80">
        <f>Q1711*J1711</f>
        <v>20910.557776350841</v>
      </c>
      <c r="T1711" s="43"/>
      <c r="U1711" s="43"/>
      <c r="V1711" s="80">
        <f>R1711*1</f>
        <v>20910.557776350841</v>
      </c>
      <c r="W1711" s="77">
        <f>(L1711-Q1711)*-1</f>
        <v>2833.5924053401363</v>
      </c>
      <c r="X1711" s="38">
        <f>IF((H1711&gt;0),0,$J$3*H1711)*-1</f>
        <v>79.236111111111114</v>
      </c>
      <c r="Y1711" s="38">
        <f t="shared" si="481"/>
        <v>9479323.3373743463</v>
      </c>
      <c r="Z1711" s="112">
        <f t="shared" si="472"/>
        <v>9479.323337374346</v>
      </c>
      <c r="AA1711" s="82">
        <f t="shared" si="473"/>
        <v>588.56925719204867</v>
      </c>
      <c r="AB1711" s="80">
        <f t="shared" si="482"/>
        <v>1859110.125834788</v>
      </c>
      <c r="AG1711" s="125">
        <f t="shared" si="483"/>
        <v>2351.8816964323132</v>
      </c>
      <c r="AH1711" s="47">
        <f t="shared" si="474"/>
        <v>2304.8440625036669</v>
      </c>
      <c r="AI1711" s="125">
        <f t="shared" si="474"/>
        <v>2258.7471812535937</v>
      </c>
      <c r="AJ1711" s="47">
        <f t="shared" si="475"/>
        <v>2032.8724631282344</v>
      </c>
      <c r="AK1711" s="125">
        <f t="shared" si="475"/>
        <v>1829.5852168154111</v>
      </c>
      <c r="AL1711" s="47">
        <f t="shared" si="476"/>
        <v>1756.4018081427946</v>
      </c>
      <c r="AM1711" s="125">
        <f t="shared" si="476"/>
        <v>1686.1457358170828</v>
      </c>
      <c r="AN1711" s="47">
        <f t="shared" si="484"/>
        <v>-167819.55424291838</v>
      </c>
      <c r="AO1711" s="125">
        <f t="shared" si="485"/>
        <v>57894004.120585427</v>
      </c>
      <c r="AP1711" s="47">
        <f t="shared" si="477"/>
        <v>1206.5624716667776</v>
      </c>
      <c r="AQ1711" s="52">
        <f t="shared" si="478"/>
        <v>8272.7608657075689</v>
      </c>
    </row>
    <row r="1712" spans="4:43" x14ac:dyDescent="0.25">
      <c r="D1712" s="15" t="s">
        <v>12</v>
      </c>
      <c r="E1712" s="22">
        <v>1704</v>
      </c>
      <c r="F1712" s="15">
        <v>227</v>
      </c>
      <c r="G1712" s="29">
        <v>127.6</v>
      </c>
      <c r="H1712" s="31">
        <f t="shared" si="479"/>
        <v>-6.9444444444444448E-2</v>
      </c>
      <c r="I1712" s="55"/>
      <c r="J1712" s="39">
        <f t="shared" si="480"/>
        <v>35.444444444444443</v>
      </c>
      <c r="K1712" s="38">
        <f>0.5*$J$3*(J1713)^2</f>
        <v>714479.05709876539</v>
      </c>
      <c r="L1712" s="38">
        <f t="shared" si="468"/>
        <v>-2241.5015432097716</v>
      </c>
      <c r="M1712" s="40" t="str">
        <f t="shared" si="469"/>
        <v>YES</v>
      </c>
      <c r="N1712" s="38">
        <f>0.5*$N$3*$L$3*$O$3*((J1712)^2)</f>
        <v>540.2339413838888</v>
      </c>
      <c r="O1712" s="38">
        <f>$M$3*$J$3*$P$3</f>
        <v>125.0281557</v>
      </c>
      <c r="P1712" s="38">
        <f>H1712*$J$3</f>
        <v>-79.236111111111114</v>
      </c>
      <c r="Q1712" s="38">
        <f t="shared" si="470"/>
        <v>586.02598597277768</v>
      </c>
      <c r="R1712" s="44">
        <f t="shared" si="471"/>
        <v>20771.365502812896</v>
      </c>
      <c r="S1712" s="80">
        <f>Q1712*J1712</f>
        <v>20771.365502812896</v>
      </c>
      <c r="T1712" s="43"/>
      <c r="U1712" s="43"/>
      <c r="V1712" s="80">
        <f>R1712*1</f>
        <v>20771.365502812896</v>
      </c>
      <c r="W1712" s="77">
        <f>(L1712-Q1712)*-1</f>
        <v>2827.5275291825492</v>
      </c>
      <c r="X1712" s="38">
        <f>IF((H1712&gt;0),0,$J$3*H1712)*-1</f>
        <v>79.236111111111114</v>
      </c>
      <c r="Y1712" s="38">
        <f t="shared" si="481"/>
        <v>9500094.7028771583</v>
      </c>
      <c r="Z1712" s="112">
        <f t="shared" si="472"/>
        <v>9500.0947028771589</v>
      </c>
      <c r="AA1712" s="82">
        <f t="shared" si="473"/>
        <v>586.02598597277768</v>
      </c>
      <c r="AB1712" s="80">
        <f t="shared" si="482"/>
        <v>1859110.125834788</v>
      </c>
      <c r="AG1712" s="125">
        <f t="shared" si="483"/>
        <v>2346.8478492215158</v>
      </c>
      <c r="AH1712" s="47">
        <f t="shared" si="474"/>
        <v>2299.9108922370856</v>
      </c>
      <c r="AI1712" s="125">
        <f t="shared" si="474"/>
        <v>2253.9126743923439</v>
      </c>
      <c r="AJ1712" s="47">
        <f t="shared" si="475"/>
        <v>2028.5214069531096</v>
      </c>
      <c r="AK1712" s="125">
        <f t="shared" si="475"/>
        <v>1825.6692662577987</v>
      </c>
      <c r="AL1712" s="47">
        <f t="shared" si="476"/>
        <v>1752.6424956074866</v>
      </c>
      <c r="AM1712" s="125">
        <f t="shared" si="476"/>
        <v>1682.536795783187</v>
      </c>
      <c r="AN1712" s="47">
        <f t="shared" si="484"/>
        <v>-166137.01744713521</v>
      </c>
      <c r="AO1712" s="125">
        <f t="shared" si="485"/>
        <v>57894004.120585427</v>
      </c>
      <c r="AP1712" s="47">
        <f t="shared" si="477"/>
        <v>1206.5624716667776</v>
      </c>
      <c r="AQ1712" s="52">
        <f t="shared" si="478"/>
        <v>8293.5322312103817</v>
      </c>
    </row>
    <row r="1713" spans="4:43" x14ac:dyDescent="0.25">
      <c r="D1713" s="15" t="s">
        <v>12</v>
      </c>
      <c r="E1713" s="22">
        <v>1705</v>
      </c>
      <c r="F1713" s="15">
        <v>228</v>
      </c>
      <c r="G1713" s="29">
        <v>127.4</v>
      </c>
      <c r="H1713" s="31">
        <f t="shared" si="479"/>
        <v>-5.5555555555554373E-2</v>
      </c>
      <c r="I1713" s="55"/>
      <c r="J1713" s="39">
        <f t="shared" si="480"/>
        <v>35.388888888888886</v>
      </c>
      <c r="K1713" s="38">
        <f>0.5*$J$3*(J1714)^2</f>
        <v>712237.55555555562</v>
      </c>
      <c r="L1713" s="38">
        <f t="shared" si="468"/>
        <v>-2237.9799382716883</v>
      </c>
      <c r="M1713" s="40" t="str">
        <f t="shared" si="469"/>
        <v>YES</v>
      </c>
      <c r="N1713" s="38">
        <f>0.5*$N$3*$L$3*$O$3*((J1713)^2)</f>
        <v>538.54174526930547</v>
      </c>
      <c r="O1713" s="38">
        <f>$M$3*$J$3*$P$3</f>
        <v>125.0281557</v>
      </c>
      <c r="P1713" s="38">
        <f>H1713*$J$3</f>
        <v>-63.388888888887543</v>
      </c>
      <c r="Q1713" s="38">
        <f t="shared" si="470"/>
        <v>600.18101208041787</v>
      </c>
      <c r="R1713" s="44">
        <f t="shared" si="471"/>
        <v>21239.739149734785</v>
      </c>
      <c r="S1713" s="80">
        <f>Q1713*J1713</f>
        <v>21239.739149734785</v>
      </c>
      <c r="T1713" s="43"/>
      <c r="U1713" s="43"/>
      <c r="V1713" s="80">
        <f>R1713*1</f>
        <v>21239.739149734785</v>
      </c>
      <c r="W1713" s="77">
        <f>(L1713-Q1713)*-1</f>
        <v>2838.1609503521063</v>
      </c>
      <c r="X1713" s="38">
        <f>IF((H1713&gt;0),0,$J$3*H1713)*-1</f>
        <v>63.388888888887543</v>
      </c>
      <c r="Y1713" s="38">
        <f t="shared" si="481"/>
        <v>9521334.4420268927</v>
      </c>
      <c r="Z1713" s="112">
        <f t="shared" si="472"/>
        <v>9521.3344420268932</v>
      </c>
      <c r="AA1713" s="82">
        <f t="shared" si="473"/>
        <v>600.18101208041787</v>
      </c>
      <c r="AB1713" s="80">
        <f t="shared" si="482"/>
        <v>1859110.125834788</v>
      </c>
      <c r="AG1713" s="125">
        <f t="shared" si="483"/>
        <v>2355.6735887922482</v>
      </c>
      <c r="AH1713" s="47">
        <f t="shared" si="474"/>
        <v>2308.5601170164032</v>
      </c>
      <c r="AI1713" s="125">
        <f t="shared" si="474"/>
        <v>2262.3889146760753</v>
      </c>
      <c r="AJ1713" s="47">
        <f t="shared" si="475"/>
        <v>2036.1500232084677</v>
      </c>
      <c r="AK1713" s="125">
        <f t="shared" si="475"/>
        <v>1832.5350208876209</v>
      </c>
      <c r="AL1713" s="47">
        <f t="shared" si="476"/>
        <v>1759.2336200521161</v>
      </c>
      <c r="AM1713" s="125">
        <f t="shared" si="476"/>
        <v>1688.8642752500314</v>
      </c>
      <c r="AN1713" s="47">
        <f t="shared" si="484"/>
        <v>-164448.15317188518</v>
      </c>
      <c r="AO1713" s="125">
        <f t="shared" si="485"/>
        <v>57894004.120585427</v>
      </c>
      <c r="AP1713" s="47">
        <f t="shared" si="477"/>
        <v>1206.5624716667776</v>
      </c>
      <c r="AQ1713" s="52">
        <f t="shared" si="478"/>
        <v>8314.771970360116</v>
      </c>
    </row>
    <row r="1714" spans="4:43" x14ac:dyDescent="0.25">
      <c r="D1714" s="15" t="s">
        <v>12</v>
      </c>
      <c r="E1714" s="22">
        <v>1706</v>
      </c>
      <c r="F1714" s="15">
        <v>229</v>
      </c>
      <c r="G1714" s="29">
        <v>127.2</v>
      </c>
      <c r="H1714" s="31">
        <f t="shared" si="479"/>
        <v>-5.5555555555556344E-2</v>
      </c>
      <c r="I1714" s="55"/>
      <c r="J1714" s="39">
        <f t="shared" si="480"/>
        <v>35.333333333333336</v>
      </c>
      <c r="K1714" s="38">
        <f>0.5*$J$3*(J1715)^2</f>
        <v>709999.57561728393</v>
      </c>
      <c r="L1714" s="38">
        <f t="shared" si="468"/>
        <v>-1117.6693672839319</v>
      </c>
      <c r="M1714" s="40" t="str">
        <f t="shared" si="469"/>
        <v>YES</v>
      </c>
      <c r="N1714" s="38">
        <f>0.5*$N$3*$L$3*$O$3*((J1714)^2)</f>
        <v>536.85220358000004</v>
      </c>
      <c r="O1714" s="38">
        <f>$M$3*$J$3*$P$3</f>
        <v>125.0281557</v>
      </c>
      <c r="P1714" s="38">
        <f>H1714*$J$3</f>
        <v>-63.388888888889788</v>
      </c>
      <c r="Q1714" s="38">
        <f t="shared" si="470"/>
        <v>598.49147039111028</v>
      </c>
      <c r="R1714" s="44">
        <f t="shared" si="471"/>
        <v>21146.698620485899</v>
      </c>
      <c r="S1714" s="80">
        <f>Q1714*J1714</f>
        <v>21146.698620485899</v>
      </c>
      <c r="T1714" s="43"/>
      <c r="U1714" s="43"/>
      <c r="V1714" s="80">
        <f>R1714*1</f>
        <v>21146.698620485899</v>
      </c>
      <c r="W1714" s="77">
        <f>(L1714-Q1714)*-1</f>
        <v>1716.1608376750423</v>
      </c>
      <c r="X1714" s="38">
        <f>IF((H1714&gt;0),0,$J$3*H1714)*-1</f>
        <v>63.388888888889788</v>
      </c>
      <c r="Y1714" s="38">
        <f t="shared" si="481"/>
        <v>9542481.1406473778</v>
      </c>
      <c r="Z1714" s="112">
        <f t="shared" si="472"/>
        <v>9542.4811406473782</v>
      </c>
      <c r="AA1714" s="82">
        <f t="shared" si="473"/>
        <v>598.49147039111028</v>
      </c>
      <c r="AB1714" s="80">
        <f t="shared" si="482"/>
        <v>1859110.125834788</v>
      </c>
      <c r="AG1714" s="125">
        <f t="shared" si="483"/>
        <v>1424.413495270285</v>
      </c>
      <c r="AH1714" s="47">
        <f t="shared" si="474"/>
        <v>1395.9252253648792</v>
      </c>
      <c r="AI1714" s="125">
        <f t="shared" si="474"/>
        <v>1368.0067208575815</v>
      </c>
      <c r="AJ1714" s="47">
        <f t="shared" si="475"/>
        <v>1231.2060487718234</v>
      </c>
      <c r="AK1714" s="125">
        <f t="shared" si="475"/>
        <v>1108.085443894641</v>
      </c>
      <c r="AL1714" s="47">
        <f t="shared" si="476"/>
        <v>1063.7620261388554</v>
      </c>
      <c r="AM1714" s="125">
        <f t="shared" si="476"/>
        <v>1021.2115450933011</v>
      </c>
      <c r="AN1714" s="47">
        <f t="shared" si="484"/>
        <v>-163426.94162679187</v>
      </c>
      <c r="AO1714" s="125">
        <f t="shared" si="485"/>
        <v>57894004.120585427</v>
      </c>
      <c r="AP1714" s="47">
        <f t="shared" si="477"/>
        <v>1206.5624716667776</v>
      </c>
      <c r="AQ1714" s="52">
        <f t="shared" si="478"/>
        <v>8335.9186689806011</v>
      </c>
    </row>
    <row r="1715" spans="4:43" x14ac:dyDescent="0.25">
      <c r="D1715" s="15" t="s">
        <v>12</v>
      </c>
      <c r="E1715" s="22">
        <v>1707</v>
      </c>
      <c r="F1715" s="15">
        <v>230</v>
      </c>
      <c r="G1715" s="29">
        <v>127</v>
      </c>
      <c r="H1715" s="31">
        <f t="shared" si="479"/>
        <v>-4.1666666666666269E-2</v>
      </c>
      <c r="I1715" s="55"/>
      <c r="J1715" s="39">
        <f t="shared" si="480"/>
        <v>35.277777777777779</v>
      </c>
      <c r="K1715" s="38">
        <f>0.5*$J$3*(J1716)^2</f>
        <v>708881.90625</v>
      </c>
      <c r="L1715" s="38">
        <f t="shared" si="468"/>
        <v>-1116.7889660494402</v>
      </c>
      <c r="M1715" s="40" t="str">
        <f t="shared" si="469"/>
        <v>YES</v>
      </c>
      <c r="N1715" s="38">
        <f>0.5*$N$3*$L$3*$O$3*((J1715)^2)</f>
        <v>535.16531631597218</v>
      </c>
      <c r="O1715" s="38">
        <f>$M$3*$J$3*$P$3</f>
        <v>125.0281557</v>
      </c>
      <c r="P1715" s="38">
        <f>H1715*$J$3</f>
        <v>-47.54166666666621</v>
      </c>
      <c r="Q1715" s="38">
        <f t="shared" si="470"/>
        <v>612.65180534930596</v>
      </c>
      <c r="R1715" s="44">
        <f t="shared" si="471"/>
        <v>21612.994244267182</v>
      </c>
      <c r="S1715" s="80">
        <f>Q1715*J1715</f>
        <v>21612.994244267182</v>
      </c>
      <c r="T1715" s="43"/>
      <c r="U1715" s="43"/>
      <c r="V1715" s="80">
        <f>R1715*1</f>
        <v>21612.994244267182</v>
      </c>
      <c r="W1715" s="77">
        <f>(L1715-Q1715)*-1</f>
        <v>1729.4407713987462</v>
      </c>
      <c r="X1715" s="38">
        <f>IF((H1715&gt;0),0,$J$3*H1715)*-1</f>
        <v>47.54166666666621</v>
      </c>
      <c r="Y1715" s="38">
        <f t="shared" si="481"/>
        <v>9564094.1348916441</v>
      </c>
      <c r="Z1715" s="112">
        <f t="shared" si="472"/>
        <v>9564.094134891644</v>
      </c>
      <c r="AA1715" s="82">
        <f t="shared" si="473"/>
        <v>612.65180534930596</v>
      </c>
      <c r="AB1715" s="80">
        <f t="shared" si="482"/>
        <v>1859110.125834788</v>
      </c>
      <c r="AG1715" s="125">
        <f t="shared" si="483"/>
        <v>1435.4358402609591</v>
      </c>
      <c r="AH1715" s="47">
        <f t="shared" si="474"/>
        <v>1406.72712345574</v>
      </c>
      <c r="AI1715" s="125">
        <f t="shared" si="474"/>
        <v>1378.5925809866251</v>
      </c>
      <c r="AJ1715" s="47">
        <f t="shared" si="475"/>
        <v>1240.7333228879627</v>
      </c>
      <c r="AK1715" s="125">
        <f t="shared" si="475"/>
        <v>1116.6599905991663</v>
      </c>
      <c r="AL1715" s="47">
        <f t="shared" si="476"/>
        <v>1071.9935909751996</v>
      </c>
      <c r="AM1715" s="125">
        <f t="shared" si="476"/>
        <v>1029.1138473361916</v>
      </c>
      <c r="AN1715" s="47">
        <f t="shared" si="484"/>
        <v>-162397.82777945569</v>
      </c>
      <c r="AO1715" s="125">
        <f t="shared" si="485"/>
        <v>57894004.120585427</v>
      </c>
      <c r="AP1715" s="47">
        <f t="shared" si="477"/>
        <v>1206.5624716667776</v>
      </c>
      <c r="AQ1715" s="52">
        <f t="shared" si="478"/>
        <v>8357.5316632248669</v>
      </c>
    </row>
    <row r="1716" spans="4:43" x14ac:dyDescent="0.25">
      <c r="D1716" s="15" t="s">
        <v>12</v>
      </c>
      <c r="E1716" s="22">
        <v>1708</v>
      </c>
      <c r="F1716" s="15">
        <v>231</v>
      </c>
      <c r="G1716" s="29">
        <v>126.9</v>
      </c>
      <c r="H1716" s="31">
        <f t="shared" si="479"/>
        <v>-2.7777777777778172E-2</v>
      </c>
      <c r="I1716" s="55"/>
      <c r="J1716" s="39">
        <f t="shared" si="480"/>
        <v>35.25</v>
      </c>
      <c r="K1716" s="38">
        <f>0.5*$J$3*(J1717)^2</f>
        <v>707765.11728395056</v>
      </c>
      <c r="L1716" s="38">
        <f t="shared" si="468"/>
        <v>-1115.9085648148321</v>
      </c>
      <c r="M1716" s="40" t="str">
        <f t="shared" si="469"/>
        <v>YES</v>
      </c>
      <c r="N1716" s="38">
        <f>0.5*$N$3*$L$3*$O$3*((J1716)^2)</f>
        <v>534.32286809343748</v>
      </c>
      <c r="O1716" s="38">
        <f>$M$3*$J$3*$P$3</f>
        <v>125.0281557</v>
      </c>
      <c r="P1716" s="38">
        <f>H1716*$J$3</f>
        <v>-31.694444444444894</v>
      </c>
      <c r="Q1716" s="38">
        <f t="shared" si="470"/>
        <v>627.65657934899264</v>
      </c>
      <c r="R1716" s="44">
        <f t="shared" si="471"/>
        <v>22124.894422051992</v>
      </c>
      <c r="S1716" s="80">
        <f>Q1716*J1716</f>
        <v>22124.894422051992</v>
      </c>
      <c r="T1716" s="43"/>
      <c r="U1716" s="43"/>
      <c r="V1716" s="80">
        <f>R1716*1</f>
        <v>22124.894422051992</v>
      </c>
      <c r="W1716" s="77">
        <f>(L1716-Q1716)*-1</f>
        <v>1743.5651441638247</v>
      </c>
      <c r="X1716" s="38">
        <f>IF((H1716&gt;0),0,$J$3*H1716)*-1</f>
        <v>31.694444444444894</v>
      </c>
      <c r="Y1716" s="38">
        <f t="shared" si="481"/>
        <v>9586219.0293136965</v>
      </c>
      <c r="Z1716" s="112">
        <f t="shared" si="472"/>
        <v>9586.2190293136973</v>
      </c>
      <c r="AA1716" s="82">
        <f t="shared" si="473"/>
        <v>627.65657934899264</v>
      </c>
      <c r="AB1716" s="80">
        <f t="shared" si="482"/>
        <v>1859110.125834788</v>
      </c>
      <c r="AG1716" s="125">
        <f t="shared" si="483"/>
        <v>1447.1590696559745</v>
      </c>
      <c r="AH1716" s="47">
        <f t="shared" si="474"/>
        <v>1418.2158882628551</v>
      </c>
      <c r="AI1716" s="125">
        <f t="shared" si="474"/>
        <v>1389.851570497598</v>
      </c>
      <c r="AJ1716" s="47">
        <f t="shared" si="475"/>
        <v>1250.8664134478383</v>
      </c>
      <c r="AK1716" s="125">
        <f t="shared" si="475"/>
        <v>1125.7797721030545</v>
      </c>
      <c r="AL1716" s="47">
        <f t="shared" si="476"/>
        <v>1080.7485812189323</v>
      </c>
      <c r="AM1716" s="125">
        <f t="shared" si="476"/>
        <v>1037.518637970175</v>
      </c>
      <c r="AN1716" s="47">
        <f t="shared" si="484"/>
        <v>-161360.30914148552</v>
      </c>
      <c r="AO1716" s="125">
        <f t="shared" si="485"/>
        <v>57894004.120585427</v>
      </c>
      <c r="AP1716" s="47">
        <f t="shared" si="477"/>
        <v>1206.5624716667776</v>
      </c>
      <c r="AQ1716" s="52">
        <f t="shared" si="478"/>
        <v>8379.6565576469202</v>
      </c>
    </row>
    <row r="1717" spans="4:43" x14ac:dyDescent="0.25">
      <c r="D1717" s="15" t="s">
        <v>12</v>
      </c>
      <c r="E1717" s="22">
        <v>1709</v>
      </c>
      <c r="F1717" s="15">
        <v>232</v>
      </c>
      <c r="G1717" s="29">
        <v>126.8</v>
      </c>
      <c r="H1717" s="31">
        <f t="shared" si="479"/>
        <v>-2.7777777777778172E-2</v>
      </c>
      <c r="I1717" s="55"/>
      <c r="J1717" s="39">
        <f t="shared" si="480"/>
        <v>35.222222222222221</v>
      </c>
      <c r="K1717" s="38">
        <f>0.5*$J$3*(J1718)^2</f>
        <v>706649.20871913573</v>
      </c>
      <c r="L1717" s="38">
        <f t="shared" si="468"/>
        <v>1115.9085648148321</v>
      </c>
      <c r="M1717" s="40" t="str">
        <f t="shared" si="469"/>
        <v>YES</v>
      </c>
      <c r="N1717" s="38">
        <f>0.5*$N$3*$L$3*$O$3*((J1717)^2)</f>
        <v>533.48108347722223</v>
      </c>
      <c r="O1717" s="38">
        <f>$M$3*$J$3*$P$3</f>
        <v>125.0281557</v>
      </c>
      <c r="P1717" s="38">
        <f>H1717*$J$3</f>
        <v>-31.694444444444894</v>
      </c>
      <c r="Q1717" s="38">
        <f t="shared" si="470"/>
        <v>626.81479473277727</v>
      </c>
      <c r="R1717" s="44">
        <f t="shared" si="471"/>
        <v>22077.809992254486</v>
      </c>
      <c r="S1717" s="80">
        <f>Q1717*J1717</f>
        <v>22077.809992254486</v>
      </c>
      <c r="T1717" s="43"/>
      <c r="U1717" s="43"/>
      <c r="V1717" s="80">
        <f>R1717*1</f>
        <v>22077.809992254486</v>
      </c>
      <c r="W1717" s="77">
        <f>(L1717-Q1717)*-1</f>
        <v>-489.09377008205479</v>
      </c>
      <c r="X1717" s="38">
        <f>IF((H1717&gt;0),0,$J$3*H1717)*-1</f>
        <v>31.694444444444894</v>
      </c>
      <c r="Y1717" s="38">
        <f t="shared" si="481"/>
        <v>9608296.8393059503</v>
      </c>
      <c r="Z1717" s="112">
        <f t="shared" si="472"/>
        <v>9608.2968393059509</v>
      </c>
      <c r="AA1717" s="82">
        <f t="shared" si="473"/>
        <v>626.81479473277727</v>
      </c>
      <c r="AB1717" s="80">
        <f t="shared" si="482"/>
        <v>1859110.125834788</v>
      </c>
      <c r="AG1717" s="125">
        <f t="shared" si="483"/>
        <v>-405.94782916810544</v>
      </c>
      <c r="AH1717" s="47">
        <f t="shared" si="474"/>
        <v>-397.82887258474335</v>
      </c>
      <c r="AI1717" s="125">
        <f t="shared" si="474"/>
        <v>-389.87229513304845</v>
      </c>
      <c r="AJ1717" s="47">
        <f t="shared" si="475"/>
        <v>-350.88506561974361</v>
      </c>
      <c r="AK1717" s="125">
        <f t="shared" si="475"/>
        <v>-315.79655905776929</v>
      </c>
      <c r="AL1717" s="47">
        <f t="shared" si="476"/>
        <v>-303.16469669545853</v>
      </c>
      <c r="AM1717" s="125">
        <f t="shared" si="476"/>
        <v>-291.0381088276402</v>
      </c>
      <c r="AN1717" s="47">
        <f t="shared" si="484"/>
        <v>-161651.34725031315</v>
      </c>
      <c r="AO1717" s="125">
        <f t="shared" si="485"/>
        <v>57894004.120585427</v>
      </c>
      <c r="AP1717" s="47">
        <f t="shared" si="477"/>
        <v>1206.5624716667776</v>
      </c>
      <c r="AQ1717" s="52">
        <f t="shared" si="478"/>
        <v>8401.7343676391738</v>
      </c>
    </row>
    <row r="1718" spans="4:43" x14ac:dyDescent="0.25">
      <c r="D1718" s="15" t="s">
        <v>12</v>
      </c>
      <c r="E1718" s="22">
        <v>1710</v>
      </c>
      <c r="F1718" s="15">
        <v>233</v>
      </c>
      <c r="G1718" s="29">
        <v>126.7</v>
      </c>
      <c r="H1718" s="31">
        <f t="shared" si="479"/>
        <v>0</v>
      </c>
      <c r="I1718" s="55"/>
      <c r="J1718" s="39">
        <f t="shared" si="480"/>
        <v>35.194444444444443</v>
      </c>
      <c r="K1718" s="38">
        <f>0.5*$J$3*(J1719)^2</f>
        <v>707765.11728395056</v>
      </c>
      <c r="L1718" s="38">
        <f t="shared" si="468"/>
        <v>1116.7889660494402</v>
      </c>
      <c r="M1718" s="40" t="str">
        <f t="shared" si="469"/>
        <v>NO</v>
      </c>
      <c r="N1718" s="38">
        <f>0.5*$N$3*$L$3*$O$3*((J1718)^2)</f>
        <v>532.63996246732643</v>
      </c>
      <c r="O1718" s="38">
        <f>$M$3*$J$3*$P$3</f>
        <v>125.0281557</v>
      </c>
      <c r="P1718" s="38">
        <f>H1718*$J$3</f>
        <v>0</v>
      </c>
      <c r="Q1718" s="38">
        <f t="shared" si="470"/>
        <v>657.66811816732638</v>
      </c>
      <c r="R1718" s="44">
        <f t="shared" si="471"/>
        <v>23146.264047722292</v>
      </c>
      <c r="S1718" s="80">
        <f>Q1718*J1718</f>
        <v>23146.264047722292</v>
      </c>
      <c r="T1718" s="43"/>
      <c r="U1718" s="43"/>
      <c r="V1718" s="80">
        <f>R1718*1</f>
        <v>23146.264047722292</v>
      </c>
      <c r="W1718" s="77">
        <f>(L1718-Q1718)*-1</f>
        <v>-459.12084788211382</v>
      </c>
      <c r="X1718" s="38">
        <f>IF((H1718&gt;0),0,$J$3*H1718)*-1</f>
        <v>0</v>
      </c>
      <c r="Y1718" s="38">
        <f t="shared" si="481"/>
        <v>9631443.1033536717</v>
      </c>
      <c r="Z1718" s="112">
        <f t="shared" si="472"/>
        <v>9631.4431033536712</v>
      </c>
      <c r="AA1718" s="82">
        <f t="shared" si="473"/>
        <v>657.66811816732638</v>
      </c>
      <c r="AB1718" s="80">
        <f t="shared" si="482"/>
        <v>1859110.125834788</v>
      </c>
      <c r="AG1718" s="125">
        <f t="shared" si="483"/>
        <v>-381.07030374215446</v>
      </c>
      <c r="AH1718" s="47">
        <f t="shared" si="474"/>
        <v>-373.44889766731137</v>
      </c>
      <c r="AI1718" s="125">
        <f t="shared" si="474"/>
        <v>-365.97991971396516</v>
      </c>
      <c r="AJ1718" s="47">
        <f t="shared" si="475"/>
        <v>-329.38192774256868</v>
      </c>
      <c r="AK1718" s="125">
        <f t="shared" si="475"/>
        <v>-296.44373496831184</v>
      </c>
      <c r="AL1718" s="47">
        <f t="shared" si="476"/>
        <v>-284.58598556957935</v>
      </c>
      <c r="AM1718" s="125">
        <f t="shared" si="476"/>
        <v>-273.20254614679618</v>
      </c>
      <c r="AN1718" s="47">
        <f t="shared" si="484"/>
        <v>-161924.54979645993</v>
      </c>
      <c r="AO1718" s="125">
        <f t="shared" si="485"/>
        <v>57894004.120585427</v>
      </c>
      <c r="AP1718" s="47">
        <f t="shared" si="477"/>
        <v>1206.5624716667776</v>
      </c>
      <c r="AQ1718" s="52">
        <f t="shared" si="478"/>
        <v>8424.880631686894</v>
      </c>
    </row>
    <row r="1719" spans="4:43" x14ac:dyDescent="0.25">
      <c r="D1719" s="15" t="s">
        <v>12</v>
      </c>
      <c r="E1719" s="22">
        <v>1711</v>
      </c>
      <c r="F1719" s="15">
        <v>234</v>
      </c>
      <c r="G1719" s="29">
        <v>126.8</v>
      </c>
      <c r="H1719" s="31">
        <f t="shared" si="479"/>
        <v>2.7777777777778172E-2</v>
      </c>
      <c r="I1719" s="55"/>
      <c r="J1719" s="39">
        <f t="shared" si="480"/>
        <v>35.222222222222221</v>
      </c>
      <c r="K1719" s="38">
        <f>0.5*$J$3*(J1720)^2</f>
        <v>708881.90625</v>
      </c>
      <c r="L1719" s="38">
        <f t="shared" si="468"/>
        <v>2236.219135802472</v>
      </c>
      <c r="M1719" s="40" t="str">
        <f t="shared" si="469"/>
        <v>NO</v>
      </c>
      <c r="N1719" s="38">
        <f>0.5*$N$3*$L$3*$O$3*((J1719)^2)</f>
        <v>533.48108347722223</v>
      </c>
      <c r="O1719" s="38">
        <f>$M$3*$J$3*$P$3</f>
        <v>125.0281557</v>
      </c>
      <c r="P1719" s="38">
        <f>H1719*$J$3</f>
        <v>31.694444444444894</v>
      </c>
      <c r="Q1719" s="38">
        <f t="shared" si="470"/>
        <v>690.2036836216671</v>
      </c>
      <c r="R1719" s="44">
        <f t="shared" si="471"/>
        <v>24310.507523118718</v>
      </c>
      <c r="S1719" s="80">
        <f>Q1719*J1719</f>
        <v>24310.507523118718</v>
      </c>
      <c r="T1719" s="43"/>
      <c r="U1719" s="43"/>
      <c r="V1719" s="80">
        <f>R1719*1</f>
        <v>24310.507523118718</v>
      </c>
      <c r="W1719" s="77">
        <f>(L1719-Q1719)*-1</f>
        <v>-1546.0154521808049</v>
      </c>
      <c r="X1719" s="38">
        <f>IF((H1719&gt;0),0,$J$3*H1719)*-1</f>
        <v>0</v>
      </c>
      <c r="Y1719" s="38">
        <f t="shared" si="481"/>
        <v>9655753.6108767912</v>
      </c>
      <c r="Z1719" s="112">
        <f t="shared" si="472"/>
        <v>9655.7536108767908</v>
      </c>
      <c r="AA1719" s="82">
        <f t="shared" si="473"/>
        <v>690.2036836216671</v>
      </c>
      <c r="AB1719" s="80">
        <f t="shared" si="482"/>
        <v>1859110.125834788</v>
      </c>
      <c r="AG1719" s="125">
        <f t="shared" si="483"/>
        <v>-1283.192825310068</v>
      </c>
      <c r="AH1719" s="47">
        <f t="shared" si="474"/>
        <v>-1257.5289688038665</v>
      </c>
      <c r="AI1719" s="125">
        <f t="shared" si="474"/>
        <v>-1232.3783894277892</v>
      </c>
      <c r="AJ1719" s="47">
        <f t="shared" si="475"/>
        <v>-1109.1405504850104</v>
      </c>
      <c r="AK1719" s="125">
        <f t="shared" si="475"/>
        <v>-998.22649543650937</v>
      </c>
      <c r="AL1719" s="47">
        <f t="shared" si="476"/>
        <v>-958.297435619049</v>
      </c>
      <c r="AM1719" s="125">
        <f t="shared" si="476"/>
        <v>-919.96553819428698</v>
      </c>
      <c r="AN1719" s="47">
        <f t="shared" si="484"/>
        <v>-162844.51533465422</v>
      </c>
      <c r="AO1719" s="125">
        <f t="shared" si="485"/>
        <v>57894004.120585427</v>
      </c>
      <c r="AP1719" s="47">
        <f t="shared" si="477"/>
        <v>1206.5624716667776</v>
      </c>
      <c r="AQ1719" s="52">
        <f t="shared" si="478"/>
        <v>8449.1911392100137</v>
      </c>
    </row>
    <row r="1720" spans="4:43" x14ac:dyDescent="0.25">
      <c r="D1720" s="15" t="s">
        <v>12</v>
      </c>
      <c r="E1720" s="22">
        <v>1712</v>
      </c>
      <c r="F1720" s="15">
        <v>235</v>
      </c>
      <c r="G1720" s="29">
        <v>126.9</v>
      </c>
      <c r="H1720" s="31">
        <f t="shared" si="479"/>
        <v>4.1666666666666269E-2</v>
      </c>
      <c r="I1720" s="55"/>
      <c r="J1720" s="39">
        <f t="shared" si="480"/>
        <v>35.25</v>
      </c>
      <c r="K1720" s="38">
        <f>0.5*$J$3*(J1721)^2</f>
        <v>711118.12538580247</v>
      </c>
      <c r="L1720" s="38">
        <f t="shared" si="468"/>
        <v>3360.9317129629198</v>
      </c>
      <c r="M1720" s="40" t="str">
        <f t="shared" si="469"/>
        <v>NO</v>
      </c>
      <c r="N1720" s="38">
        <f>0.5*$N$3*$L$3*$O$3*((J1720)^2)</f>
        <v>534.32286809343748</v>
      </c>
      <c r="O1720" s="38">
        <f>$M$3*$J$3*$P$3</f>
        <v>125.0281557</v>
      </c>
      <c r="P1720" s="38">
        <f>H1720*$J$3</f>
        <v>47.54166666666621</v>
      </c>
      <c r="Q1720" s="38">
        <f t="shared" si="470"/>
        <v>706.89269046010372</v>
      </c>
      <c r="R1720" s="44">
        <f t="shared" si="471"/>
        <v>24917.967338718656</v>
      </c>
      <c r="S1720" s="80">
        <f>Q1720*J1720</f>
        <v>24917.967338718656</v>
      </c>
      <c r="T1720" s="43"/>
      <c r="U1720" s="43"/>
      <c r="V1720" s="80">
        <f>R1720*1</f>
        <v>24917.967338718656</v>
      </c>
      <c r="W1720" s="77">
        <f>(L1720-Q1720)*-1</f>
        <v>-2654.0390225028159</v>
      </c>
      <c r="X1720" s="38">
        <f>IF((H1720&gt;0),0,$J$3*H1720)*-1</f>
        <v>0</v>
      </c>
      <c r="Y1720" s="38">
        <f t="shared" si="481"/>
        <v>9680671.5782155097</v>
      </c>
      <c r="Z1720" s="112">
        <f t="shared" si="472"/>
        <v>9680.6715782155097</v>
      </c>
      <c r="AA1720" s="82">
        <f t="shared" si="473"/>
        <v>706.89269046010372</v>
      </c>
      <c r="AB1720" s="80">
        <f t="shared" si="482"/>
        <v>1859110.125834788</v>
      </c>
      <c r="AG1720" s="125">
        <f t="shared" si="483"/>
        <v>-2202.8523886773369</v>
      </c>
      <c r="AH1720" s="47">
        <f t="shared" si="474"/>
        <v>-2158.79534090379</v>
      </c>
      <c r="AI1720" s="125">
        <f t="shared" si="474"/>
        <v>-2115.6194340857141</v>
      </c>
      <c r="AJ1720" s="47">
        <f t="shared" si="475"/>
        <v>-1904.0574906771428</v>
      </c>
      <c r="AK1720" s="125">
        <f t="shared" si="475"/>
        <v>-1713.6517416094287</v>
      </c>
      <c r="AL1720" s="47">
        <f t="shared" si="476"/>
        <v>-1645.1056719450514</v>
      </c>
      <c r="AM1720" s="125">
        <f t="shared" si="476"/>
        <v>-1579.3014450672492</v>
      </c>
      <c r="AN1720" s="47">
        <f t="shared" si="484"/>
        <v>-164423.81677972147</v>
      </c>
      <c r="AO1720" s="125">
        <f t="shared" si="485"/>
        <v>57894004.120585427</v>
      </c>
      <c r="AP1720" s="47">
        <f t="shared" si="477"/>
        <v>1206.5624716667776</v>
      </c>
      <c r="AQ1720" s="52">
        <f t="shared" si="478"/>
        <v>8474.1091065487326</v>
      </c>
    </row>
    <row r="1721" spans="4:43" x14ac:dyDescent="0.25">
      <c r="D1721" s="15" t="s">
        <v>12</v>
      </c>
      <c r="E1721" s="22">
        <v>1713</v>
      </c>
      <c r="F1721" s="15">
        <v>236</v>
      </c>
      <c r="G1721" s="29">
        <v>127.1</v>
      </c>
      <c r="H1721" s="31">
        <f t="shared" si="479"/>
        <v>6.9444444444444448E-2</v>
      </c>
      <c r="I1721" s="55"/>
      <c r="J1721" s="39">
        <f t="shared" si="480"/>
        <v>35.305555555555557</v>
      </c>
      <c r="K1721" s="38">
        <f>0.5*$J$3*(J1722)^2</f>
        <v>714479.05709876539</v>
      </c>
      <c r="L1721" s="38">
        <f t="shared" si="468"/>
        <v>3368.8553240740439</v>
      </c>
      <c r="M1721" s="40" t="str">
        <f t="shared" si="469"/>
        <v>NO</v>
      </c>
      <c r="N1721" s="38">
        <f>0.5*$N$3*$L$3*$O$3*((J1721)^2)</f>
        <v>536.00842814482644</v>
      </c>
      <c r="O1721" s="38">
        <f>$M$3*$J$3*$P$3</f>
        <v>125.0281557</v>
      </c>
      <c r="P1721" s="38">
        <f>H1721*$J$3</f>
        <v>79.236111111111114</v>
      </c>
      <c r="Q1721" s="38">
        <f t="shared" si="470"/>
        <v>740.2726949559376</v>
      </c>
      <c r="R1721" s="44">
        <f t="shared" si="471"/>
        <v>26135.738758027688</v>
      </c>
      <c r="S1721" s="80">
        <f>Q1721*J1721</f>
        <v>26135.738758027688</v>
      </c>
      <c r="T1721" s="43"/>
      <c r="U1721" s="43"/>
      <c r="V1721" s="80">
        <f>R1721*1</f>
        <v>26135.738758027688</v>
      </c>
      <c r="W1721" s="77">
        <f>(L1721-Q1721)*-1</f>
        <v>-2628.5826291181065</v>
      </c>
      <c r="X1721" s="38">
        <f>IF((H1721&gt;0),0,$J$3*H1721)*-1</f>
        <v>0</v>
      </c>
      <c r="Y1721" s="38">
        <f t="shared" si="481"/>
        <v>9706807.3169735372</v>
      </c>
      <c r="Z1721" s="112">
        <f t="shared" si="472"/>
        <v>9706.807316973538</v>
      </c>
      <c r="AA1721" s="82">
        <f t="shared" si="473"/>
        <v>740.2726949559376</v>
      </c>
      <c r="AB1721" s="80">
        <f t="shared" si="482"/>
        <v>1859110.125834788</v>
      </c>
      <c r="AG1721" s="125">
        <f t="shared" si="483"/>
        <v>-2181.7235821680283</v>
      </c>
      <c r="AH1721" s="47">
        <f t="shared" si="474"/>
        <v>-2138.0891105246678</v>
      </c>
      <c r="AI1721" s="125">
        <f t="shared" si="474"/>
        <v>-2095.3273283141743</v>
      </c>
      <c r="AJ1721" s="47">
        <f t="shared" si="475"/>
        <v>-1885.7945954827569</v>
      </c>
      <c r="AK1721" s="125">
        <f t="shared" si="475"/>
        <v>-1697.2151359344812</v>
      </c>
      <c r="AL1721" s="47">
        <f t="shared" si="476"/>
        <v>-1629.3265304971019</v>
      </c>
      <c r="AM1721" s="125">
        <f t="shared" si="476"/>
        <v>-1564.1534692772177</v>
      </c>
      <c r="AN1721" s="47">
        <f t="shared" si="484"/>
        <v>-165987.9702489987</v>
      </c>
      <c r="AO1721" s="125">
        <f t="shared" si="485"/>
        <v>57894004.120585427</v>
      </c>
      <c r="AP1721" s="47">
        <f t="shared" si="477"/>
        <v>1206.5624716667776</v>
      </c>
      <c r="AQ1721" s="52">
        <f t="shared" si="478"/>
        <v>8500.2448453067609</v>
      </c>
    </row>
    <row r="1722" spans="4:43" x14ac:dyDescent="0.25">
      <c r="D1722" s="15" t="s">
        <v>12</v>
      </c>
      <c r="E1722" s="22">
        <v>1714</v>
      </c>
      <c r="F1722" s="15">
        <v>237</v>
      </c>
      <c r="G1722" s="29">
        <v>127.4</v>
      </c>
      <c r="H1722" s="31">
        <f t="shared" si="479"/>
        <v>8.3333333333334522E-2</v>
      </c>
      <c r="I1722" s="55"/>
      <c r="J1722" s="39">
        <f t="shared" si="480"/>
        <v>35.388888888888886</v>
      </c>
      <c r="K1722" s="38">
        <f>0.5*$J$3*(J1723)^2</f>
        <v>717847.91242283944</v>
      </c>
      <c r="L1722" s="38">
        <f t="shared" si="468"/>
        <v>4504.1327160495566</v>
      </c>
      <c r="M1722" s="40" t="str">
        <f t="shared" si="469"/>
        <v>NO</v>
      </c>
      <c r="N1722" s="38">
        <f>0.5*$N$3*$L$3*$O$3*((J1722)^2)</f>
        <v>538.54174526930547</v>
      </c>
      <c r="O1722" s="38">
        <f>$M$3*$J$3*$P$3</f>
        <v>125.0281557</v>
      </c>
      <c r="P1722" s="38">
        <f>H1722*$J$3</f>
        <v>95.083333333334693</v>
      </c>
      <c r="Q1722" s="38">
        <f t="shared" si="470"/>
        <v>758.65323430264016</v>
      </c>
      <c r="R1722" s="44">
        <f t="shared" si="471"/>
        <v>26847.895013932317</v>
      </c>
      <c r="S1722" s="80">
        <f>Q1722*J1722</f>
        <v>26847.895013932317</v>
      </c>
      <c r="T1722" s="43"/>
      <c r="U1722" s="43"/>
      <c r="V1722" s="80">
        <f>R1722*1</f>
        <v>26847.895013932317</v>
      </c>
      <c r="W1722" s="77">
        <f>(L1722-Q1722)*-1</f>
        <v>-3745.4794817469165</v>
      </c>
      <c r="X1722" s="38">
        <f>IF((H1722&gt;0),0,$J$3*H1722)*-1</f>
        <v>0</v>
      </c>
      <c r="Y1722" s="38">
        <f t="shared" si="481"/>
        <v>9733655.2119874693</v>
      </c>
      <c r="Z1722" s="112">
        <f t="shared" si="472"/>
        <v>9733.6552119874686</v>
      </c>
      <c r="AA1722" s="82">
        <f t="shared" si="473"/>
        <v>758.65323430264016</v>
      </c>
      <c r="AB1722" s="80">
        <f t="shared" si="482"/>
        <v>1859110.125834788</v>
      </c>
      <c r="AG1722" s="125">
        <f t="shared" si="483"/>
        <v>-3108.7479698499405</v>
      </c>
      <c r="AH1722" s="47">
        <f t="shared" si="474"/>
        <v>-3046.5730104529416</v>
      </c>
      <c r="AI1722" s="125">
        <f t="shared" si="474"/>
        <v>-2985.6415502438826</v>
      </c>
      <c r="AJ1722" s="47">
        <f t="shared" si="475"/>
        <v>-2687.0773952194945</v>
      </c>
      <c r="AK1722" s="125">
        <f t="shared" si="475"/>
        <v>-2418.3696556975451</v>
      </c>
      <c r="AL1722" s="47">
        <f t="shared" si="476"/>
        <v>-2321.634869469643</v>
      </c>
      <c r="AM1722" s="125">
        <f t="shared" si="476"/>
        <v>-2228.7694746908574</v>
      </c>
      <c r="AN1722" s="47">
        <f t="shared" si="484"/>
        <v>-168216.73972368956</v>
      </c>
      <c r="AO1722" s="125">
        <f t="shared" si="485"/>
        <v>57894004.120585427</v>
      </c>
      <c r="AP1722" s="47">
        <f t="shared" si="477"/>
        <v>1206.5624716667776</v>
      </c>
      <c r="AQ1722" s="52">
        <f t="shared" si="478"/>
        <v>8527.0927403206915</v>
      </c>
    </row>
    <row r="1723" spans="4:43" x14ac:dyDescent="0.25">
      <c r="D1723" s="15" t="s">
        <v>12</v>
      </c>
      <c r="E1723" s="22">
        <v>1715</v>
      </c>
      <c r="F1723" s="15">
        <v>238</v>
      </c>
      <c r="G1723" s="29">
        <v>127.7</v>
      </c>
      <c r="H1723" s="31">
        <f t="shared" si="479"/>
        <v>9.7222222222220642E-2</v>
      </c>
      <c r="I1723" s="55"/>
      <c r="J1723" s="39">
        <f t="shared" si="480"/>
        <v>35.472222222222221</v>
      </c>
      <c r="K1723" s="38">
        <f>0.5*$J$3*(J1724)^2</f>
        <v>722352.04513888899</v>
      </c>
      <c r="L1723" s="38">
        <f t="shared" si="468"/>
        <v>4518.2191358022392</v>
      </c>
      <c r="M1723" s="40" t="str">
        <f t="shared" si="469"/>
        <v>NO</v>
      </c>
      <c r="N1723" s="38">
        <f>0.5*$N$3*$L$3*$O$3*((J1723)^2)</f>
        <v>541.08103485065965</v>
      </c>
      <c r="O1723" s="38">
        <f>$M$3*$J$3*$P$3</f>
        <v>125.0281557</v>
      </c>
      <c r="P1723" s="38">
        <f>H1723*$J$3</f>
        <v>110.93055555555375</v>
      </c>
      <c r="Q1723" s="38">
        <f t="shared" si="470"/>
        <v>777.03974610621344</v>
      </c>
      <c r="R1723" s="44">
        <f t="shared" si="471"/>
        <v>27563.326549378737</v>
      </c>
      <c r="S1723" s="80">
        <f>Q1723*J1723</f>
        <v>27563.326549378737</v>
      </c>
      <c r="T1723" s="43"/>
      <c r="U1723" s="43"/>
      <c r="V1723" s="80">
        <f>R1723*1</f>
        <v>27563.326549378737</v>
      </c>
      <c r="W1723" s="77">
        <f>(L1723-Q1723)*-1</f>
        <v>-3741.1793896960257</v>
      </c>
      <c r="X1723" s="38">
        <f>IF((H1723&gt;0),0,$J$3*H1723)*-1</f>
        <v>0</v>
      </c>
      <c r="Y1723" s="38">
        <f t="shared" si="481"/>
        <v>9761218.5385368485</v>
      </c>
      <c r="Z1723" s="112">
        <f t="shared" si="472"/>
        <v>9761.2185385368484</v>
      </c>
      <c r="AA1723" s="82">
        <f t="shared" si="473"/>
        <v>777.03974610621344</v>
      </c>
      <c r="AB1723" s="80">
        <f t="shared" si="482"/>
        <v>1859110.125834788</v>
      </c>
      <c r="AG1723" s="125">
        <f t="shared" si="483"/>
        <v>-3105.1788934477013</v>
      </c>
      <c r="AH1723" s="47">
        <f t="shared" si="474"/>
        <v>-3043.075315578747</v>
      </c>
      <c r="AI1723" s="125">
        <f t="shared" si="474"/>
        <v>-2982.2138092671721</v>
      </c>
      <c r="AJ1723" s="47">
        <f t="shared" si="475"/>
        <v>-2683.9924283404548</v>
      </c>
      <c r="AK1723" s="125">
        <f t="shared" si="475"/>
        <v>-2415.5931855064096</v>
      </c>
      <c r="AL1723" s="47">
        <f t="shared" si="476"/>
        <v>-2318.9694580861533</v>
      </c>
      <c r="AM1723" s="125">
        <f t="shared" si="476"/>
        <v>-2226.2106797627071</v>
      </c>
      <c r="AN1723" s="47">
        <f t="shared" si="484"/>
        <v>-170442.95040345227</v>
      </c>
      <c r="AO1723" s="125">
        <f t="shared" si="485"/>
        <v>57894004.120585427</v>
      </c>
      <c r="AP1723" s="47">
        <f t="shared" si="477"/>
        <v>1206.5624716667776</v>
      </c>
      <c r="AQ1723" s="52">
        <f t="shared" si="478"/>
        <v>8554.6560668700713</v>
      </c>
    </row>
    <row r="1724" spans="4:43" x14ac:dyDescent="0.25">
      <c r="D1724" s="15" t="s">
        <v>12</v>
      </c>
      <c r="E1724" s="22">
        <v>1716</v>
      </c>
      <c r="F1724" s="15">
        <v>239</v>
      </c>
      <c r="G1724" s="29">
        <v>128.1</v>
      </c>
      <c r="H1724" s="31">
        <f t="shared" si="479"/>
        <v>0.11111111111111072</v>
      </c>
      <c r="I1724" s="55"/>
      <c r="J1724" s="39">
        <f t="shared" si="480"/>
        <v>35.583333333333336</v>
      </c>
      <c r="K1724" s="38">
        <f>0.5*$J$3*(J1725)^2</f>
        <v>726870.26427469123</v>
      </c>
      <c r="L1724" s="38">
        <f t="shared" si="468"/>
        <v>5667.582947531133</v>
      </c>
      <c r="M1724" s="40" t="str">
        <f t="shared" si="469"/>
        <v>NO</v>
      </c>
      <c r="N1724" s="38">
        <f>0.5*$N$3*$L$3*$O$3*((J1724)^2)</f>
        <v>544.47604478093763</v>
      </c>
      <c r="O1724" s="38">
        <f>$M$3*$J$3*$P$3</f>
        <v>125.0281557</v>
      </c>
      <c r="P1724" s="38">
        <f>H1724*$J$3</f>
        <v>126.77777777777733</v>
      </c>
      <c r="Q1724" s="38">
        <f t="shared" si="470"/>
        <v>796.28197825871496</v>
      </c>
      <c r="R1724" s="44">
        <f t="shared" si="471"/>
        <v>28334.367059705943</v>
      </c>
      <c r="S1724" s="80">
        <f>Q1724*J1724</f>
        <v>28334.367059705943</v>
      </c>
      <c r="T1724" s="43"/>
      <c r="U1724" s="43"/>
      <c r="V1724" s="80">
        <f>R1724*1</f>
        <v>28334.367059705943</v>
      </c>
      <c r="W1724" s="77">
        <f>(L1724-Q1724)*-1</f>
        <v>-4871.3009692724181</v>
      </c>
      <c r="X1724" s="38">
        <f>IF((H1724&gt;0),0,$J$3*H1724)*-1</f>
        <v>0</v>
      </c>
      <c r="Y1724" s="38">
        <f t="shared" si="481"/>
        <v>9789552.9055965543</v>
      </c>
      <c r="Z1724" s="112">
        <f t="shared" si="472"/>
        <v>9789.5529055965544</v>
      </c>
      <c r="AA1724" s="82">
        <f t="shared" si="473"/>
        <v>796.28197825871496</v>
      </c>
      <c r="AB1724" s="80">
        <f t="shared" si="482"/>
        <v>1859110.125834788</v>
      </c>
      <c r="AG1724" s="125">
        <f t="shared" si="483"/>
        <v>-4043.179804496107</v>
      </c>
      <c r="AH1724" s="47">
        <f t="shared" si="474"/>
        <v>-3962.3162084061846</v>
      </c>
      <c r="AI1724" s="125">
        <f t="shared" si="474"/>
        <v>-3883.0698842380607</v>
      </c>
      <c r="AJ1724" s="47">
        <f t="shared" si="475"/>
        <v>-3494.7628958142545</v>
      </c>
      <c r="AK1724" s="125">
        <f t="shared" si="475"/>
        <v>-3145.2866062328289</v>
      </c>
      <c r="AL1724" s="47">
        <f t="shared" si="476"/>
        <v>-3019.4751419835156</v>
      </c>
      <c r="AM1724" s="125">
        <f t="shared" si="476"/>
        <v>-2898.6961363041751</v>
      </c>
      <c r="AN1724" s="47">
        <f t="shared" si="484"/>
        <v>-173341.64653975645</v>
      </c>
      <c r="AO1724" s="125">
        <f t="shared" si="485"/>
        <v>57894004.120585427</v>
      </c>
      <c r="AP1724" s="47">
        <f t="shared" si="477"/>
        <v>1206.5624716667776</v>
      </c>
      <c r="AQ1724" s="52">
        <f t="shared" si="478"/>
        <v>8582.9904339297773</v>
      </c>
    </row>
    <row r="1725" spans="4:43" x14ac:dyDescent="0.25">
      <c r="D1725" s="15" t="s">
        <v>12</v>
      </c>
      <c r="E1725" s="22">
        <v>1717</v>
      </c>
      <c r="F1725" s="15">
        <v>240</v>
      </c>
      <c r="G1725" s="29">
        <v>128.5</v>
      </c>
      <c r="H1725" s="31">
        <f t="shared" si="479"/>
        <v>0.12500000000000078</v>
      </c>
      <c r="I1725" s="55"/>
      <c r="J1725" s="39">
        <f t="shared" si="480"/>
        <v>35.694444444444443</v>
      </c>
      <c r="K1725" s="38">
        <f>0.5*$J$3*(J1726)^2</f>
        <v>732537.84722222236</v>
      </c>
      <c r="L1725" s="38">
        <f t="shared" si="468"/>
        <v>5689.5929783948231</v>
      </c>
      <c r="M1725" s="40" t="str">
        <f t="shared" si="469"/>
        <v>NO</v>
      </c>
      <c r="N1725" s="38">
        <f>0.5*$N$3*$L$3*$O$3*((J1725)^2)</f>
        <v>547.88167241232634</v>
      </c>
      <c r="O1725" s="38">
        <f>$M$3*$J$3*$P$3</f>
        <v>125.0281557</v>
      </c>
      <c r="P1725" s="38">
        <f>H1725*$J$3</f>
        <v>142.62500000000088</v>
      </c>
      <c r="Q1725" s="38">
        <f t="shared" si="470"/>
        <v>815.5348281123272</v>
      </c>
      <c r="R1725" s="44">
        <f t="shared" si="471"/>
        <v>29110.062614565013</v>
      </c>
      <c r="S1725" s="80">
        <f>Q1725*J1725</f>
        <v>29110.062614565013</v>
      </c>
      <c r="T1725" s="43"/>
      <c r="U1725" s="43"/>
      <c r="V1725" s="80">
        <f>R1725*1</f>
        <v>29110.062614565013</v>
      </c>
      <c r="W1725" s="77">
        <f>(L1725-Q1725)*-1</f>
        <v>-4874.0581502824962</v>
      </c>
      <c r="X1725" s="38">
        <f>IF((H1725&gt;0),0,$J$3*H1725)*-1</f>
        <v>0</v>
      </c>
      <c r="Y1725" s="38">
        <f t="shared" si="481"/>
        <v>9818662.96821112</v>
      </c>
      <c r="Z1725" s="112">
        <f t="shared" si="472"/>
        <v>9818.6629682111197</v>
      </c>
      <c r="AA1725" s="82">
        <f t="shared" si="473"/>
        <v>815.5348281123272</v>
      </c>
      <c r="AB1725" s="80">
        <f t="shared" si="482"/>
        <v>1859110.125834788</v>
      </c>
      <c r="AG1725" s="125">
        <f t="shared" si="483"/>
        <v>-4045.4682647344716</v>
      </c>
      <c r="AH1725" s="47">
        <f t="shared" si="474"/>
        <v>-3964.5588994397822</v>
      </c>
      <c r="AI1725" s="125">
        <f t="shared" si="474"/>
        <v>-3885.2677214509863</v>
      </c>
      <c r="AJ1725" s="47">
        <f t="shared" si="475"/>
        <v>-3496.7409493058876</v>
      </c>
      <c r="AK1725" s="125">
        <f t="shared" si="475"/>
        <v>-3147.066854375299</v>
      </c>
      <c r="AL1725" s="47">
        <f t="shared" si="476"/>
        <v>-3021.1841802002868</v>
      </c>
      <c r="AM1725" s="125">
        <f t="shared" si="476"/>
        <v>-2900.3368129922751</v>
      </c>
      <c r="AN1725" s="47">
        <f t="shared" si="484"/>
        <v>-176241.98335274874</v>
      </c>
      <c r="AO1725" s="125">
        <f t="shared" si="485"/>
        <v>57894004.120585427</v>
      </c>
      <c r="AP1725" s="47">
        <f t="shared" si="477"/>
        <v>1206.5624716667776</v>
      </c>
      <c r="AQ1725" s="52">
        <f t="shared" si="478"/>
        <v>8612.1004965443426</v>
      </c>
    </row>
    <row r="1726" spans="4:43" x14ac:dyDescent="0.25">
      <c r="D1726" s="15" t="s">
        <v>12</v>
      </c>
      <c r="E1726" s="22">
        <v>1718</v>
      </c>
      <c r="F1726" s="15">
        <v>241</v>
      </c>
      <c r="G1726" s="29">
        <v>129</v>
      </c>
      <c r="H1726" s="31">
        <f t="shared" si="479"/>
        <v>0.1388888888888889</v>
      </c>
      <c r="I1726" s="55"/>
      <c r="J1726" s="39">
        <f t="shared" si="480"/>
        <v>35.833333333333336</v>
      </c>
      <c r="K1726" s="38">
        <f>0.5*$J$3*(J1727)^2</f>
        <v>738227.44020061719</v>
      </c>
      <c r="L1726" s="38">
        <f t="shared" si="468"/>
        <v>6856.5648148148321</v>
      </c>
      <c r="M1726" s="40" t="str">
        <f t="shared" si="469"/>
        <v>NO</v>
      </c>
      <c r="N1726" s="38">
        <f>0.5*$N$3*$L$3*$O$3*((J1726)^2)</f>
        <v>552.15363809375015</v>
      </c>
      <c r="O1726" s="38">
        <f>$M$3*$J$3*$P$3</f>
        <v>125.0281557</v>
      </c>
      <c r="P1726" s="38">
        <f>H1726*$J$3</f>
        <v>158.47222222222223</v>
      </c>
      <c r="Q1726" s="38">
        <f t="shared" si="470"/>
        <v>835.65401601597239</v>
      </c>
      <c r="R1726" s="44">
        <f t="shared" si="471"/>
        <v>29944.268907239013</v>
      </c>
      <c r="S1726" s="80">
        <f>Q1726*J1726</f>
        <v>29944.268907239013</v>
      </c>
      <c r="T1726" s="43"/>
      <c r="U1726" s="43"/>
      <c r="V1726" s="80">
        <f>R1726*1</f>
        <v>29944.268907239013</v>
      </c>
      <c r="W1726" s="77">
        <f>(L1726-Q1726)*-1</f>
        <v>-6020.91079879886</v>
      </c>
      <c r="X1726" s="38">
        <f>IF((H1726&gt;0),0,$J$3*H1726)*-1</f>
        <v>0</v>
      </c>
      <c r="Y1726" s="38">
        <f t="shared" si="481"/>
        <v>9848607.2371183597</v>
      </c>
      <c r="Z1726" s="112">
        <f t="shared" si="472"/>
        <v>9848.60723711836</v>
      </c>
      <c r="AA1726" s="82">
        <f t="shared" si="473"/>
        <v>835.65401601597239</v>
      </c>
      <c r="AB1726" s="80">
        <f t="shared" si="482"/>
        <v>1859110.125834788</v>
      </c>
      <c r="AG1726" s="125">
        <f t="shared" si="483"/>
        <v>-4997.3559630030531</v>
      </c>
      <c r="AH1726" s="47">
        <f t="shared" si="474"/>
        <v>-4897.4088437429918</v>
      </c>
      <c r="AI1726" s="125">
        <f t="shared" si="474"/>
        <v>-4799.4606668681317</v>
      </c>
      <c r="AJ1726" s="47">
        <f t="shared" si="475"/>
        <v>-4319.5146001813191</v>
      </c>
      <c r="AK1726" s="125">
        <f t="shared" si="475"/>
        <v>-3887.5631401631872</v>
      </c>
      <c r="AL1726" s="47">
        <f t="shared" si="476"/>
        <v>-3732.0606145566594</v>
      </c>
      <c r="AM1726" s="125">
        <f t="shared" si="476"/>
        <v>-3582.7781899743927</v>
      </c>
      <c r="AN1726" s="47">
        <f t="shared" si="484"/>
        <v>-179824.76154272314</v>
      </c>
      <c r="AO1726" s="125">
        <f t="shared" si="485"/>
        <v>57894004.120585427</v>
      </c>
      <c r="AP1726" s="47">
        <f t="shared" si="477"/>
        <v>1206.5624716667776</v>
      </c>
      <c r="AQ1726" s="52">
        <f t="shared" si="478"/>
        <v>8642.0447654515829</v>
      </c>
    </row>
    <row r="1727" spans="4:43" x14ac:dyDescent="0.25">
      <c r="D1727" s="15" t="s">
        <v>12</v>
      </c>
      <c r="E1727" s="22">
        <v>1719</v>
      </c>
      <c r="F1727" s="15">
        <v>242</v>
      </c>
      <c r="G1727" s="29">
        <v>129.5</v>
      </c>
      <c r="H1727" s="31">
        <f t="shared" si="479"/>
        <v>0.15277777777777699</v>
      </c>
      <c r="I1727" s="55"/>
      <c r="J1727" s="39">
        <f t="shared" si="480"/>
        <v>35.972222222222221</v>
      </c>
      <c r="K1727" s="38">
        <f>0.5*$J$3*(J1728)^2</f>
        <v>745084.00501543202</v>
      </c>
      <c r="L1727" s="38">
        <f t="shared" si="468"/>
        <v>5738.0150462964084</v>
      </c>
      <c r="M1727" s="40" t="str">
        <f t="shared" si="469"/>
        <v>NO</v>
      </c>
      <c r="N1727" s="38">
        <f>0.5*$N$3*$L$3*$O$3*((J1727)^2)</f>
        <v>556.44219393315961</v>
      </c>
      <c r="O1727" s="38">
        <f>$M$3*$J$3*$P$3</f>
        <v>125.0281557</v>
      </c>
      <c r="P1727" s="38">
        <f>H1727*$J$3</f>
        <v>174.31944444444355</v>
      </c>
      <c r="Q1727" s="38">
        <f t="shared" si="470"/>
        <v>855.78979407760312</v>
      </c>
      <c r="R1727" s="44">
        <f t="shared" si="471"/>
        <v>30784.660648069334</v>
      </c>
      <c r="S1727" s="80">
        <f>Q1727*J1727</f>
        <v>30784.660648069334</v>
      </c>
      <c r="T1727" s="43"/>
      <c r="U1727" s="43"/>
      <c r="V1727" s="80">
        <f>R1727*1</f>
        <v>30784.660648069334</v>
      </c>
      <c r="W1727" s="77">
        <f>(L1727-Q1727)*-1</f>
        <v>-4882.2252522188055</v>
      </c>
      <c r="X1727" s="38">
        <f>IF((H1727&gt;0),0,$J$3*H1727)*-1</f>
        <v>0</v>
      </c>
      <c r="Y1727" s="38">
        <f t="shared" si="481"/>
        <v>9879391.8977664281</v>
      </c>
      <c r="Z1727" s="112">
        <f t="shared" si="472"/>
        <v>9879.3918977664289</v>
      </c>
      <c r="AA1727" s="82">
        <f t="shared" si="473"/>
        <v>855.78979407760312</v>
      </c>
      <c r="AB1727" s="80">
        <f t="shared" si="482"/>
        <v>1859110.125834788</v>
      </c>
      <c r="AG1727" s="125">
        <f t="shared" si="483"/>
        <v>-4052.2469593416085</v>
      </c>
      <c r="AH1727" s="47">
        <f t="shared" si="474"/>
        <v>-3971.2020201547762</v>
      </c>
      <c r="AI1727" s="125">
        <f t="shared" si="474"/>
        <v>-3891.7779797516805</v>
      </c>
      <c r="AJ1727" s="47">
        <f t="shared" si="475"/>
        <v>-3502.6001817765127</v>
      </c>
      <c r="AK1727" s="125">
        <f t="shared" si="475"/>
        <v>-3152.3401635988616</v>
      </c>
      <c r="AL1727" s="47">
        <f t="shared" si="476"/>
        <v>-3026.246557054907</v>
      </c>
      <c r="AM1727" s="125">
        <f t="shared" si="476"/>
        <v>-2905.1966947727105</v>
      </c>
      <c r="AN1727" s="47">
        <f t="shared" si="484"/>
        <v>-182729.95823749586</v>
      </c>
      <c r="AO1727" s="125">
        <f t="shared" si="485"/>
        <v>57894004.120585427</v>
      </c>
      <c r="AP1727" s="47">
        <f t="shared" si="477"/>
        <v>1206.5624716667776</v>
      </c>
      <c r="AQ1727" s="52">
        <f t="shared" si="478"/>
        <v>8672.8294260996518</v>
      </c>
    </row>
    <row r="1728" spans="4:43" x14ac:dyDescent="0.25">
      <c r="D1728" s="15" t="s">
        <v>12</v>
      </c>
      <c r="E1728" s="22">
        <v>1720</v>
      </c>
      <c r="F1728" s="15">
        <v>243</v>
      </c>
      <c r="G1728" s="29">
        <v>130.1</v>
      </c>
      <c r="H1728" s="31">
        <f t="shared" si="479"/>
        <v>0.15277777777777699</v>
      </c>
      <c r="I1728" s="55"/>
      <c r="J1728" s="39">
        <f t="shared" si="480"/>
        <v>36.138888888888886</v>
      </c>
      <c r="K1728" s="38">
        <f>0.5*$J$3*(J1729)^2</f>
        <v>750822.02006172843</v>
      </c>
      <c r="L1728" s="38">
        <f t="shared" si="468"/>
        <v>4606.2592592590954</v>
      </c>
      <c r="M1728" s="40" t="str">
        <f t="shared" si="469"/>
        <v>NO</v>
      </c>
      <c r="N1728" s="38">
        <f>0.5*$N$3*$L$3*$O$3*((J1728)^2)</f>
        <v>561.61035994899294</v>
      </c>
      <c r="O1728" s="38">
        <f>$M$3*$J$3*$P$3</f>
        <v>125.0281557</v>
      </c>
      <c r="P1728" s="38">
        <f>H1728*$J$3</f>
        <v>174.31944444444355</v>
      </c>
      <c r="Q1728" s="38">
        <f t="shared" si="470"/>
        <v>860.95796009343644</v>
      </c>
      <c r="R1728" s="44">
        <f t="shared" si="471"/>
        <v>31114.064057821131</v>
      </c>
      <c r="S1728" s="80">
        <f>Q1728*J1728</f>
        <v>31114.064057821131</v>
      </c>
      <c r="T1728" s="43"/>
      <c r="U1728" s="43"/>
      <c r="V1728" s="80">
        <f>R1728*1</f>
        <v>31114.064057821131</v>
      </c>
      <c r="W1728" s="77">
        <f>(L1728-Q1728)*-1</f>
        <v>-3745.3012991656587</v>
      </c>
      <c r="X1728" s="38">
        <f>IF((H1728&gt;0),0,$J$3*H1728)*-1</f>
        <v>0</v>
      </c>
      <c r="Y1728" s="38">
        <f t="shared" si="481"/>
        <v>9910505.9618242495</v>
      </c>
      <c r="Z1728" s="112">
        <f t="shared" si="472"/>
        <v>9910.5059618242503</v>
      </c>
      <c r="AA1728" s="82">
        <f t="shared" si="473"/>
        <v>860.95796009343644</v>
      </c>
      <c r="AB1728" s="80">
        <f t="shared" si="482"/>
        <v>1859110.125834788</v>
      </c>
      <c r="AG1728" s="125">
        <f t="shared" si="483"/>
        <v>-3108.6000783074965</v>
      </c>
      <c r="AH1728" s="47">
        <f t="shared" si="474"/>
        <v>-3046.4280767413466</v>
      </c>
      <c r="AI1728" s="125">
        <f t="shared" si="474"/>
        <v>-2985.4995152065194</v>
      </c>
      <c r="AJ1728" s="47">
        <f t="shared" si="475"/>
        <v>-2686.9495636858674</v>
      </c>
      <c r="AK1728" s="125">
        <f t="shared" si="475"/>
        <v>-2418.2546073172807</v>
      </c>
      <c r="AL1728" s="47">
        <f t="shared" si="476"/>
        <v>-2321.5244230245894</v>
      </c>
      <c r="AM1728" s="125">
        <f t="shared" si="476"/>
        <v>-2228.6634461036056</v>
      </c>
      <c r="AN1728" s="47">
        <f t="shared" si="484"/>
        <v>-184958.62168359946</v>
      </c>
      <c r="AO1728" s="125">
        <f t="shared" si="485"/>
        <v>57894004.120585427</v>
      </c>
      <c r="AP1728" s="47">
        <f t="shared" si="477"/>
        <v>1206.5624716667776</v>
      </c>
      <c r="AQ1728" s="52">
        <f t="shared" si="478"/>
        <v>8703.9434901574732</v>
      </c>
    </row>
    <row r="1729" spans="4:43" x14ac:dyDescent="0.25">
      <c r="D1729" s="15" t="s">
        <v>12</v>
      </c>
      <c r="E1729" s="22">
        <v>1721</v>
      </c>
      <c r="F1729" s="15">
        <v>244</v>
      </c>
      <c r="G1729" s="29">
        <v>130.6</v>
      </c>
      <c r="H1729" s="31">
        <f t="shared" si="479"/>
        <v>0.12500000000000078</v>
      </c>
      <c r="I1729" s="55"/>
      <c r="J1729" s="39">
        <f t="shared" si="480"/>
        <v>36.277777777777779</v>
      </c>
      <c r="K1729" s="38">
        <f>0.5*$J$3*(J1730)^2</f>
        <v>755428.27932098752</v>
      </c>
      <c r="L1729" s="38">
        <f t="shared" si="468"/>
        <v>2308.4120370370802</v>
      </c>
      <c r="M1729" s="40" t="str">
        <f t="shared" si="469"/>
        <v>NO</v>
      </c>
      <c r="N1729" s="38">
        <f>0.5*$N$3*$L$3*$O$3*((J1729)^2)</f>
        <v>565.93541413597222</v>
      </c>
      <c r="O1729" s="38">
        <f>$M$3*$J$3*$P$3</f>
        <v>125.0281557</v>
      </c>
      <c r="P1729" s="38">
        <f>H1729*$J$3</f>
        <v>142.62500000000088</v>
      </c>
      <c r="Q1729" s="38">
        <f t="shared" si="470"/>
        <v>833.58856983597309</v>
      </c>
      <c r="R1729" s="44">
        <f t="shared" si="471"/>
        <v>30240.740894605024</v>
      </c>
      <c r="S1729" s="80">
        <f>Q1729*J1729</f>
        <v>30240.740894605024</v>
      </c>
      <c r="T1729" s="43"/>
      <c r="U1729" s="43"/>
      <c r="V1729" s="80">
        <f>R1729*1</f>
        <v>30240.740894605024</v>
      </c>
      <c r="W1729" s="77">
        <f>(L1729-Q1729)*-1</f>
        <v>-1474.8234672011072</v>
      </c>
      <c r="X1729" s="38">
        <f>IF((H1729&gt;0),0,$J$3*H1729)*-1</f>
        <v>0</v>
      </c>
      <c r="Y1729" s="38">
        <f t="shared" si="481"/>
        <v>9940746.702718854</v>
      </c>
      <c r="Z1729" s="112">
        <f t="shared" si="472"/>
        <v>9940.7467027188541</v>
      </c>
      <c r="AA1729" s="82">
        <f t="shared" si="473"/>
        <v>833.58856983597309</v>
      </c>
      <c r="AB1729" s="80">
        <f t="shared" si="482"/>
        <v>1859110.125834788</v>
      </c>
      <c r="AG1729" s="125">
        <f t="shared" si="483"/>
        <v>-1224.1034777769189</v>
      </c>
      <c r="AH1729" s="47">
        <f t="shared" si="474"/>
        <v>-1199.6214082213805</v>
      </c>
      <c r="AI1729" s="125">
        <f t="shared" si="474"/>
        <v>-1175.628980056953</v>
      </c>
      <c r="AJ1729" s="47">
        <f t="shared" si="475"/>
        <v>-1058.0660820512578</v>
      </c>
      <c r="AK1729" s="125">
        <f t="shared" si="475"/>
        <v>-952.2594738461321</v>
      </c>
      <c r="AL1729" s="47">
        <f t="shared" si="476"/>
        <v>-914.16909489228681</v>
      </c>
      <c r="AM1729" s="125">
        <f t="shared" si="476"/>
        <v>-877.60233109659532</v>
      </c>
      <c r="AN1729" s="47">
        <f t="shared" si="484"/>
        <v>-185836.22401469605</v>
      </c>
      <c r="AO1729" s="125">
        <f t="shared" si="485"/>
        <v>57894004.120585427</v>
      </c>
      <c r="AP1729" s="47">
        <f t="shared" si="477"/>
        <v>1206.5624716667776</v>
      </c>
      <c r="AQ1729" s="52">
        <f t="shared" si="478"/>
        <v>8734.1842310520769</v>
      </c>
    </row>
    <row r="1730" spans="4:43" x14ac:dyDescent="0.25">
      <c r="D1730" s="15" t="s">
        <v>12</v>
      </c>
      <c r="E1730" s="22">
        <v>1722</v>
      </c>
      <c r="F1730" s="15">
        <v>245</v>
      </c>
      <c r="G1730" s="29">
        <v>131</v>
      </c>
      <c r="H1730" s="31">
        <f t="shared" si="479"/>
        <v>8.3333333333332538E-2</v>
      </c>
      <c r="I1730" s="55"/>
      <c r="J1730" s="39">
        <f t="shared" si="480"/>
        <v>36.388888888888886</v>
      </c>
      <c r="K1730" s="38">
        <f>0.5*$J$3*(J1731)^2</f>
        <v>757736.6913580246</v>
      </c>
      <c r="L1730" s="38">
        <f t="shared" si="468"/>
        <v>1155.5266203704523</v>
      </c>
      <c r="M1730" s="40" t="str">
        <f t="shared" si="469"/>
        <v>NO</v>
      </c>
      <c r="N1730" s="38">
        <f>0.5*$N$3*$L$3*$O$3*((J1730)^2)</f>
        <v>569.4074023993054</v>
      </c>
      <c r="O1730" s="38">
        <f>$M$3*$J$3*$P$3</f>
        <v>125.0281557</v>
      </c>
      <c r="P1730" s="38">
        <f>H1730*$J$3</f>
        <v>95.083333333332419</v>
      </c>
      <c r="Q1730" s="38">
        <f t="shared" si="470"/>
        <v>789.51889143263782</v>
      </c>
      <c r="R1730" s="44">
        <f t="shared" si="471"/>
        <v>28729.715216020984</v>
      </c>
      <c r="S1730" s="80">
        <f>Q1730*J1730</f>
        <v>28729.715216020984</v>
      </c>
      <c r="T1730" s="43"/>
      <c r="U1730" s="43"/>
      <c r="V1730" s="80">
        <f>R1730*1</f>
        <v>28729.715216020984</v>
      </c>
      <c r="W1730" s="77">
        <f>(L1730-Q1730)*-1</f>
        <v>-366.00772893781448</v>
      </c>
      <c r="X1730" s="38">
        <f>IF((H1730&gt;0),0,$J$3*H1730)*-1</f>
        <v>0</v>
      </c>
      <c r="Y1730" s="38">
        <f t="shared" si="481"/>
        <v>9969476.4179348741</v>
      </c>
      <c r="Z1730" s="112">
        <f t="shared" si="472"/>
        <v>9969.4764179348749</v>
      </c>
      <c r="AA1730" s="82">
        <f t="shared" si="473"/>
        <v>789.51889143263782</v>
      </c>
      <c r="AB1730" s="80">
        <f t="shared" si="482"/>
        <v>1859110.125834788</v>
      </c>
      <c r="AG1730" s="125">
        <f t="shared" si="483"/>
        <v>-303.78641501838598</v>
      </c>
      <c r="AH1730" s="47">
        <f t="shared" si="474"/>
        <v>-297.71068671801828</v>
      </c>
      <c r="AI1730" s="125">
        <f t="shared" si="474"/>
        <v>-291.75647298365789</v>
      </c>
      <c r="AJ1730" s="47">
        <f t="shared" si="475"/>
        <v>-262.5808256852921</v>
      </c>
      <c r="AK1730" s="125">
        <f t="shared" si="475"/>
        <v>-236.32274311676289</v>
      </c>
      <c r="AL1730" s="47">
        <f t="shared" si="476"/>
        <v>-226.86983339209237</v>
      </c>
      <c r="AM1730" s="125">
        <f t="shared" si="476"/>
        <v>-217.79504005640868</v>
      </c>
      <c r="AN1730" s="47">
        <f t="shared" si="484"/>
        <v>-186054.01905475245</v>
      </c>
      <c r="AO1730" s="125">
        <f t="shared" si="485"/>
        <v>57894004.120585427</v>
      </c>
      <c r="AP1730" s="47">
        <f t="shared" si="477"/>
        <v>1206.5624716667776</v>
      </c>
      <c r="AQ1730" s="52">
        <f t="shared" si="478"/>
        <v>8762.9139462680978</v>
      </c>
    </row>
    <row r="1731" spans="4:43" x14ac:dyDescent="0.25">
      <c r="D1731" s="15" t="s">
        <v>12</v>
      </c>
      <c r="E1731" s="22">
        <v>1723</v>
      </c>
      <c r="F1731" s="15">
        <v>246</v>
      </c>
      <c r="G1731" s="29">
        <v>131.19999999999999</v>
      </c>
      <c r="H1731" s="31">
        <f t="shared" si="479"/>
        <v>4.1666666666668246E-2</v>
      </c>
      <c r="I1731" s="55"/>
      <c r="J1731" s="39">
        <f t="shared" si="480"/>
        <v>36.444444444444443</v>
      </c>
      <c r="K1731" s="38">
        <f>0.5*$J$3*(J1732)^2</f>
        <v>758892.21797839506</v>
      </c>
      <c r="L1731" s="38">
        <f t="shared" si="468"/>
        <v>-1155.5266203704523</v>
      </c>
      <c r="M1731" s="40" t="str">
        <f t="shared" si="469"/>
        <v>NO</v>
      </c>
      <c r="N1731" s="38">
        <f>0.5*$N$3*$L$3*$O$3*((J1731)^2)</f>
        <v>571.14737816888885</v>
      </c>
      <c r="O1731" s="38">
        <f>$M$3*$J$3*$P$3</f>
        <v>125.0281557</v>
      </c>
      <c r="P1731" s="38">
        <f>H1731*$J$3</f>
        <v>47.541666666668469</v>
      </c>
      <c r="Q1731" s="38">
        <f t="shared" si="470"/>
        <v>743.71720053555737</v>
      </c>
      <c r="R1731" s="44">
        <f t="shared" si="471"/>
        <v>27104.360197295868</v>
      </c>
      <c r="S1731" s="80">
        <f>Q1731*J1731</f>
        <v>27104.360197295868</v>
      </c>
      <c r="T1731" s="43"/>
      <c r="U1731" s="43"/>
      <c r="V1731" s="80">
        <f>R1731*1</f>
        <v>27104.360197295868</v>
      </c>
      <c r="W1731" s="77">
        <f>(L1731-Q1731)*-1</f>
        <v>1899.2438209060097</v>
      </c>
      <c r="X1731" s="38">
        <f>IF((H1731&gt;0),0,$J$3*H1731)*-1</f>
        <v>0</v>
      </c>
      <c r="Y1731" s="38">
        <f t="shared" si="481"/>
        <v>9996580.7781321704</v>
      </c>
      <c r="Z1731" s="112">
        <f t="shared" si="472"/>
        <v>9996.580778132171</v>
      </c>
      <c r="AA1731" s="82">
        <f t="shared" si="473"/>
        <v>743.71720053555737</v>
      </c>
      <c r="AB1731" s="80">
        <f t="shared" si="482"/>
        <v>1859110.125834788</v>
      </c>
      <c r="AG1731" s="125">
        <f t="shared" si="483"/>
        <v>1576.372371351988</v>
      </c>
      <c r="AH1731" s="47">
        <f t="shared" si="474"/>
        <v>1544.8449239249483</v>
      </c>
      <c r="AI1731" s="125">
        <f t="shared" si="474"/>
        <v>1513.9480254464493</v>
      </c>
      <c r="AJ1731" s="47">
        <f t="shared" si="475"/>
        <v>1362.5532229018045</v>
      </c>
      <c r="AK1731" s="125">
        <f t="shared" si="475"/>
        <v>1226.2979006116241</v>
      </c>
      <c r="AL1731" s="47">
        <f t="shared" si="476"/>
        <v>1177.245984587159</v>
      </c>
      <c r="AM1731" s="125">
        <f t="shared" si="476"/>
        <v>1130.1561452036726</v>
      </c>
      <c r="AN1731" s="47">
        <f t="shared" si="484"/>
        <v>-184923.86290954877</v>
      </c>
      <c r="AO1731" s="125">
        <f t="shared" si="485"/>
        <v>57894004.120585427</v>
      </c>
      <c r="AP1731" s="47">
        <f t="shared" si="477"/>
        <v>1206.5624716667776</v>
      </c>
      <c r="AQ1731" s="52">
        <f t="shared" si="478"/>
        <v>8790.0183064653938</v>
      </c>
    </row>
    <row r="1732" spans="4:43" x14ac:dyDescent="0.25">
      <c r="D1732" s="15" t="s">
        <v>12</v>
      </c>
      <c r="E1732" s="22">
        <v>1724</v>
      </c>
      <c r="F1732" s="15">
        <v>247</v>
      </c>
      <c r="G1732" s="29">
        <v>131.30000000000001</v>
      </c>
      <c r="H1732" s="31">
        <f t="shared" si="479"/>
        <v>0</v>
      </c>
      <c r="I1732" s="55"/>
      <c r="J1732" s="39">
        <f t="shared" si="480"/>
        <v>36.472222222222221</v>
      </c>
      <c r="K1732" s="38">
        <f>0.5*$J$3*(J1733)^2</f>
        <v>757736.6913580246</v>
      </c>
      <c r="L1732" s="38">
        <f t="shared" si="468"/>
        <v>-5764.4270833334886</v>
      </c>
      <c r="M1732" s="40" t="str">
        <f t="shared" si="469"/>
        <v>NO</v>
      </c>
      <c r="N1732" s="38">
        <f>0.5*$N$3*$L$3*$O$3*((J1732)^2)</f>
        <v>572.01836146315975</v>
      </c>
      <c r="O1732" s="38">
        <f>$M$3*$J$3*$P$3</f>
        <v>125.0281557</v>
      </c>
      <c r="P1732" s="38">
        <f>H1732*$J$3</f>
        <v>0</v>
      </c>
      <c r="Q1732" s="38">
        <f t="shared" si="470"/>
        <v>697.04651716315971</v>
      </c>
      <c r="R1732" s="44">
        <f t="shared" si="471"/>
        <v>25422.835473200797</v>
      </c>
      <c r="S1732" s="80">
        <f>Q1732*J1732</f>
        <v>25422.835473200797</v>
      </c>
      <c r="T1732" s="43"/>
      <c r="U1732" s="43"/>
      <c r="V1732" s="80">
        <f>R1732*1</f>
        <v>25422.835473200797</v>
      </c>
      <c r="W1732" s="77">
        <f>(L1732-Q1732)*-1</f>
        <v>6461.473600496648</v>
      </c>
      <c r="X1732" s="38">
        <f>IF((H1732&gt;0),0,$J$3*H1732)*-1</f>
        <v>0</v>
      </c>
      <c r="Y1732" s="38">
        <f t="shared" si="481"/>
        <v>10022003.613605371</v>
      </c>
      <c r="Z1732" s="112">
        <f t="shared" si="472"/>
        <v>10022.003613605371</v>
      </c>
      <c r="AA1732" s="82">
        <f t="shared" si="473"/>
        <v>697.04651716315971</v>
      </c>
      <c r="AB1732" s="80">
        <f t="shared" si="482"/>
        <v>1859110.125834788</v>
      </c>
      <c r="AG1732" s="125">
        <f t="shared" si="483"/>
        <v>5363.0230884122175</v>
      </c>
      <c r="AH1732" s="47">
        <f t="shared" si="474"/>
        <v>5255.7626266439729</v>
      </c>
      <c r="AI1732" s="125">
        <f t="shared" si="474"/>
        <v>5150.6473741110931</v>
      </c>
      <c r="AJ1732" s="47">
        <f t="shared" si="475"/>
        <v>4635.5826366999836</v>
      </c>
      <c r="AK1732" s="125">
        <f t="shared" si="475"/>
        <v>4172.0243730299853</v>
      </c>
      <c r="AL1732" s="47">
        <f t="shared" si="476"/>
        <v>4005.1433981087857</v>
      </c>
      <c r="AM1732" s="125">
        <f t="shared" si="476"/>
        <v>3844.937662184434</v>
      </c>
      <c r="AN1732" s="47">
        <f t="shared" si="484"/>
        <v>-181078.92524736433</v>
      </c>
      <c r="AO1732" s="125">
        <f t="shared" si="485"/>
        <v>57894004.120585427</v>
      </c>
      <c r="AP1732" s="47">
        <f t="shared" si="477"/>
        <v>1206.5624716667776</v>
      </c>
      <c r="AQ1732" s="52">
        <f t="shared" si="478"/>
        <v>8815.4411419385942</v>
      </c>
    </row>
    <row r="1733" spans="4:43" x14ac:dyDescent="0.25">
      <c r="D1733" s="15" t="s">
        <v>12</v>
      </c>
      <c r="E1733" s="22">
        <v>1725</v>
      </c>
      <c r="F1733" s="15">
        <v>248</v>
      </c>
      <c r="G1733" s="29">
        <v>131.19999999999999</v>
      </c>
      <c r="H1733" s="31">
        <f t="shared" si="479"/>
        <v>-8.3333333333336493E-2</v>
      </c>
      <c r="I1733" s="55"/>
      <c r="J1733" s="39">
        <f t="shared" si="480"/>
        <v>36.444444444444443</v>
      </c>
      <c r="K1733" s="38">
        <f>0.5*$J$3*(J1734)^2</f>
        <v>751972.26427469112</v>
      </c>
      <c r="L1733" s="38">
        <f t="shared" si="468"/>
        <v>-10320.503472222015</v>
      </c>
      <c r="M1733" s="40" t="str">
        <f t="shared" si="469"/>
        <v>YES</v>
      </c>
      <c r="N1733" s="38">
        <f>0.5*$N$3*$L$3*$O$3*((J1733)^2)</f>
        <v>571.14737816888885</v>
      </c>
      <c r="O1733" s="38">
        <f>$M$3*$J$3*$P$3</f>
        <v>125.0281557</v>
      </c>
      <c r="P1733" s="38">
        <f>H1733*$J$3</f>
        <v>-95.083333333336938</v>
      </c>
      <c r="Q1733" s="38">
        <f t="shared" si="470"/>
        <v>601.09220053555191</v>
      </c>
      <c r="R1733" s="44">
        <f t="shared" si="471"/>
        <v>21906.471308406781</v>
      </c>
      <c r="S1733" s="80">
        <f>Q1733*J1733</f>
        <v>21906.471308406781</v>
      </c>
      <c r="T1733" s="43"/>
      <c r="U1733" s="43"/>
      <c r="V1733" s="80">
        <f>R1733*1</f>
        <v>21906.471308406781</v>
      </c>
      <c r="W1733" s="77">
        <f>(L1733-Q1733)*-1</f>
        <v>10921.595672757567</v>
      </c>
      <c r="X1733" s="38">
        <f>IF((H1733&gt;0),0,$J$3*H1733)*-1</f>
        <v>95.083333333336938</v>
      </c>
      <c r="Y1733" s="38">
        <f t="shared" si="481"/>
        <v>10043910.084913777</v>
      </c>
      <c r="Z1733" s="112">
        <f t="shared" si="472"/>
        <v>10043.910084913778</v>
      </c>
      <c r="AA1733" s="82">
        <f t="shared" si="473"/>
        <v>601.09220053555191</v>
      </c>
      <c r="AB1733" s="80">
        <f t="shared" si="482"/>
        <v>1859110.125834788</v>
      </c>
      <c r="AG1733" s="125">
        <f t="shared" si="483"/>
        <v>9064.9244083887806</v>
      </c>
      <c r="AH1733" s="47">
        <f t="shared" si="474"/>
        <v>8883.625920221004</v>
      </c>
      <c r="AI1733" s="125">
        <f t="shared" si="474"/>
        <v>8705.9534018165832</v>
      </c>
      <c r="AJ1733" s="47">
        <f t="shared" si="475"/>
        <v>7835.3580616349254</v>
      </c>
      <c r="AK1733" s="125">
        <f t="shared" si="475"/>
        <v>7051.822255471433</v>
      </c>
      <c r="AL1733" s="47">
        <f t="shared" si="476"/>
        <v>6769.7493652525754</v>
      </c>
      <c r="AM1733" s="125">
        <f t="shared" si="476"/>
        <v>6498.9593906424725</v>
      </c>
      <c r="AN1733" s="47">
        <f t="shared" si="484"/>
        <v>-174579.96585672186</v>
      </c>
      <c r="AO1733" s="125">
        <f t="shared" si="485"/>
        <v>57894004.120585427</v>
      </c>
      <c r="AP1733" s="47">
        <f t="shared" si="477"/>
        <v>1206.5624716667776</v>
      </c>
      <c r="AQ1733" s="52">
        <f t="shared" si="478"/>
        <v>8837.3476132470005</v>
      </c>
    </row>
    <row r="1734" spans="4:43" x14ac:dyDescent="0.25">
      <c r="D1734" s="15" t="s">
        <v>12</v>
      </c>
      <c r="E1734" s="22">
        <v>1726</v>
      </c>
      <c r="F1734" s="15">
        <v>249</v>
      </c>
      <c r="G1734" s="29">
        <v>130.69999999999999</v>
      </c>
      <c r="H1734" s="31">
        <f t="shared" si="479"/>
        <v>-0.19444444444444128</v>
      </c>
      <c r="I1734" s="55"/>
      <c r="J1734" s="39">
        <f t="shared" si="480"/>
        <v>36.30555555555555</v>
      </c>
      <c r="K1734" s="38">
        <f>0.5*$J$3*(J1735)^2</f>
        <v>741651.7608024691</v>
      </c>
      <c r="L1734" s="38">
        <f t="shared" si="468"/>
        <v>-15912.37191358034</v>
      </c>
      <c r="M1734" s="40" t="str">
        <f t="shared" si="469"/>
        <v>YES</v>
      </c>
      <c r="N1734" s="38">
        <f>0.5*$N$3*$L$3*$O$3*((J1734)^2)</f>
        <v>566.8024157923262</v>
      </c>
      <c r="O1734" s="38">
        <f>$M$3*$J$3*$P$3</f>
        <v>125.0281557</v>
      </c>
      <c r="P1734" s="38">
        <f>H1734*$J$3</f>
        <v>-221.8611111111075</v>
      </c>
      <c r="Q1734" s="38">
        <f t="shared" si="470"/>
        <v>469.96946038121871</v>
      </c>
      <c r="R1734" s="44">
        <f t="shared" si="471"/>
        <v>17062.502353284799</v>
      </c>
      <c r="S1734" s="80">
        <f>Q1734*J1734</f>
        <v>17062.502353284799</v>
      </c>
      <c r="T1734" s="43"/>
      <c r="U1734" s="43"/>
      <c r="V1734" s="80">
        <f>R1734*1</f>
        <v>17062.502353284799</v>
      </c>
      <c r="W1734" s="77">
        <f>(L1734-Q1734)*-1</f>
        <v>16382.341373961559</v>
      </c>
      <c r="X1734" s="38">
        <f>IF((H1734&gt;0),0,$J$3*H1734)*-1</f>
        <v>221.8611111111075</v>
      </c>
      <c r="Y1734" s="38">
        <f t="shared" si="481"/>
        <v>10060972.587267062</v>
      </c>
      <c r="Z1734" s="112">
        <f t="shared" si="472"/>
        <v>10060.972587267062</v>
      </c>
      <c r="AA1734" s="82">
        <f t="shared" si="473"/>
        <v>469.96946038121871</v>
      </c>
      <c r="AB1734" s="80">
        <f t="shared" si="482"/>
        <v>1859110.125834788</v>
      </c>
      <c r="AG1734" s="125">
        <f t="shared" si="483"/>
        <v>13597.343340388094</v>
      </c>
      <c r="AH1734" s="47">
        <f t="shared" si="474"/>
        <v>13325.396473580331</v>
      </c>
      <c r="AI1734" s="125">
        <f t="shared" si="474"/>
        <v>13058.888544108724</v>
      </c>
      <c r="AJ1734" s="47">
        <f t="shared" si="475"/>
        <v>11752.999689697852</v>
      </c>
      <c r="AK1734" s="125">
        <f t="shared" si="475"/>
        <v>10577.699720728067</v>
      </c>
      <c r="AL1734" s="47">
        <f t="shared" si="476"/>
        <v>10154.591731898945</v>
      </c>
      <c r="AM1734" s="125">
        <f t="shared" si="476"/>
        <v>9748.4080626229861</v>
      </c>
      <c r="AN1734" s="47">
        <f t="shared" si="484"/>
        <v>-164831.55779409886</v>
      </c>
      <c r="AO1734" s="125">
        <f t="shared" si="485"/>
        <v>57894004.120585427</v>
      </c>
      <c r="AP1734" s="47">
        <f t="shared" si="477"/>
        <v>1206.5624716667776</v>
      </c>
      <c r="AQ1734" s="52">
        <f t="shared" si="478"/>
        <v>8854.4101156002853</v>
      </c>
    </row>
    <row r="1735" spans="4:43" x14ac:dyDescent="0.25">
      <c r="D1735" s="15" t="s">
        <v>12</v>
      </c>
      <c r="E1735" s="22">
        <v>1727</v>
      </c>
      <c r="F1735" s="15">
        <v>250</v>
      </c>
      <c r="G1735" s="29">
        <v>129.80000000000001</v>
      </c>
      <c r="H1735" s="31">
        <f t="shared" si="479"/>
        <v>-0.31944444444444209</v>
      </c>
      <c r="I1735" s="55"/>
      <c r="J1735" s="39">
        <f t="shared" si="480"/>
        <v>36.055555555555557</v>
      </c>
      <c r="K1735" s="38">
        <f>0.5*$J$3*(J1736)^2</f>
        <v>725739.38888888876</v>
      </c>
      <c r="L1735" s="38">
        <f t="shared" si="468"/>
        <v>-21319.356095678988</v>
      </c>
      <c r="M1735" s="40" t="str">
        <f t="shared" si="469"/>
        <v>YES</v>
      </c>
      <c r="N1735" s="38">
        <f>0.5*$N$3*$L$3*$O$3*((J1735)^2)</f>
        <v>559.02329071263887</v>
      </c>
      <c r="O1735" s="38">
        <f>$M$3*$J$3*$P$3</f>
        <v>125.0281557</v>
      </c>
      <c r="P1735" s="38">
        <f>H1735*$J$3</f>
        <v>-364.48611111110841</v>
      </c>
      <c r="Q1735" s="38">
        <f t="shared" si="470"/>
        <v>319.56533530153047</v>
      </c>
      <c r="R1735" s="44">
        <f t="shared" si="471"/>
        <v>11522.105700594071</v>
      </c>
      <c r="S1735" s="80">
        <f>Q1735*J1735</f>
        <v>11522.105700594071</v>
      </c>
      <c r="T1735" s="43"/>
      <c r="U1735" s="43"/>
      <c r="V1735" s="80">
        <f>R1735*1</f>
        <v>11522.105700594071</v>
      </c>
      <c r="W1735" s="77">
        <f>(L1735-Q1735)*-1</f>
        <v>21638.921430980517</v>
      </c>
      <c r="X1735" s="38">
        <f>IF((H1735&gt;0),0,$J$3*H1735)*-1</f>
        <v>364.48611111110841</v>
      </c>
      <c r="Y1735" s="38">
        <f t="shared" si="481"/>
        <v>10072494.692967655</v>
      </c>
      <c r="Z1735" s="112">
        <f t="shared" si="472"/>
        <v>10072.494692967655</v>
      </c>
      <c r="AA1735" s="82">
        <f t="shared" si="473"/>
        <v>319.56533530153047</v>
      </c>
      <c r="AB1735" s="80">
        <f t="shared" si="482"/>
        <v>1859110.125834788</v>
      </c>
      <c r="AG1735" s="125">
        <f t="shared" si="483"/>
        <v>17960.304787713827</v>
      </c>
      <c r="AH1735" s="47">
        <f t="shared" si="474"/>
        <v>17601.098691959549</v>
      </c>
      <c r="AI1735" s="125">
        <f t="shared" si="474"/>
        <v>17249.076718120359</v>
      </c>
      <c r="AJ1735" s="47">
        <f t="shared" si="475"/>
        <v>15524.169046308323</v>
      </c>
      <c r="AK1735" s="125">
        <f t="shared" si="475"/>
        <v>13971.752141677491</v>
      </c>
      <c r="AL1735" s="47">
        <f t="shared" si="476"/>
        <v>13412.88205601039</v>
      </c>
      <c r="AM1735" s="125">
        <f t="shared" si="476"/>
        <v>12876.366773769974</v>
      </c>
      <c r="AN1735" s="47">
        <f t="shared" si="484"/>
        <v>-151955.19102032887</v>
      </c>
      <c r="AO1735" s="125">
        <f t="shared" si="485"/>
        <v>57894004.120585427</v>
      </c>
      <c r="AP1735" s="47">
        <f t="shared" si="477"/>
        <v>1206.5624716667776</v>
      </c>
      <c r="AQ1735" s="52">
        <f t="shared" si="478"/>
        <v>8865.9322213008782</v>
      </c>
    </row>
    <row r="1736" spans="4:43" x14ac:dyDescent="0.25">
      <c r="D1736" s="15" t="s">
        <v>12</v>
      </c>
      <c r="E1736" s="22">
        <v>1728</v>
      </c>
      <c r="F1736" s="15">
        <v>251</v>
      </c>
      <c r="G1736" s="29">
        <v>128.4</v>
      </c>
      <c r="H1736" s="31">
        <f t="shared" si="479"/>
        <v>-0.45833333333333492</v>
      </c>
      <c r="I1736" s="55"/>
      <c r="J1736" s="39">
        <f t="shared" si="480"/>
        <v>35.666666666666664</v>
      </c>
      <c r="K1736" s="38">
        <f>0.5*$J$3*(J1737)^2</f>
        <v>704420.03279320977</v>
      </c>
      <c r="L1736" s="38">
        <f t="shared" si="468"/>
        <v>-26475.42592592584</v>
      </c>
      <c r="M1736" s="40" t="str">
        <f t="shared" si="469"/>
        <v>YES</v>
      </c>
      <c r="N1736" s="38">
        <f>0.5*$N$3*$L$3*$O$3*((J1736)^2)</f>
        <v>547.0292700949999</v>
      </c>
      <c r="O1736" s="38">
        <f>$M$3*$J$3*$P$3</f>
        <v>125.0281557</v>
      </c>
      <c r="P1736" s="38">
        <f>H1736*$J$3</f>
        <v>-522.95833333333519</v>
      </c>
      <c r="Q1736" s="38">
        <f t="shared" si="470"/>
        <v>149.09909246166472</v>
      </c>
      <c r="R1736" s="44">
        <f t="shared" si="471"/>
        <v>5317.8676311327081</v>
      </c>
      <c r="S1736" s="80">
        <f>Q1736*J1736</f>
        <v>5317.8676311327081</v>
      </c>
      <c r="T1736" s="43"/>
      <c r="U1736" s="43"/>
      <c r="V1736" s="80">
        <f>R1736*1</f>
        <v>5317.8676311327081</v>
      </c>
      <c r="W1736" s="77">
        <f>(L1736-Q1736)*-1</f>
        <v>26624.525018387503</v>
      </c>
      <c r="X1736" s="38">
        <f>IF((H1736&gt;0),0,$J$3*H1736)*-1</f>
        <v>522.95833333333519</v>
      </c>
      <c r="Y1736" s="38">
        <f t="shared" si="481"/>
        <v>10077812.560598787</v>
      </c>
      <c r="Z1736" s="112">
        <f t="shared" si="472"/>
        <v>10077.812560598786</v>
      </c>
      <c r="AA1736" s="82">
        <f t="shared" si="473"/>
        <v>149.09909246166472</v>
      </c>
      <c r="AB1736" s="80">
        <f t="shared" si="482"/>
        <v>1859110.125834788</v>
      </c>
      <c r="AG1736" s="125">
        <f t="shared" si="483"/>
        <v>22098.355765261625</v>
      </c>
      <c r="AH1736" s="47">
        <f t="shared" si="474"/>
        <v>21656.388649956392</v>
      </c>
      <c r="AI1736" s="125">
        <f t="shared" si="474"/>
        <v>21223.260876957265</v>
      </c>
      <c r="AJ1736" s="47">
        <f t="shared" si="475"/>
        <v>19100.934789261541</v>
      </c>
      <c r="AK1736" s="125">
        <f t="shared" si="475"/>
        <v>17190.841310335389</v>
      </c>
      <c r="AL1736" s="47">
        <f t="shared" si="476"/>
        <v>16503.207657921972</v>
      </c>
      <c r="AM1736" s="125">
        <f t="shared" si="476"/>
        <v>15843.079351605093</v>
      </c>
      <c r="AN1736" s="47">
        <f t="shared" si="484"/>
        <v>-136112.11166872378</v>
      </c>
      <c r="AO1736" s="125">
        <f t="shared" si="485"/>
        <v>57894004.120585427</v>
      </c>
      <c r="AP1736" s="47">
        <f t="shared" si="477"/>
        <v>1206.5624716667776</v>
      </c>
      <c r="AQ1736" s="52">
        <f t="shared" si="478"/>
        <v>8871.250088932009</v>
      </c>
    </row>
    <row r="1737" spans="4:43" x14ac:dyDescent="0.25">
      <c r="D1737" s="15" t="s">
        <v>12</v>
      </c>
      <c r="E1737" s="22">
        <v>1729</v>
      </c>
      <c r="F1737" s="15">
        <v>252</v>
      </c>
      <c r="G1737" s="29">
        <v>126.5</v>
      </c>
      <c r="H1737" s="31">
        <f t="shared" si="479"/>
        <v>-0.59722222222222376</v>
      </c>
      <c r="I1737" s="55"/>
      <c r="J1737" s="39">
        <f t="shared" si="480"/>
        <v>35.138888888888886</v>
      </c>
      <c r="K1737" s="38">
        <f>0.5*$J$3*(J1738)^2</f>
        <v>677944.60686728393</v>
      </c>
      <c r="L1737" s="38">
        <f t="shared" ref="L1737:L1800" si="486">K1738-K1737</f>
        <v>-27039.322916666628</v>
      </c>
      <c r="M1737" s="40" t="str">
        <f t="shared" ref="M1737:M1800" si="487">IF((H1737)&lt;0,"YES","NO")</f>
        <v>YES</v>
      </c>
      <c r="N1737" s="38">
        <f>0.5*$N$3*$L$3*$O$3*((J1737)^2)</f>
        <v>530.95971126649295</v>
      </c>
      <c r="O1737" s="38">
        <f>$M$3*$J$3*$P$3</f>
        <v>125.0281557</v>
      </c>
      <c r="P1737" s="38">
        <f>H1737*$J$3</f>
        <v>-681.43055555555736</v>
      </c>
      <c r="Q1737" s="38">
        <f t="shared" ref="Q1737:Q1800" si="488">P1737+O1737+N1737</f>
        <v>-25.44268858906446</v>
      </c>
      <c r="R1737" s="44">
        <f t="shared" ref="R1737:R1800" si="489">Q1737*J1737</f>
        <v>-894.0278073657372</v>
      </c>
      <c r="S1737" s="80">
        <f>Q1737*J1737</f>
        <v>-894.0278073657372</v>
      </c>
      <c r="T1737" s="43"/>
      <c r="U1737" s="43"/>
      <c r="V1737" s="80">
        <f>R1737*1</f>
        <v>-894.0278073657372</v>
      </c>
      <c r="W1737" s="77">
        <f>(L1737-Q1737)*-1</f>
        <v>27013.880228077564</v>
      </c>
      <c r="X1737" s="38">
        <f>IF((H1737&gt;0),0,$J$3*H1737)*-1</f>
        <v>681.43055555555736</v>
      </c>
      <c r="Y1737" s="38">
        <f t="shared" si="481"/>
        <v>10077812.560598787</v>
      </c>
      <c r="Z1737" s="112">
        <f t="shared" ref="Z1737:Z1800" si="490">Y1737/1000</f>
        <v>10077.812560598786</v>
      </c>
      <c r="AA1737" s="82">
        <f t="shared" ref="AA1737:AA1800" si="491">Q1737</f>
        <v>-25.44268858906446</v>
      </c>
      <c r="AB1737" s="80">
        <f t="shared" si="482"/>
        <v>1860004.1536421536</v>
      </c>
      <c r="AG1737" s="125">
        <f t="shared" si="483"/>
        <v>22421.520589304375</v>
      </c>
      <c r="AH1737" s="47">
        <f t="shared" ref="AH1737:AI1800" si="492">AG1737*0.98</f>
        <v>21973.090177518287</v>
      </c>
      <c r="AI1737" s="125">
        <f t="shared" si="492"/>
        <v>21533.62837396792</v>
      </c>
      <c r="AJ1737" s="47">
        <f t="shared" ref="AJ1737:AK1800" si="493">AI1737*0.9</f>
        <v>19380.265536571129</v>
      </c>
      <c r="AK1737" s="125">
        <f t="shared" si="493"/>
        <v>17442.238982914016</v>
      </c>
      <c r="AL1737" s="47">
        <f t="shared" ref="AL1737:AM1800" si="494">AK1737*0.96</f>
        <v>16744.549423597455</v>
      </c>
      <c r="AM1737" s="125">
        <f t="shared" si="494"/>
        <v>16074.767446653555</v>
      </c>
      <c r="AN1737" s="47">
        <f t="shared" si="484"/>
        <v>-120037.34422207023</v>
      </c>
      <c r="AO1737" s="125">
        <f t="shared" si="485"/>
        <v>57894004.120585427</v>
      </c>
      <c r="AP1737" s="47">
        <f t="shared" ref="AP1737:AP1800" si="495">0.649*AB1737/1000</f>
        <v>1207.1426957137578</v>
      </c>
      <c r="AQ1737" s="52">
        <f t="shared" ref="AQ1737:AQ1800" si="496">Z1737-AP1737</f>
        <v>8870.6698648850288</v>
      </c>
    </row>
    <row r="1738" spans="4:43" x14ac:dyDescent="0.25">
      <c r="D1738" s="15" t="s">
        <v>12</v>
      </c>
      <c r="E1738" s="22">
        <v>1730</v>
      </c>
      <c r="F1738" s="15">
        <v>253</v>
      </c>
      <c r="G1738" s="29">
        <v>124.1</v>
      </c>
      <c r="H1738" s="31">
        <f t="shared" ref="H1738:H1801" si="497">($G1739-$G1737)/2/3.6</f>
        <v>-0.68055555555555636</v>
      </c>
      <c r="I1738" s="55"/>
      <c r="J1738" s="39">
        <f t="shared" ref="J1738:J1801" si="498">G1738*1000/3600</f>
        <v>34.472222222222221</v>
      </c>
      <c r="K1738" s="38">
        <f>0.5*$J$3*(J1739)^2</f>
        <v>650905.2839506173</v>
      </c>
      <c r="L1738" s="38">
        <f t="shared" si="486"/>
        <v>-27537.189814814832</v>
      </c>
      <c r="M1738" s="40" t="str">
        <f t="shared" si="487"/>
        <v>YES</v>
      </c>
      <c r="N1738" s="38">
        <f>0.5*$N$3*$L$3*$O$3*((J1738)^2)</f>
        <v>511.00374202815971</v>
      </c>
      <c r="O1738" s="38">
        <f>$M$3*$J$3*$P$3</f>
        <v>125.0281557</v>
      </c>
      <c r="P1738" s="38">
        <f>H1738*$J$3</f>
        <v>-776.51388888888982</v>
      </c>
      <c r="Q1738" s="38">
        <f t="shared" si="488"/>
        <v>-140.48199116073016</v>
      </c>
      <c r="R1738" s="44">
        <f t="shared" si="489"/>
        <v>-4842.7264175129476</v>
      </c>
      <c r="S1738" s="80">
        <f>Q1738*J1738</f>
        <v>-4842.7264175129476</v>
      </c>
      <c r="T1738" s="43"/>
      <c r="U1738" s="43"/>
      <c r="V1738" s="80">
        <f>R1738*1</f>
        <v>-4842.7264175129476</v>
      </c>
      <c r="W1738" s="77">
        <f>(L1738-Q1738)*-1</f>
        <v>27396.707823654102</v>
      </c>
      <c r="X1738" s="38">
        <f>IF((H1738&gt;0),0,$J$3*H1738)*-1</f>
        <v>776.51388888888982</v>
      </c>
      <c r="Y1738" s="38">
        <f t="shared" ref="Y1738:Y1801" si="499">Y1737+ IF(S1738&gt;0, S1738, 0)</f>
        <v>10077812.560598787</v>
      </c>
      <c r="Z1738" s="112">
        <f t="shared" si="490"/>
        <v>10077.812560598786</v>
      </c>
      <c r="AA1738" s="82">
        <f t="shared" si="491"/>
        <v>-140.48199116073016</v>
      </c>
      <c r="AB1738" s="80">
        <f t="shared" ref="AB1738:AB1801" si="500">AB1737 + IF(S1738&lt;0, ABS(S1738), 0)</f>
        <v>1864846.8800596665</v>
      </c>
      <c r="AG1738" s="125">
        <f t="shared" ref="AG1738:AG1801" si="501">W1738*0.83</f>
        <v>22739.267493632902</v>
      </c>
      <c r="AH1738" s="47">
        <f t="shared" si="492"/>
        <v>22284.482143760244</v>
      </c>
      <c r="AI1738" s="125">
        <f t="shared" si="492"/>
        <v>21838.79250088504</v>
      </c>
      <c r="AJ1738" s="47">
        <f t="shared" si="493"/>
        <v>19654.913250796537</v>
      </c>
      <c r="AK1738" s="125">
        <f t="shared" si="493"/>
        <v>17689.421925716884</v>
      </c>
      <c r="AL1738" s="47">
        <f t="shared" si="494"/>
        <v>16981.845048688207</v>
      </c>
      <c r="AM1738" s="125">
        <f t="shared" si="494"/>
        <v>16302.571246740677</v>
      </c>
      <c r="AN1738" s="47">
        <f t="shared" ref="AN1738:AN1801" si="502">AM1738+AN1737</f>
        <v>-103734.77297532954</v>
      </c>
      <c r="AO1738" s="125">
        <f t="shared" ref="AO1738:AO1801" si="503">IF((AN1738)&lt;0,AO1737,AN1738+AO1737)</f>
        <v>57894004.120585427</v>
      </c>
      <c r="AP1738" s="47">
        <f t="shared" si="495"/>
        <v>1210.2856251587236</v>
      </c>
      <c r="AQ1738" s="52">
        <f t="shared" si="496"/>
        <v>8867.5269354400625</v>
      </c>
    </row>
    <row r="1739" spans="4:43" x14ac:dyDescent="0.25">
      <c r="D1739" s="15" t="s">
        <v>12</v>
      </c>
      <c r="E1739" s="22">
        <v>1731</v>
      </c>
      <c r="F1739" s="15">
        <v>254</v>
      </c>
      <c r="G1739" s="29">
        <v>121.6</v>
      </c>
      <c r="H1739" s="31">
        <f t="shared" si="497"/>
        <v>-0.70833333333333248</v>
      </c>
      <c r="I1739" s="55"/>
      <c r="J1739" s="39">
        <f t="shared" si="498"/>
        <v>33.777777777777779</v>
      </c>
      <c r="K1739" s="38">
        <f>0.5*$J$3*(J1740)^2</f>
        <v>623368.09413580247</v>
      </c>
      <c r="L1739" s="38">
        <f t="shared" si="486"/>
        <v>-25916.811342592468</v>
      </c>
      <c r="M1739" s="40" t="str">
        <f t="shared" si="487"/>
        <v>YES</v>
      </c>
      <c r="N1739" s="38">
        <f>0.5*$N$3*$L$3*$O$3*((J1739)^2)</f>
        <v>490.62273294222229</v>
      </c>
      <c r="O1739" s="38">
        <f>$M$3*$J$3*$P$3</f>
        <v>125.0281557</v>
      </c>
      <c r="P1739" s="38">
        <f>H1739*$J$3</f>
        <v>-808.20833333333235</v>
      </c>
      <c r="Q1739" s="38">
        <f t="shared" si="488"/>
        <v>-192.55744469111011</v>
      </c>
      <c r="R1739" s="44">
        <f t="shared" si="489"/>
        <v>-6504.1625762330523</v>
      </c>
      <c r="S1739" s="80">
        <f>Q1739*J1739</f>
        <v>-6504.1625762330523</v>
      </c>
      <c r="T1739" s="43"/>
      <c r="U1739" s="43"/>
      <c r="V1739" s="80">
        <f>R1739*1</f>
        <v>-6504.1625762330523</v>
      </c>
      <c r="W1739" s="77">
        <f>(L1739-Q1739)*-1</f>
        <v>25724.253897901359</v>
      </c>
      <c r="X1739" s="38">
        <f>IF((H1739&gt;0),0,$J$3*H1739)*-1</f>
        <v>808.20833333333235</v>
      </c>
      <c r="Y1739" s="38">
        <f t="shared" si="499"/>
        <v>10077812.560598787</v>
      </c>
      <c r="Z1739" s="112">
        <f t="shared" si="490"/>
        <v>10077.812560598786</v>
      </c>
      <c r="AA1739" s="82">
        <f t="shared" si="491"/>
        <v>-192.55744469111011</v>
      </c>
      <c r="AB1739" s="80">
        <f t="shared" si="500"/>
        <v>1871351.0426358995</v>
      </c>
      <c r="AG1739" s="125">
        <f t="shared" si="501"/>
        <v>21351.130735258128</v>
      </c>
      <c r="AH1739" s="47">
        <f t="shared" si="492"/>
        <v>20924.108120552966</v>
      </c>
      <c r="AI1739" s="125">
        <f t="shared" si="492"/>
        <v>20505.625958141907</v>
      </c>
      <c r="AJ1739" s="47">
        <f t="shared" si="493"/>
        <v>18455.063362327717</v>
      </c>
      <c r="AK1739" s="125">
        <f t="shared" si="493"/>
        <v>16609.557026094946</v>
      </c>
      <c r="AL1739" s="47">
        <f t="shared" si="494"/>
        <v>15945.174745051148</v>
      </c>
      <c r="AM1739" s="125">
        <f t="shared" si="494"/>
        <v>15307.367755249103</v>
      </c>
      <c r="AN1739" s="47">
        <f t="shared" si="502"/>
        <v>-88427.405220080444</v>
      </c>
      <c r="AO1739" s="125">
        <f t="shared" si="503"/>
        <v>57894004.120585427</v>
      </c>
      <c r="AP1739" s="47">
        <f t="shared" si="495"/>
        <v>1214.5068266706987</v>
      </c>
      <c r="AQ1739" s="52">
        <f t="shared" si="496"/>
        <v>8863.3057339280876</v>
      </c>
    </row>
    <row r="1740" spans="4:43" x14ac:dyDescent="0.25">
      <c r="D1740" s="15" t="s">
        <v>12</v>
      </c>
      <c r="E1740" s="22">
        <v>1732</v>
      </c>
      <c r="F1740" s="15">
        <v>255</v>
      </c>
      <c r="G1740" s="29">
        <v>119</v>
      </c>
      <c r="H1740" s="31">
        <f t="shared" si="497"/>
        <v>-0.70833333333333248</v>
      </c>
      <c r="I1740" s="55"/>
      <c r="J1740" s="39">
        <f t="shared" si="498"/>
        <v>33.055555555555557</v>
      </c>
      <c r="K1740" s="38">
        <f>0.5*$J$3*(J1741)^2</f>
        <v>597451.28279321</v>
      </c>
      <c r="L1740" s="38">
        <f t="shared" si="486"/>
        <v>-24362.462962963153</v>
      </c>
      <c r="M1740" s="40" t="str">
        <f t="shared" si="487"/>
        <v>YES</v>
      </c>
      <c r="N1740" s="38">
        <f>0.5*$N$3*$L$3*$O$3*((J1740)^2)</f>
        <v>469.86645448263897</v>
      </c>
      <c r="O1740" s="38">
        <f>$M$3*$J$3*$P$3</f>
        <v>125.0281557</v>
      </c>
      <c r="P1740" s="38">
        <f>H1740*$J$3</f>
        <v>-808.20833333333235</v>
      </c>
      <c r="Q1740" s="38">
        <f t="shared" si="488"/>
        <v>-213.31372315069342</v>
      </c>
      <c r="R1740" s="44">
        <f t="shared" si="489"/>
        <v>-7051.2036263701439</v>
      </c>
      <c r="S1740" s="80">
        <f>Q1740*J1740</f>
        <v>-7051.2036263701439</v>
      </c>
      <c r="T1740" s="43"/>
      <c r="U1740" s="43"/>
      <c r="V1740" s="80">
        <f>R1740*1</f>
        <v>-7051.2036263701439</v>
      </c>
      <c r="W1740" s="77">
        <f>(L1740-Q1740)*-1</f>
        <v>24149.149239812461</v>
      </c>
      <c r="X1740" s="38">
        <f>IF((H1740&gt;0),0,$J$3*H1740)*-1</f>
        <v>808.20833333333235</v>
      </c>
      <c r="Y1740" s="38">
        <f t="shared" si="499"/>
        <v>10077812.560598787</v>
      </c>
      <c r="Z1740" s="112">
        <f t="shared" si="490"/>
        <v>10077.812560598786</v>
      </c>
      <c r="AA1740" s="82">
        <f t="shared" si="491"/>
        <v>-213.31372315069342</v>
      </c>
      <c r="AB1740" s="80">
        <f t="shared" si="500"/>
        <v>1878402.2462622696</v>
      </c>
      <c r="AG1740" s="125">
        <f t="shared" si="501"/>
        <v>20043.793869044341</v>
      </c>
      <c r="AH1740" s="47">
        <f t="shared" si="492"/>
        <v>19642.917991663453</v>
      </c>
      <c r="AI1740" s="125">
        <f t="shared" si="492"/>
        <v>19250.059631830183</v>
      </c>
      <c r="AJ1740" s="47">
        <f t="shared" si="493"/>
        <v>17325.053668647164</v>
      </c>
      <c r="AK1740" s="125">
        <f t="shared" si="493"/>
        <v>15592.548301782448</v>
      </c>
      <c r="AL1740" s="47">
        <f t="shared" si="494"/>
        <v>14968.846369711149</v>
      </c>
      <c r="AM1740" s="125">
        <f t="shared" si="494"/>
        <v>14370.092514922702</v>
      </c>
      <c r="AN1740" s="47">
        <f t="shared" si="502"/>
        <v>-74057.312705157747</v>
      </c>
      <c r="AO1740" s="125">
        <f t="shared" si="503"/>
        <v>57894004.120585427</v>
      </c>
      <c r="AP1740" s="47">
        <f t="shared" si="495"/>
        <v>1219.083057824213</v>
      </c>
      <c r="AQ1740" s="52">
        <f t="shared" si="496"/>
        <v>8858.7295027745731</v>
      </c>
    </row>
    <row r="1741" spans="4:43" x14ac:dyDescent="0.25">
      <c r="D1741" s="15" t="s">
        <v>12</v>
      </c>
      <c r="E1741" s="22">
        <v>1733</v>
      </c>
      <c r="F1741" s="15">
        <v>256</v>
      </c>
      <c r="G1741" s="29">
        <v>116.5</v>
      </c>
      <c r="H1741" s="31">
        <f t="shared" si="497"/>
        <v>-0.68055555555555636</v>
      </c>
      <c r="I1741" s="55"/>
      <c r="J1741" s="39">
        <f t="shared" si="498"/>
        <v>32.361111111111114</v>
      </c>
      <c r="K1741" s="38">
        <f>0.5*$J$3*(J1742)^2</f>
        <v>573088.81983024685</v>
      </c>
      <c r="L1741" s="38">
        <f t="shared" si="486"/>
        <v>-22871.503472222132</v>
      </c>
      <c r="M1741" s="40" t="str">
        <f t="shared" si="487"/>
        <v>YES</v>
      </c>
      <c r="N1741" s="38">
        <f>0.5*$N$3*$L$3*$O$3*((J1741)^2)</f>
        <v>450.33154345399316</v>
      </c>
      <c r="O1741" s="38">
        <f>$M$3*$J$3*$P$3</f>
        <v>125.0281557</v>
      </c>
      <c r="P1741" s="38">
        <f>H1741*$J$3</f>
        <v>-776.51388888888982</v>
      </c>
      <c r="Q1741" s="38">
        <f t="shared" si="488"/>
        <v>-201.1541897348967</v>
      </c>
      <c r="R1741" s="44">
        <f t="shared" si="489"/>
        <v>-6509.5730844765194</v>
      </c>
      <c r="S1741" s="80">
        <f>Q1741*J1741</f>
        <v>-6509.5730844765194</v>
      </c>
      <c r="T1741" s="43"/>
      <c r="U1741" s="43"/>
      <c r="V1741" s="80">
        <f>R1741*1</f>
        <v>-6509.5730844765194</v>
      </c>
      <c r="W1741" s="77">
        <f>(L1741-Q1741)*-1</f>
        <v>22670.349282487234</v>
      </c>
      <c r="X1741" s="38">
        <f>IF((H1741&gt;0),0,$J$3*H1741)*-1</f>
        <v>776.51388888888982</v>
      </c>
      <c r="Y1741" s="38">
        <f t="shared" si="499"/>
        <v>10077812.560598787</v>
      </c>
      <c r="Z1741" s="112">
        <f t="shared" si="490"/>
        <v>10077.812560598786</v>
      </c>
      <c r="AA1741" s="82">
        <f t="shared" si="491"/>
        <v>-201.1541897348967</v>
      </c>
      <c r="AB1741" s="80">
        <f t="shared" si="500"/>
        <v>1884911.819346746</v>
      </c>
      <c r="AG1741" s="125">
        <f t="shared" si="501"/>
        <v>18816.389904464402</v>
      </c>
      <c r="AH1741" s="47">
        <f t="shared" si="492"/>
        <v>18440.062106375113</v>
      </c>
      <c r="AI1741" s="125">
        <f t="shared" si="492"/>
        <v>18071.260864247612</v>
      </c>
      <c r="AJ1741" s="47">
        <f t="shared" si="493"/>
        <v>16264.13477782285</v>
      </c>
      <c r="AK1741" s="125">
        <f t="shared" si="493"/>
        <v>14637.721300040565</v>
      </c>
      <c r="AL1741" s="47">
        <f t="shared" si="494"/>
        <v>14052.212448038941</v>
      </c>
      <c r="AM1741" s="125">
        <f t="shared" si="494"/>
        <v>13490.123950117382</v>
      </c>
      <c r="AN1741" s="47">
        <f t="shared" si="502"/>
        <v>-60567.188755040363</v>
      </c>
      <c r="AO1741" s="125">
        <f t="shared" si="503"/>
        <v>57894004.120585427</v>
      </c>
      <c r="AP1741" s="47">
        <f t="shared" si="495"/>
        <v>1223.3077707560381</v>
      </c>
      <c r="AQ1741" s="52">
        <f t="shared" si="496"/>
        <v>8854.5047898427474</v>
      </c>
    </row>
    <row r="1742" spans="4:43" x14ac:dyDescent="0.25">
      <c r="D1742" s="15" t="s">
        <v>12</v>
      </c>
      <c r="E1742" s="22">
        <v>1734</v>
      </c>
      <c r="F1742" s="15">
        <v>257</v>
      </c>
      <c r="G1742" s="29">
        <v>114.1</v>
      </c>
      <c r="H1742" s="31">
        <f t="shared" si="497"/>
        <v>-0.65277777777777812</v>
      </c>
      <c r="I1742" s="55"/>
      <c r="J1742" s="39">
        <f t="shared" si="498"/>
        <v>31.694444444444443</v>
      </c>
      <c r="K1742" s="38">
        <f>0.5*$J$3*(J1743)^2</f>
        <v>550217.31635802472</v>
      </c>
      <c r="L1742" s="38">
        <f t="shared" si="486"/>
        <v>-22405.771219135728</v>
      </c>
      <c r="M1742" s="40" t="str">
        <f t="shared" si="487"/>
        <v>YES</v>
      </c>
      <c r="N1742" s="38">
        <f>0.5*$N$3*$L$3*$O$3*((J1742)^2)</f>
        <v>431.96822938232634</v>
      </c>
      <c r="O1742" s="38">
        <f>$M$3*$J$3*$P$3</f>
        <v>125.0281557</v>
      </c>
      <c r="P1742" s="38">
        <f>H1742*$J$3</f>
        <v>-744.8194444444448</v>
      </c>
      <c r="Q1742" s="38">
        <f t="shared" si="488"/>
        <v>-187.8230593621185</v>
      </c>
      <c r="R1742" s="44">
        <f t="shared" si="489"/>
        <v>-5952.9475203382553</v>
      </c>
      <c r="S1742" s="80">
        <f>Q1742*J1742</f>
        <v>-5952.9475203382553</v>
      </c>
      <c r="T1742" s="43"/>
      <c r="U1742" s="43"/>
      <c r="V1742" s="80">
        <f>R1742*1</f>
        <v>-5952.9475203382553</v>
      </c>
      <c r="W1742" s="77">
        <f>(L1742-Q1742)*-1</f>
        <v>22217.948159773608</v>
      </c>
      <c r="X1742" s="38">
        <f>IF((H1742&gt;0),0,$J$3*H1742)*-1</f>
        <v>744.8194444444448</v>
      </c>
      <c r="Y1742" s="38">
        <f t="shared" si="499"/>
        <v>10077812.560598787</v>
      </c>
      <c r="Z1742" s="112">
        <f t="shared" si="490"/>
        <v>10077.812560598786</v>
      </c>
      <c r="AA1742" s="82">
        <f t="shared" si="491"/>
        <v>-187.8230593621185</v>
      </c>
      <c r="AB1742" s="80">
        <f t="shared" si="500"/>
        <v>1890864.7668670842</v>
      </c>
      <c r="AG1742" s="125">
        <f t="shared" si="501"/>
        <v>18440.896972612096</v>
      </c>
      <c r="AH1742" s="47">
        <f t="shared" si="492"/>
        <v>18072.079033159855</v>
      </c>
      <c r="AI1742" s="125">
        <f t="shared" si="492"/>
        <v>17710.637452496656</v>
      </c>
      <c r="AJ1742" s="47">
        <f t="shared" si="493"/>
        <v>15939.573707246991</v>
      </c>
      <c r="AK1742" s="125">
        <f t="shared" si="493"/>
        <v>14345.616336522293</v>
      </c>
      <c r="AL1742" s="47">
        <f t="shared" si="494"/>
        <v>13771.791683061401</v>
      </c>
      <c r="AM1742" s="125">
        <f t="shared" si="494"/>
        <v>13220.920015738944</v>
      </c>
      <c r="AN1742" s="47">
        <f t="shared" si="502"/>
        <v>-47346.26873930142</v>
      </c>
      <c r="AO1742" s="125">
        <f t="shared" si="503"/>
        <v>57894004.120585427</v>
      </c>
      <c r="AP1742" s="47">
        <f t="shared" si="495"/>
        <v>1227.1712336967378</v>
      </c>
      <c r="AQ1742" s="52">
        <f t="shared" si="496"/>
        <v>8850.6413269020486</v>
      </c>
    </row>
    <row r="1743" spans="4:43" x14ac:dyDescent="0.25">
      <c r="D1743" s="15" t="s">
        <v>12</v>
      </c>
      <c r="E1743" s="22">
        <v>1735</v>
      </c>
      <c r="F1743" s="15">
        <v>258</v>
      </c>
      <c r="G1743" s="29">
        <v>111.8</v>
      </c>
      <c r="H1743" s="31">
        <f t="shared" si="497"/>
        <v>-0.63888888888888806</v>
      </c>
      <c r="I1743" s="55"/>
      <c r="J1743" s="39">
        <f t="shared" si="498"/>
        <v>31.055555555555557</v>
      </c>
      <c r="K1743" s="38">
        <f>0.5*$J$3*(J1744)^2</f>
        <v>527811.54513888899</v>
      </c>
      <c r="L1743" s="38">
        <f t="shared" si="486"/>
        <v>-22883.388888888992</v>
      </c>
      <c r="M1743" s="40" t="str">
        <f t="shared" si="487"/>
        <v>YES</v>
      </c>
      <c r="N1743" s="38">
        <f>0.5*$N$3*$L$3*$O$3*((J1743)^2)</f>
        <v>414.72873261263891</v>
      </c>
      <c r="O1743" s="38">
        <f>$M$3*$J$3*$P$3</f>
        <v>125.0281557</v>
      </c>
      <c r="P1743" s="38">
        <f>H1743*$J$3</f>
        <v>-728.97222222222126</v>
      </c>
      <c r="Q1743" s="38">
        <f t="shared" si="488"/>
        <v>-189.2153339095824</v>
      </c>
      <c r="R1743" s="44">
        <f t="shared" si="489"/>
        <v>-5876.1873141920314</v>
      </c>
      <c r="S1743" s="80">
        <f>Q1743*J1743</f>
        <v>-5876.1873141920314</v>
      </c>
      <c r="T1743" s="43"/>
      <c r="U1743" s="43"/>
      <c r="V1743" s="80">
        <f>R1743*1</f>
        <v>-5876.1873141920314</v>
      </c>
      <c r="W1743" s="77">
        <f>(L1743-Q1743)*-1</f>
        <v>22694.17355497941</v>
      </c>
      <c r="X1743" s="38">
        <f>IF((H1743&gt;0),0,$J$3*H1743)*-1</f>
        <v>728.97222222222126</v>
      </c>
      <c r="Y1743" s="38">
        <f t="shared" si="499"/>
        <v>10077812.560598787</v>
      </c>
      <c r="Z1743" s="112">
        <f t="shared" si="490"/>
        <v>10077.812560598786</v>
      </c>
      <c r="AA1743" s="82">
        <f t="shared" si="491"/>
        <v>-189.2153339095824</v>
      </c>
      <c r="AB1743" s="80">
        <f t="shared" si="500"/>
        <v>1896740.9541812763</v>
      </c>
      <c r="AG1743" s="125">
        <f t="shared" si="501"/>
        <v>18836.164050632909</v>
      </c>
      <c r="AH1743" s="47">
        <f t="shared" si="492"/>
        <v>18459.440769620251</v>
      </c>
      <c r="AI1743" s="125">
        <f t="shared" si="492"/>
        <v>18090.251954227846</v>
      </c>
      <c r="AJ1743" s="47">
        <f t="shared" si="493"/>
        <v>16281.226758805062</v>
      </c>
      <c r="AK1743" s="125">
        <f t="shared" si="493"/>
        <v>14653.104082924556</v>
      </c>
      <c r="AL1743" s="47">
        <f t="shared" si="494"/>
        <v>14066.979919607573</v>
      </c>
      <c r="AM1743" s="125">
        <f t="shared" si="494"/>
        <v>13504.300722823269</v>
      </c>
      <c r="AN1743" s="47">
        <f t="shared" si="502"/>
        <v>-33841.968016478153</v>
      </c>
      <c r="AO1743" s="125">
        <f t="shared" si="503"/>
        <v>57894004.120585427</v>
      </c>
      <c r="AP1743" s="47">
        <f t="shared" si="495"/>
        <v>1230.9848792636483</v>
      </c>
      <c r="AQ1743" s="52">
        <f t="shared" si="496"/>
        <v>8846.8276813351385</v>
      </c>
    </row>
    <row r="1744" spans="4:43" x14ac:dyDescent="0.25">
      <c r="D1744" s="15" t="s">
        <v>12</v>
      </c>
      <c r="E1744" s="22">
        <v>1736</v>
      </c>
      <c r="F1744" s="15">
        <v>259</v>
      </c>
      <c r="G1744" s="29">
        <v>109.5</v>
      </c>
      <c r="H1744" s="31">
        <f t="shared" si="497"/>
        <v>-0.65277777777777812</v>
      </c>
      <c r="I1744" s="55"/>
      <c r="J1744" s="39">
        <f t="shared" si="498"/>
        <v>30.416666666666668</v>
      </c>
      <c r="K1744" s="38">
        <f>0.5*$J$3*(J1745)^2</f>
        <v>504928.15625</v>
      </c>
      <c r="L1744" s="38">
        <f t="shared" si="486"/>
        <v>-21454.057484567864</v>
      </c>
      <c r="M1744" s="40" t="str">
        <f t="shared" si="487"/>
        <v>YES</v>
      </c>
      <c r="N1744" s="38">
        <f>0.5*$N$3*$L$3*$O$3*((J1744)^2)</f>
        <v>397.84028358593753</v>
      </c>
      <c r="O1744" s="38">
        <f>$M$3*$J$3*$P$3</f>
        <v>125.0281557</v>
      </c>
      <c r="P1744" s="38">
        <f>H1744*$J$3</f>
        <v>-744.8194444444448</v>
      </c>
      <c r="Q1744" s="38">
        <f t="shared" si="488"/>
        <v>-221.95100515850731</v>
      </c>
      <c r="R1744" s="44">
        <f t="shared" si="489"/>
        <v>-6751.0097402379315</v>
      </c>
      <c r="S1744" s="80">
        <f>Q1744*J1744</f>
        <v>-6751.0097402379315</v>
      </c>
      <c r="T1744" s="43"/>
      <c r="U1744" s="43"/>
      <c r="V1744" s="80">
        <f>R1744*1</f>
        <v>-6751.0097402379315</v>
      </c>
      <c r="W1744" s="77">
        <f>(L1744-Q1744)*-1</f>
        <v>21232.106479409358</v>
      </c>
      <c r="X1744" s="38">
        <f>IF((H1744&gt;0),0,$J$3*H1744)*-1</f>
        <v>744.8194444444448</v>
      </c>
      <c r="Y1744" s="38">
        <f t="shared" si="499"/>
        <v>10077812.560598787</v>
      </c>
      <c r="Z1744" s="112">
        <f t="shared" si="490"/>
        <v>10077.812560598786</v>
      </c>
      <c r="AA1744" s="82">
        <f t="shared" si="491"/>
        <v>-221.95100515850731</v>
      </c>
      <c r="AB1744" s="80">
        <f t="shared" si="500"/>
        <v>1903491.9639215141</v>
      </c>
      <c r="AG1744" s="125">
        <f t="shared" si="501"/>
        <v>17622.648377909765</v>
      </c>
      <c r="AH1744" s="47">
        <f t="shared" si="492"/>
        <v>17270.195410351571</v>
      </c>
      <c r="AI1744" s="125">
        <f t="shared" si="492"/>
        <v>16924.791502144541</v>
      </c>
      <c r="AJ1744" s="47">
        <f t="shared" si="493"/>
        <v>15232.312351930086</v>
      </c>
      <c r="AK1744" s="125">
        <f t="shared" si="493"/>
        <v>13709.081116737078</v>
      </c>
      <c r="AL1744" s="47">
        <f t="shared" si="494"/>
        <v>13160.717872067595</v>
      </c>
      <c r="AM1744" s="125">
        <f t="shared" si="494"/>
        <v>12634.28915718489</v>
      </c>
      <c r="AN1744" s="47">
        <f t="shared" si="502"/>
        <v>-21207.678859293264</v>
      </c>
      <c r="AO1744" s="125">
        <f t="shared" si="503"/>
        <v>57894004.120585427</v>
      </c>
      <c r="AP1744" s="47">
        <f t="shared" si="495"/>
        <v>1235.3662845850627</v>
      </c>
      <c r="AQ1744" s="52">
        <f t="shared" si="496"/>
        <v>8842.446276013723</v>
      </c>
    </row>
    <row r="1745" spans="4:43" x14ac:dyDescent="0.25">
      <c r="D1745" s="15" t="s">
        <v>12</v>
      </c>
      <c r="E1745" s="22">
        <v>1737</v>
      </c>
      <c r="F1745" s="15">
        <v>260</v>
      </c>
      <c r="G1745" s="29">
        <v>107.1</v>
      </c>
      <c r="H1745" s="31">
        <f t="shared" si="497"/>
        <v>-0.65277777777777812</v>
      </c>
      <c r="I1745" s="55"/>
      <c r="J1745" s="39">
        <f t="shared" si="498"/>
        <v>29.75</v>
      </c>
      <c r="K1745" s="38">
        <f>0.5*$J$3*(J1746)^2</f>
        <v>483474.09876543214</v>
      </c>
      <c r="L1745" s="38">
        <f t="shared" si="486"/>
        <v>-20988.325231481576</v>
      </c>
      <c r="M1745" s="40" t="str">
        <f t="shared" si="487"/>
        <v>YES</v>
      </c>
      <c r="N1745" s="38">
        <f>0.5*$N$3*$L$3*$O$3*((J1745)^2)</f>
        <v>380.59182813093753</v>
      </c>
      <c r="O1745" s="38">
        <f>$M$3*$J$3*$P$3</f>
        <v>125.0281557</v>
      </c>
      <c r="P1745" s="38">
        <f>H1745*$J$3</f>
        <v>-744.8194444444448</v>
      </c>
      <c r="Q1745" s="38">
        <f t="shared" si="488"/>
        <v>-239.19946061350731</v>
      </c>
      <c r="R1745" s="44">
        <f t="shared" si="489"/>
        <v>-7116.1839532518425</v>
      </c>
      <c r="S1745" s="80">
        <f>Q1745*J1745</f>
        <v>-7116.1839532518425</v>
      </c>
      <c r="T1745" s="43"/>
      <c r="U1745" s="43"/>
      <c r="V1745" s="80">
        <f>R1745*1</f>
        <v>-7116.1839532518425</v>
      </c>
      <c r="W1745" s="77">
        <f>(L1745-Q1745)*-1</f>
        <v>20749.125770868068</v>
      </c>
      <c r="X1745" s="38">
        <f>IF((H1745&gt;0),0,$J$3*H1745)*-1</f>
        <v>744.8194444444448</v>
      </c>
      <c r="Y1745" s="38">
        <f t="shared" si="499"/>
        <v>10077812.560598787</v>
      </c>
      <c r="Z1745" s="112">
        <f t="shared" si="490"/>
        <v>10077.812560598786</v>
      </c>
      <c r="AA1745" s="82">
        <f t="shared" si="491"/>
        <v>-239.19946061350731</v>
      </c>
      <c r="AB1745" s="80">
        <f t="shared" si="500"/>
        <v>1910608.147874766</v>
      </c>
      <c r="AG1745" s="125">
        <f t="shared" si="501"/>
        <v>17221.774389820497</v>
      </c>
      <c r="AH1745" s="47">
        <f t="shared" si="492"/>
        <v>16877.338902024087</v>
      </c>
      <c r="AI1745" s="125">
        <f t="shared" si="492"/>
        <v>16539.792123983603</v>
      </c>
      <c r="AJ1745" s="47">
        <f t="shared" si="493"/>
        <v>14885.812911585243</v>
      </c>
      <c r="AK1745" s="125">
        <f t="shared" si="493"/>
        <v>13397.231620426719</v>
      </c>
      <c r="AL1745" s="47">
        <f t="shared" si="494"/>
        <v>12861.34235560965</v>
      </c>
      <c r="AM1745" s="125">
        <f t="shared" si="494"/>
        <v>12346.888661385263</v>
      </c>
      <c r="AN1745" s="47">
        <f t="shared" si="502"/>
        <v>-8860.7901979080016</v>
      </c>
      <c r="AO1745" s="125">
        <f t="shared" si="503"/>
        <v>57894004.120585427</v>
      </c>
      <c r="AP1745" s="47">
        <f t="shared" si="495"/>
        <v>1239.9846879707234</v>
      </c>
      <c r="AQ1745" s="52">
        <f t="shared" si="496"/>
        <v>8837.8278726280623</v>
      </c>
    </row>
    <row r="1746" spans="4:43" x14ac:dyDescent="0.25">
      <c r="D1746" s="15" t="s">
        <v>12</v>
      </c>
      <c r="E1746" s="22">
        <v>1738</v>
      </c>
      <c r="F1746" s="15">
        <v>261</v>
      </c>
      <c r="G1746" s="29">
        <v>104.8</v>
      </c>
      <c r="H1746" s="31">
        <f t="shared" si="497"/>
        <v>-0.63888888888888806</v>
      </c>
      <c r="I1746" s="55"/>
      <c r="J1746" s="39">
        <f t="shared" si="498"/>
        <v>29.111111111111111</v>
      </c>
      <c r="K1746" s="38">
        <f>0.5*$J$3*(J1747)^2</f>
        <v>462485.77353395056</v>
      </c>
      <c r="L1746" s="38">
        <f t="shared" si="486"/>
        <v>-18756.508101851738</v>
      </c>
      <c r="M1746" s="40" t="str">
        <f t="shared" si="487"/>
        <v>YES</v>
      </c>
      <c r="N1746" s="38">
        <f>0.5*$N$3*$L$3*$O$3*((J1746)^2)</f>
        <v>364.42073753555559</v>
      </c>
      <c r="O1746" s="38">
        <f>$M$3*$J$3*$P$3</f>
        <v>125.0281557</v>
      </c>
      <c r="P1746" s="38">
        <f>H1746*$J$3</f>
        <v>-728.97222222222126</v>
      </c>
      <c r="Q1746" s="38">
        <f t="shared" si="488"/>
        <v>-239.52332898666572</v>
      </c>
      <c r="R1746" s="44">
        <f t="shared" si="489"/>
        <v>-6972.7902438340461</v>
      </c>
      <c r="S1746" s="80">
        <f>Q1746*J1746</f>
        <v>-6972.7902438340461</v>
      </c>
      <c r="T1746" s="43"/>
      <c r="U1746" s="43"/>
      <c r="V1746" s="80">
        <f>R1746*1</f>
        <v>-6972.7902438340461</v>
      </c>
      <c r="W1746" s="77">
        <f>(L1746-Q1746)*-1</f>
        <v>18516.984772865071</v>
      </c>
      <c r="X1746" s="38">
        <f>IF((H1746&gt;0),0,$J$3*H1746)*-1</f>
        <v>728.97222222222126</v>
      </c>
      <c r="Y1746" s="38">
        <f t="shared" si="499"/>
        <v>10077812.560598787</v>
      </c>
      <c r="Z1746" s="112">
        <f t="shared" si="490"/>
        <v>10077.812560598786</v>
      </c>
      <c r="AA1746" s="82">
        <f t="shared" si="491"/>
        <v>-239.52332898666572</v>
      </c>
      <c r="AB1746" s="80">
        <f t="shared" si="500"/>
        <v>1917580.9381186001</v>
      </c>
      <c r="AG1746" s="125">
        <f t="shared" si="501"/>
        <v>15369.097361478009</v>
      </c>
      <c r="AH1746" s="47">
        <f t="shared" si="492"/>
        <v>15061.715414248449</v>
      </c>
      <c r="AI1746" s="125">
        <f t="shared" si="492"/>
        <v>14760.481105963479</v>
      </c>
      <c r="AJ1746" s="47">
        <f t="shared" si="493"/>
        <v>13284.432995367131</v>
      </c>
      <c r="AK1746" s="125">
        <f t="shared" si="493"/>
        <v>11955.989695830418</v>
      </c>
      <c r="AL1746" s="47">
        <f t="shared" si="494"/>
        <v>11477.750107997201</v>
      </c>
      <c r="AM1746" s="125">
        <f t="shared" si="494"/>
        <v>11018.640103677313</v>
      </c>
      <c r="AN1746" s="47">
        <f t="shared" si="502"/>
        <v>2157.8499057693116</v>
      </c>
      <c r="AO1746" s="125">
        <f t="shared" si="503"/>
        <v>57896161.970491193</v>
      </c>
      <c r="AP1746" s="47">
        <f t="shared" si="495"/>
        <v>1244.5100288389715</v>
      </c>
      <c r="AQ1746" s="52">
        <f t="shared" si="496"/>
        <v>8833.3025317598149</v>
      </c>
    </row>
    <row r="1747" spans="4:43" x14ac:dyDescent="0.25">
      <c r="D1747" s="15" t="s">
        <v>12</v>
      </c>
      <c r="E1747" s="22">
        <v>1739</v>
      </c>
      <c r="F1747" s="15">
        <v>262</v>
      </c>
      <c r="G1747" s="29">
        <v>102.5</v>
      </c>
      <c r="H1747" s="31">
        <f t="shared" si="497"/>
        <v>-0.61111111111110994</v>
      </c>
      <c r="I1747" s="55"/>
      <c r="J1747" s="39">
        <f t="shared" si="498"/>
        <v>28.472222222222221</v>
      </c>
      <c r="K1747" s="38">
        <f>0.5*$J$3*(J1748)^2</f>
        <v>443729.26543209882</v>
      </c>
      <c r="L1747" s="38">
        <f t="shared" si="486"/>
        <v>-15767.986111111124</v>
      </c>
      <c r="M1747" s="40" t="str">
        <f t="shared" si="487"/>
        <v>YES</v>
      </c>
      <c r="N1747" s="38">
        <f>0.5*$N$3*$L$3*$O$3*((J1747)^2)</f>
        <v>348.6006946831597</v>
      </c>
      <c r="O1747" s="38">
        <f>$M$3*$J$3*$P$3</f>
        <v>125.0281557</v>
      </c>
      <c r="P1747" s="38">
        <f>H1747*$J$3</f>
        <v>-697.27777777777646</v>
      </c>
      <c r="Q1747" s="38">
        <f t="shared" si="488"/>
        <v>-223.64892739461681</v>
      </c>
      <c r="R1747" s="44">
        <f t="shared" si="489"/>
        <v>-6367.7819605411723</v>
      </c>
      <c r="S1747" s="80">
        <f>Q1747*J1747</f>
        <v>-6367.7819605411723</v>
      </c>
      <c r="T1747" s="43"/>
      <c r="U1747" s="43"/>
      <c r="V1747" s="80">
        <f>R1747*1</f>
        <v>-6367.7819605411723</v>
      </c>
      <c r="W1747" s="77">
        <f>(L1747-Q1747)*-1</f>
        <v>15544.337183716507</v>
      </c>
      <c r="X1747" s="38">
        <f>IF((H1747&gt;0),0,$J$3*H1747)*-1</f>
        <v>697.27777777777646</v>
      </c>
      <c r="Y1747" s="38">
        <f t="shared" si="499"/>
        <v>10077812.560598787</v>
      </c>
      <c r="Z1747" s="112">
        <f t="shared" si="490"/>
        <v>10077.812560598786</v>
      </c>
      <c r="AA1747" s="82">
        <f t="shared" si="491"/>
        <v>-223.64892739461681</v>
      </c>
      <c r="AB1747" s="80">
        <f t="shared" si="500"/>
        <v>1923948.7200791412</v>
      </c>
      <c r="AG1747" s="125">
        <f t="shared" si="501"/>
        <v>12901.7998624847</v>
      </c>
      <c r="AH1747" s="47">
        <f t="shared" si="492"/>
        <v>12643.763865235007</v>
      </c>
      <c r="AI1747" s="125">
        <f t="shared" si="492"/>
        <v>12390.888587930307</v>
      </c>
      <c r="AJ1747" s="47">
        <f t="shared" si="493"/>
        <v>11151.799729137276</v>
      </c>
      <c r="AK1747" s="125">
        <f t="shared" si="493"/>
        <v>10036.619756223548</v>
      </c>
      <c r="AL1747" s="47">
        <f t="shared" si="494"/>
        <v>9635.154965974607</v>
      </c>
      <c r="AM1747" s="125">
        <f t="shared" si="494"/>
        <v>9249.7487673356227</v>
      </c>
      <c r="AN1747" s="47">
        <f t="shared" si="502"/>
        <v>11407.598673104934</v>
      </c>
      <c r="AO1747" s="125">
        <f t="shared" si="503"/>
        <v>57907569.569164298</v>
      </c>
      <c r="AP1747" s="47">
        <f t="shared" si="495"/>
        <v>1248.6427193313627</v>
      </c>
      <c r="AQ1747" s="52">
        <f t="shared" si="496"/>
        <v>8829.1698412674232</v>
      </c>
    </row>
    <row r="1748" spans="4:43" x14ac:dyDescent="0.25">
      <c r="D1748" s="15" t="s">
        <v>12</v>
      </c>
      <c r="E1748" s="22">
        <v>1740</v>
      </c>
      <c r="F1748" s="15">
        <v>263</v>
      </c>
      <c r="G1748" s="29">
        <v>100.4</v>
      </c>
      <c r="H1748" s="31">
        <f t="shared" si="497"/>
        <v>-0.54166666666666741</v>
      </c>
      <c r="I1748" s="55"/>
      <c r="J1748" s="39">
        <f t="shared" si="498"/>
        <v>27.888888888888889</v>
      </c>
      <c r="K1748" s="38">
        <f>0.5*$J$3*(J1749)^2</f>
        <v>427961.2793209877</v>
      </c>
      <c r="L1748" s="38">
        <f t="shared" si="486"/>
        <v>-12066.779320987698</v>
      </c>
      <c r="M1748" s="40" t="str">
        <f t="shared" si="487"/>
        <v>YES</v>
      </c>
      <c r="N1748" s="38">
        <f>0.5*$N$3*$L$3*$O$3*((J1748)^2)</f>
        <v>334.46289385055559</v>
      </c>
      <c r="O1748" s="38">
        <f>$M$3*$J$3*$P$3</f>
        <v>125.0281557</v>
      </c>
      <c r="P1748" s="38">
        <f>H1748*$J$3</f>
        <v>-618.04166666666754</v>
      </c>
      <c r="Q1748" s="38">
        <f t="shared" si="488"/>
        <v>-158.55061711611194</v>
      </c>
      <c r="R1748" s="44">
        <f t="shared" si="489"/>
        <v>-4421.8005440160105</v>
      </c>
      <c r="S1748" s="80">
        <f>Q1748*J1748</f>
        <v>-4421.8005440160105</v>
      </c>
      <c r="T1748" s="43"/>
      <c r="U1748" s="43"/>
      <c r="V1748" s="80">
        <f>R1748*1</f>
        <v>-4421.8005440160105</v>
      </c>
      <c r="W1748" s="77">
        <f>(L1748-Q1748)*-1</f>
        <v>11908.228703871586</v>
      </c>
      <c r="X1748" s="38">
        <f>IF((H1748&gt;0),0,$J$3*H1748)*-1</f>
        <v>618.04166666666754</v>
      </c>
      <c r="Y1748" s="38">
        <f t="shared" si="499"/>
        <v>10077812.560598787</v>
      </c>
      <c r="Z1748" s="112">
        <f t="shared" si="490"/>
        <v>10077.812560598786</v>
      </c>
      <c r="AA1748" s="82">
        <f t="shared" si="491"/>
        <v>-158.55061711611194</v>
      </c>
      <c r="AB1748" s="80">
        <f t="shared" si="500"/>
        <v>1928370.5206231573</v>
      </c>
      <c r="AG1748" s="125">
        <f t="shared" si="501"/>
        <v>9883.8298242134151</v>
      </c>
      <c r="AH1748" s="47">
        <f t="shared" si="492"/>
        <v>9686.1532277291462</v>
      </c>
      <c r="AI1748" s="125">
        <f t="shared" si="492"/>
        <v>9492.4301631745639</v>
      </c>
      <c r="AJ1748" s="47">
        <f t="shared" si="493"/>
        <v>8543.187146857108</v>
      </c>
      <c r="AK1748" s="125">
        <f t="shared" si="493"/>
        <v>7688.8684321713972</v>
      </c>
      <c r="AL1748" s="47">
        <f t="shared" si="494"/>
        <v>7381.3136948845413</v>
      </c>
      <c r="AM1748" s="125">
        <f t="shared" si="494"/>
        <v>7086.061147089159</v>
      </c>
      <c r="AN1748" s="47">
        <f t="shared" si="502"/>
        <v>18493.659820194094</v>
      </c>
      <c r="AO1748" s="125">
        <f t="shared" si="503"/>
        <v>57926063.22898449</v>
      </c>
      <c r="AP1748" s="47">
        <f t="shared" si="495"/>
        <v>1251.512467884429</v>
      </c>
      <c r="AQ1748" s="52">
        <f t="shared" si="496"/>
        <v>8826.3000927143567</v>
      </c>
    </row>
    <row r="1749" spans="4:43" x14ac:dyDescent="0.25">
      <c r="D1749" s="15" t="s">
        <v>12</v>
      </c>
      <c r="E1749" s="22">
        <v>1741</v>
      </c>
      <c r="F1749" s="15">
        <v>264</v>
      </c>
      <c r="G1749" s="29">
        <v>98.6</v>
      </c>
      <c r="H1749" s="31">
        <f t="shared" si="497"/>
        <v>-0.44444444444444481</v>
      </c>
      <c r="I1749" s="55"/>
      <c r="J1749" s="39">
        <f t="shared" si="498"/>
        <v>27.388888888888889</v>
      </c>
      <c r="K1749" s="38">
        <f>0.5*$J$3*(J1750)^2</f>
        <v>415894.5</v>
      </c>
      <c r="L1749" s="38">
        <f t="shared" si="486"/>
        <v>-11050.356095678988</v>
      </c>
      <c r="M1749" s="40" t="str">
        <f t="shared" si="487"/>
        <v>YES</v>
      </c>
      <c r="N1749" s="38">
        <f>0.5*$N$3*$L$3*$O$3*((J1749)^2)</f>
        <v>322.5777046693056</v>
      </c>
      <c r="O1749" s="38">
        <f>$M$3*$J$3*$P$3</f>
        <v>125.0281557</v>
      </c>
      <c r="P1749" s="38">
        <f>H1749*$J$3</f>
        <v>-507.11111111111154</v>
      </c>
      <c r="Q1749" s="38">
        <f t="shared" si="488"/>
        <v>-59.505250741805924</v>
      </c>
      <c r="R1749" s="44">
        <f t="shared" si="489"/>
        <v>-1629.7827008727957</v>
      </c>
      <c r="S1749" s="80">
        <f>Q1749*J1749</f>
        <v>-1629.7827008727957</v>
      </c>
      <c r="T1749" s="43"/>
      <c r="U1749" s="43"/>
      <c r="V1749" s="80">
        <f>R1749*1</f>
        <v>-1629.7827008727957</v>
      </c>
      <c r="W1749" s="77">
        <f>(L1749-Q1749)*-1</f>
        <v>10990.850844937182</v>
      </c>
      <c r="X1749" s="38">
        <f>IF((H1749&gt;0),0,$J$3*H1749)*-1</f>
        <v>507.11111111111154</v>
      </c>
      <c r="Y1749" s="38">
        <f t="shared" si="499"/>
        <v>10077812.560598787</v>
      </c>
      <c r="Z1749" s="112">
        <f t="shared" si="490"/>
        <v>10077.812560598786</v>
      </c>
      <c r="AA1749" s="82">
        <f t="shared" si="491"/>
        <v>-59.505250741805924</v>
      </c>
      <c r="AB1749" s="80">
        <f t="shared" si="500"/>
        <v>1930000.30332403</v>
      </c>
      <c r="AG1749" s="125">
        <f t="shared" si="501"/>
        <v>9122.4062012978611</v>
      </c>
      <c r="AH1749" s="47">
        <f t="shared" si="492"/>
        <v>8939.9580772719037</v>
      </c>
      <c r="AI1749" s="125">
        <f t="shared" si="492"/>
        <v>8761.1589157264661</v>
      </c>
      <c r="AJ1749" s="47">
        <f t="shared" si="493"/>
        <v>7885.0430241538197</v>
      </c>
      <c r="AK1749" s="125">
        <f t="shared" si="493"/>
        <v>7096.5387217384377</v>
      </c>
      <c r="AL1749" s="47">
        <f t="shared" si="494"/>
        <v>6812.6771728689</v>
      </c>
      <c r="AM1749" s="125">
        <f t="shared" si="494"/>
        <v>6540.1700859541434</v>
      </c>
      <c r="AN1749" s="47">
        <f t="shared" si="502"/>
        <v>25033.829906148239</v>
      </c>
      <c r="AO1749" s="125">
        <f t="shared" si="503"/>
        <v>57951097.058890641</v>
      </c>
      <c r="AP1749" s="47">
        <f t="shared" si="495"/>
        <v>1252.5701968572955</v>
      </c>
      <c r="AQ1749" s="52">
        <f t="shared" si="496"/>
        <v>8825.2423637414904</v>
      </c>
    </row>
    <row r="1750" spans="4:43" x14ac:dyDescent="0.25">
      <c r="D1750" s="15" t="s">
        <v>12</v>
      </c>
      <c r="E1750" s="22">
        <v>1742</v>
      </c>
      <c r="F1750" s="15">
        <v>265</v>
      </c>
      <c r="G1750" s="29">
        <v>97.2</v>
      </c>
      <c r="H1750" s="31">
        <f t="shared" si="497"/>
        <v>-0.37499999999999839</v>
      </c>
      <c r="I1750" s="55"/>
      <c r="J1750" s="39">
        <f t="shared" si="498"/>
        <v>27</v>
      </c>
      <c r="K1750" s="38">
        <f>0.5*$J$3*(J1751)^2</f>
        <v>404844.14390432101</v>
      </c>
      <c r="L1750" s="38">
        <f t="shared" si="486"/>
        <v>-9234.0883487655083</v>
      </c>
      <c r="M1750" s="40" t="str">
        <f t="shared" si="487"/>
        <v>YES</v>
      </c>
      <c r="N1750" s="38">
        <f>0.5*$N$3*$L$3*$O$3*((J1750)^2)</f>
        <v>313.48231645499999</v>
      </c>
      <c r="O1750" s="38">
        <f>$M$3*$J$3*$P$3</f>
        <v>125.0281557</v>
      </c>
      <c r="P1750" s="38">
        <f>H1750*$J$3</f>
        <v>-427.87499999999818</v>
      </c>
      <c r="Q1750" s="38">
        <f t="shared" si="488"/>
        <v>10.635472155001821</v>
      </c>
      <c r="R1750" s="44">
        <f t="shared" si="489"/>
        <v>287.15774818504917</v>
      </c>
      <c r="S1750" s="80">
        <f>Q1750*J1750</f>
        <v>287.15774818504917</v>
      </c>
      <c r="T1750" s="43"/>
      <c r="U1750" s="43"/>
      <c r="V1750" s="80">
        <f>R1750*1</f>
        <v>287.15774818504917</v>
      </c>
      <c r="W1750" s="77">
        <f>(L1750-Q1750)*-1</f>
        <v>9244.7238209205098</v>
      </c>
      <c r="X1750" s="38">
        <f>IF((H1750&gt;0),0,$J$3*H1750)*-1</f>
        <v>427.87499999999818</v>
      </c>
      <c r="Y1750" s="38">
        <f t="shared" si="499"/>
        <v>10078099.718346972</v>
      </c>
      <c r="Z1750" s="112">
        <f t="shared" si="490"/>
        <v>10078.099718346972</v>
      </c>
      <c r="AA1750" s="82">
        <f t="shared" si="491"/>
        <v>10.635472155001821</v>
      </c>
      <c r="AB1750" s="80">
        <f t="shared" si="500"/>
        <v>1930000.30332403</v>
      </c>
      <c r="AG1750" s="125">
        <f t="shared" si="501"/>
        <v>7673.1207713640224</v>
      </c>
      <c r="AH1750" s="47">
        <f t="shared" si="492"/>
        <v>7519.6583559367418</v>
      </c>
      <c r="AI1750" s="125">
        <f t="shared" si="492"/>
        <v>7369.2651888180071</v>
      </c>
      <c r="AJ1750" s="47">
        <f t="shared" si="493"/>
        <v>6632.3386699362063</v>
      </c>
      <c r="AK1750" s="125">
        <f t="shared" si="493"/>
        <v>5969.1048029425856</v>
      </c>
      <c r="AL1750" s="47">
        <f t="shared" si="494"/>
        <v>5730.3406108248819</v>
      </c>
      <c r="AM1750" s="125">
        <f t="shared" si="494"/>
        <v>5501.126986391886</v>
      </c>
      <c r="AN1750" s="47">
        <f t="shared" si="502"/>
        <v>30534.956892540125</v>
      </c>
      <c r="AO1750" s="125">
        <f t="shared" si="503"/>
        <v>57981632.015783183</v>
      </c>
      <c r="AP1750" s="47">
        <f t="shared" si="495"/>
        <v>1252.5701968572955</v>
      </c>
      <c r="AQ1750" s="52">
        <f t="shared" si="496"/>
        <v>8825.529521489676</v>
      </c>
    </row>
    <row r="1751" spans="4:43" x14ac:dyDescent="0.25">
      <c r="D1751" s="15" t="s">
        <v>12</v>
      </c>
      <c r="E1751" s="22">
        <v>1743</v>
      </c>
      <c r="F1751" s="15">
        <v>266</v>
      </c>
      <c r="G1751" s="29">
        <v>95.9</v>
      </c>
      <c r="H1751" s="31">
        <f t="shared" si="497"/>
        <v>-0.33333333333333409</v>
      </c>
      <c r="I1751" s="55"/>
      <c r="J1751" s="39">
        <f t="shared" si="498"/>
        <v>26.638888888888889</v>
      </c>
      <c r="K1751" s="38">
        <f>0.5*$J$3*(J1752)^2</f>
        <v>395610.0555555555</v>
      </c>
      <c r="L1751" s="38">
        <f t="shared" si="486"/>
        <v>-8302.1836419752217</v>
      </c>
      <c r="M1751" s="40" t="str">
        <f t="shared" si="487"/>
        <v>YES</v>
      </c>
      <c r="N1751" s="38">
        <f>0.5*$N$3*$L$3*$O$3*((J1751)^2)</f>
        <v>305.15306173649304</v>
      </c>
      <c r="O1751" s="38">
        <f>$M$3*$J$3*$P$3</f>
        <v>125.0281557</v>
      </c>
      <c r="P1751" s="38">
        <f>H1751*$J$3</f>
        <v>-380.33333333333422</v>
      </c>
      <c r="Q1751" s="38">
        <f t="shared" si="488"/>
        <v>49.847884103158833</v>
      </c>
      <c r="R1751" s="44">
        <f t="shared" si="489"/>
        <v>1327.892245970259</v>
      </c>
      <c r="S1751" s="80">
        <f>Q1751*J1751</f>
        <v>1327.892245970259</v>
      </c>
      <c r="T1751" s="43"/>
      <c r="U1751" s="43"/>
      <c r="V1751" s="80">
        <f>R1751*1</f>
        <v>1327.892245970259</v>
      </c>
      <c r="W1751" s="77">
        <f>(L1751-Q1751)*-1</f>
        <v>8352.0315260783809</v>
      </c>
      <c r="X1751" s="38">
        <f>IF((H1751&gt;0),0,$J$3*H1751)*-1</f>
        <v>380.33333333333422</v>
      </c>
      <c r="Y1751" s="38">
        <f t="shared" si="499"/>
        <v>10079427.610592943</v>
      </c>
      <c r="Z1751" s="112">
        <f t="shared" si="490"/>
        <v>10079.427610592942</v>
      </c>
      <c r="AA1751" s="82">
        <f t="shared" si="491"/>
        <v>49.847884103158833</v>
      </c>
      <c r="AB1751" s="80">
        <f t="shared" si="500"/>
        <v>1930000.30332403</v>
      </c>
      <c r="AG1751" s="125">
        <f t="shared" si="501"/>
        <v>6932.1861666450559</v>
      </c>
      <c r="AH1751" s="47">
        <f t="shared" si="492"/>
        <v>6793.5424433121543</v>
      </c>
      <c r="AI1751" s="125">
        <f t="shared" si="492"/>
        <v>6657.6715944459111</v>
      </c>
      <c r="AJ1751" s="47">
        <f t="shared" si="493"/>
        <v>5991.9044350013201</v>
      </c>
      <c r="AK1751" s="125">
        <f t="shared" si="493"/>
        <v>5392.7139915011885</v>
      </c>
      <c r="AL1751" s="47">
        <f t="shared" si="494"/>
        <v>5177.0054318411412</v>
      </c>
      <c r="AM1751" s="125">
        <f t="shared" si="494"/>
        <v>4969.9252145674955</v>
      </c>
      <c r="AN1751" s="47">
        <f t="shared" si="502"/>
        <v>35504.882107107624</v>
      </c>
      <c r="AO1751" s="125">
        <f t="shared" si="503"/>
        <v>58017136.897890292</v>
      </c>
      <c r="AP1751" s="47">
        <f t="shared" si="495"/>
        <v>1252.5701968572955</v>
      </c>
      <c r="AQ1751" s="52">
        <f t="shared" si="496"/>
        <v>8826.8574137356463</v>
      </c>
    </row>
    <row r="1752" spans="4:43" x14ac:dyDescent="0.25">
      <c r="D1752" s="15" t="s">
        <v>12</v>
      </c>
      <c r="E1752" s="22">
        <v>1744</v>
      </c>
      <c r="F1752" s="15">
        <v>267</v>
      </c>
      <c r="G1752" s="29">
        <v>94.8</v>
      </c>
      <c r="H1752" s="31">
        <f t="shared" si="497"/>
        <v>-0.29166666666666785</v>
      </c>
      <c r="I1752" s="55"/>
      <c r="J1752" s="39">
        <f t="shared" si="498"/>
        <v>26.333333333333332</v>
      </c>
      <c r="K1752" s="38">
        <f>0.5*$J$3*(J1753)^2</f>
        <v>387307.87191358028</v>
      </c>
      <c r="L1752" s="38">
        <f t="shared" si="486"/>
        <v>-8214.1435185185401</v>
      </c>
      <c r="M1752" s="40" t="str">
        <f t="shared" si="487"/>
        <v>YES</v>
      </c>
      <c r="N1752" s="38">
        <f>0.5*$N$3*$L$3*$O$3*((J1752)^2)</f>
        <v>298.19282685499996</v>
      </c>
      <c r="O1752" s="38">
        <f>$M$3*$J$3*$P$3</f>
        <v>125.0281557</v>
      </c>
      <c r="P1752" s="38">
        <f>H1752*$J$3</f>
        <v>-332.79166666666799</v>
      </c>
      <c r="Q1752" s="38">
        <f t="shared" si="488"/>
        <v>90.429315888331985</v>
      </c>
      <c r="R1752" s="44">
        <f t="shared" si="489"/>
        <v>2381.3053183927423</v>
      </c>
      <c r="S1752" s="80">
        <f>Q1752*J1752</f>
        <v>2381.3053183927423</v>
      </c>
      <c r="T1752" s="43"/>
      <c r="U1752" s="43"/>
      <c r="V1752" s="80">
        <f>R1752*1</f>
        <v>2381.3053183927423</v>
      </c>
      <c r="W1752" s="77">
        <f>(L1752-Q1752)*-1</f>
        <v>8304.5728344068721</v>
      </c>
      <c r="X1752" s="38">
        <f>IF((H1752&gt;0),0,$J$3*H1752)*-1</f>
        <v>332.79166666666799</v>
      </c>
      <c r="Y1752" s="38">
        <f t="shared" si="499"/>
        <v>10081808.915911335</v>
      </c>
      <c r="Z1752" s="112">
        <f t="shared" si="490"/>
        <v>10081.808915911335</v>
      </c>
      <c r="AA1752" s="82">
        <f t="shared" si="491"/>
        <v>90.429315888331985</v>
      </c>
      <c r="AB1752" s="80">
        <f t="shared" si="500"/>
        <v>1930000.30332403</v>
      </c>
      <c r="AG1752" s="125">
        <f t="shared" si="501"/>
        <v>6892.7954525577034</v>
      </c>
      <c r="AH1752" s="47">
        <f t="shared" si="492"/>
        <v>6754.9395435065489</v>
      </c>
      <c r="AI1752" s="125">
        <f t="shared" si="492"/>
        <v>6619.8407526364181</v>
      </c>
      <c r="AJ1752" s="47">
        <f t="shared" si="493"/>
        <v>5957.8566773727762</v>
      </c>
      <c r="AK1752" s="125">
        <f t="shared" si="493"/>
        <v>5362.0710096354987</v>
      </c>
      <c r="AL1752" s="47">
        <f t="shared" si="494"/>
        <v>5147.5881692500789</v>
      </c>
      <c r="AM1752" s="125">
        <f t="shared" si="494"/>
        <v>4941.6846424800751</v>
      </c>
      <c r="AN1752" s="47">
        <f t="shared" si="502"/>
        <v>40446.566749587699</v>
      </c>
      <c r="AO1752" s="125">
        <f t="shared" si="503"/>
        <v>58057583.46463988</v>
      </c>
      <c r="AP1752" s="47">
        <f t="shared" si="495"/>
        <v>1252.5701968572955</v>
      </c>
      <c r="AQ1752" s="52">
        <f t="shared" si="496"/>
        <v>8829.2387190540394</v>
      </c>
    </row>
    <row r="1753" spans="4:43" x14ac:dyDescent="0.25">
      <c r="D1753" s="15" t="s">
        <v>12</v>
      </c>
      <c r="E1753" s="22">
        <v>1745</v>
      </c>
      <c r="F1753" s="15">
        <v>268</v>
      </c>
      <c r="G1753" s="29">
        <v>93.8</v>
      </c>
      <c r="H1753" s="31">
        <f t="shared" si="497"/>
        <v>-0.27777777777777779</v>
      </c>
      <c r="I1753" s="55"/>
      <c r="J1753" s="39">
        <f t="shared" si="498"/>
        <v>26.055555555555557</v>
      </c>
      <c r="K1753" s="38">
        <f>0.5*$J$3*(J1754)^2</f>
        <v>379093.72839506174</v>
      </c>
      <c r="L1753" s="38">
        <f t="shared" si="486"/>
        <v>-8126.103395061742</v>
      </c>
      <c r="M1753" s="40" t="str">
        <f t="shared" si="487"/>
        <v>YES</v>
      </c>
      <c r="N1753" s="38">
        <f>0.5*$N$3*$L$3*$O$3*((J1753)^2)</f>
        <v>291.93501926263895</v>
      </c>
      <c r="O1753" s="38">
        <f>$M$3*$J$3*$P$3</f>
        <v>125.0281557</v>
      </c>
      <c r="P1753" s="38">
        <f>H1753*$J$3</f>
        <v>-316.94444444444446</v>
      </c>
      <c r="Q1753" s="38">
        <f t="shared" si="488"/>
        <v>100.0187305181945</v>
      </c>
      <c r="R1753" s="44">
        <f t="shared" si="489"/>
        <v>2606.043589612957</v>
      </c>
      <c r="S1753" s="80">
        <f>Q1753*J1753</f>
        <v>2606.043589612957</v>
      </c>
      <c r="T1753" s="43"/>
      <c r="U1753" s="43"/>
      <c r="V1753" s="80">
        <f>R1753*1</f>
        <v>2606.043589612957</v>
      </c>
      <c r="W1753" s="77">
        <f>(L1753-Q1753)*-1</f>
        <v>8226.1221255799373</v>
      </c>
      <c r="X1753" s="38">
        <f>IF((H1753&gt;0),0,$J$3*H1753)*-1</f>
        <v>316.94444444444446</v>
      </c>
      <c r="Y1753" s="38">
        <f t="shared" si="499"/>
        <v>10084414.959500948</v>
      </c>
      <c r="Z1753" s="112">
        <f t="shared" si="490"/>
        <v>10084.414959500948</v>
      </c>
      <c r="AA1753" s="82">
        <f t="shared" si="491"/>
        <v>100.0187305181945</v>
      </c>
      <c r="AB1753" s="80">
        <f t="shared" si="500"/>
        <v>1930000.30332403</v>
      </c>
      <c r="AG1753" s="125">
        <f t="shared" si="501"/>
        <v>6827.6813642313473</v>
      </c>
      <c r="AH1753" s="47">
        <f t="shared" si="492"/>
        <v>6691.1277369467198</v>
      </c>
      <c r="AI1753" s="125">
        <f t="shared" si="492"/>
        <v>6557.305182207785</v>
      </c>
      <c r="AJ1753" s="47">
        <f t="shared" si="493"/>
        <v>5901.5746639870067</v>
      </c>
      <c r="AK1753" s="125">
        <f t="shared" si="493"/>
        <v>5311.4171975883064</v>
      </c>
      <c r="AL1753" s="47">
        <f t="shared" si="494"/>
        <v>5098.9605096847736</v>
      </c>
      <c r="AM1753" s="125">
        <f t="shared" si="494"/>
        <v>4895.0020892973826</v>
      </c>
      <c r="AN1753" s="47">
        <f t="shared" si="502"/>
        <v>45341.568838885083</v>
      </c>
      <c r="AO1753" s="125">
        <f t="shared" si="503"/>
        <v>58102925.033478767</v>
      </c>
      <c r="AP1753" s="47">
        <f t="shared" si="495"/>
        <v>1252.5701968572955</v>
      </c>
      <c r="AQ1753" s="52">
        <f t="shared" si="496"/>
        <v>8831.8447626436518</v>
      </c>
    </row>
    <row r="1754" spans="4:43" x14ac:dyDescent="0.25">
      <c r="D1754" s="15" t="s">
        <v>12</v>
      </c>
      <c r="E1754" s="22">
        <v>1746</v>
      </c>
      <c r="F1754" s="15">
        <v>269</v>
      </c>
      <c r="G1754" s="29">
        <v>92.8</v>
      </c>
      <c r="H1754" s="31">
        <f t="shared" si="497"/>
        <v>-0.27777777777777779</v>
      </c>
      <c r="I1754" s="55"/>
      <c r="J1754" s="39">
        <f t="shared" si="498"/>
        <v>25.777777777777779</v>
      </c>
      <c r="K1754" s="38">
        <f>0.5*$J$3*(J1755)^2</f>
        <v>370967.625</v>
      </c>
      <c r="L1754" s="38">
        <f t="shared" si="486"/>
        <v>-6437.493827160506</v>
      </c>
      <c r="M1754" s="40" t="str">
        <f t="shared" si="487"/>
        <v>YES</v>
      </c>
      <c r="N1754" s="38">
        <f>0.5*$N$3*$L$3*$O$3*((J1754)^2)</f>
        <v>285.74357230222228</v>
      </c>
      <c r="O1754" s="38">
        <f>$M$3*$J$3*$P$3</f>
        <v>125.0281557</v>
      </c>
      <c r="P1754" s="38">
        <f>H1754*$J$3</f>
        <v>-316.94444444444446</v>
      </c>
      <c r="Q1754" s="38">
        <f t="shared" si="488"/>
        <v>93.827283557777832</v>
      </c>
      <c r="R1754" s="44">
        <f t="shared" si="489"/>
        <v>2418.6588650449398</v>
      </c>
      <c r="S1754" s="80">
        <f>Q1754*J1754</f>
        <v>2418.6588650449398</v>
      </c>
      <c r="T1754" s="43"/>
      <c r="U1754" s="43"/>
      <c r="V1754" s="80">
        <f>R1754*1</f>
        <v>2418.6588650449398</v>
      </c>
      <c r="W1754" s="77">
        <f>(L1754-Q1754)*-1</f>
        <v>6531.3211107182842</v>
      </c>
      <c r="X1754" s="38">
        <f>IF((H1754&gt;0),0,$J$3*H1754)*-1</f>
        <v>316.94444444444446</v>
      </c>
      <c r="Y1754" s="38">
        <f t="shared" si="499"/>
        <v>10086833.618365994</v>
      </c>
      <c r="Z1754" s="112">
        <f t="shared" si="490"/>
        <v>10086.833618365994</v>
      </c>
      <c r="AA1754" s="82">
        <f t="shared" si="491"/>
        <v>93.827283557777832</v>
      </c>
      <c r="AB1754" s="80">
        <f t="shared" si="500"/>
        <v>1930000.30332403</v>
      </c>
      <c r="AG1754" s="125">
        <f t="shared" si="501"/>
        <v>5420.9965218961761</v>
      </c>
      <c r="AH1754" s="47">
        <f t="shared" si="492"/>
        <v>5312.5765914582526</v>
      </c>
      <c r="AI1754" s="125">
        <f t="shared" si="492"/>
        <v>5206.3250596290873</v>
      </c>
      <c r="AJ1754" s="47">
        <f t="shared" si="493"/>
        <v>4685.6925536661784</v>
      </c>
      <c r="AK1754" s="125">
        <f t="shared" si="493"/>
        <v>4217.1232982995607</v>
      </c>
      <c r="AL1754" s="47">
        <f t="shared" si="494"/>
        <v>4048.4383663675781</v>
      </c>
      <c r="AM1754" s="125">
        <f t="shared" si="494"/>
        <v>3886.500831712875</v>
      </c>
      <c r="AN1754" s="47">
        <f t="shared" si="502"/>
        <v>49228.069670597957</v>
      </c>
      <c r="AO1754" s="125">
        <f t="shared" si="503"/>
        <v>58152153.103149362</v>
      </c>
      <c r="AP1754" s="47">
        <f t="shared" si="495"/>
        <v>1252.5701968572955</v>
      </c>
      <c r="AQ1754" s="52">
        <f t="shared" si="496"/>
        <v>8834.2634215086982</v>
      </c>
    </row>
    <row r="1755" spans="4:43" x14ac:dyDescent="0.25">
      <c r="D1755" s="15" t="s">
        <v>12</v>
      </c>
      <c r="E1755" s="22">
        <v>1747</v>
      </c>
      <c r="F1755" s="15">
        <v>270</v>
      </c>
      <c r="G1755" s="29">
        <v>91.8</v>
      </c>
      <c r="H1755" s="31">
        <f t="shared" si="497"/>
        <v>-0.24999999999999961</v>
      </c>
      <c r="I1755" s="55"/>
      <c r="J1755" s="39">
        <f t="shared" si="498"/>
        <v>25.5</v>
      </c>
      <c r="K1755" s="38">
        <f>0.5*$J$3*(J1756)^2</f>
        <v>364530.13117283949</v>
      </c>
      <c r="L1755" s="38">
        <f t="shared" si="486"/>
        <v>-6381.1481481480878</v>
      </c>
      <c r="M1755" s="40" t="str">
        <f t="shared" si="487"/>
        <v>YES</v>
      </c>
      <c r="N1755" s="38">
        <f>0.5*$N$3*$L$3*$O$3*((J1755)^2)</f>
        <v>279.61848597375001</v>
      </c>
      <c r="O1755" s="38">
        <f>$M$3*$J$3*$P$3</f>
        <v>125.0281557</v>
      </c>
      <c r="P1755" s="38">
        <f>H1755*$J$3</f>
        <v>-285.24999999999955</v>
      </c>
      <c r="Q1755" s="38">
        <f t="shared" si="488"/>
        <v>119.39664167375048</v>
      </c>
      <c r="R1755" s="44">
        <f t="shared" si="489"/>
        <v>3044.6143626806374</v>
      </c>
      <c r="S1755" s="80">
        <f>Q1755*J1755</f>
        <v>3044.6143626806374</v>
      </c>
      <c r="T1755" s="43"/>
      <c r="U1755" s="43"/>
      <c r="V1755" s="80">
        <f>R1755*1</f>
        <v>3044.6143626806374</v>
      </c>
      <c r="W1755" s="77">
        <f>(L1755-Q1755)*-1</f>
        <v>6500.5447898218381</v>
      </c>
      <c r="X1755" s="38">
        <f>IF((H1755&gt;0),0,$J$3*H1755)*-1</f>
        <v>285.24999999999955</v>
      </c>
      <c r="Y1755" s="38">
        <f t="shared" si="499"/>
        <v>10089878.232728675</v>
      </c>
      <c r="Z1755" s="112">
        <f t="shared" si="490"/>
        <v>10089.878232728675</v>
      </c>
      <c r="AA1755" s="82">
        <f t="shared" si="491"/>
        <v>119.39664167375048</v>
      </c>
      <c r="AB1755" s="80">
        <f t="shared" si="500"/>
        <v>1930000.30332403</v>
      </c>
      <c r="AG1755" s="125">
        <f t="shared" si="501"/>
        <v>5395.4521755521255</v>
      </c>
      <c r="AH1755" s="47">
        <f t="shared" si="492"/>
        <v>5287.5431320410826</v>
      </c>
      <c r="AI1755" s="125">
        <f t="shared" si="492"/>
        <v>5181.7922694002609</v>
      </c>
      <c r="AJ1755" s="47">
        <f t="shared" si="493"/>
        <v>4663.6130424602352</v>
      </c>
      <c r="AK1755" s="125">
        <f t="shared" si="493"/>
        <v>4197.2517382142114</v>
      </c>
      <c r="AL1755" s="47">
        <f t="shared" si="494"/>
        <v>4029.3616686856426</v>
      </c>
      <c r="AM1755" s="125">
        <f t="shared" si="494"/>
        <v>3868.1872019382167</v>
      </c>
      <c r="AN1755" s="47">
        <f t="shared" si="502"/>
        <v>53096.256872536171</v>
      </c>
      <c r="AO1755" s="125">
        <f t="shared" si="503"/>
        <v>58205249.360021897</v>
      </c>
      <c r="AP1755" s="47">
        <f t="shared" si="495"/>
        <v>1252.5701968572955</v>
      </c>
      <c r="AQ1755" s="52">
        <f t="shared" si="496"/>
        <v>8837.3080358713796</v>
      </c>
    </row>
    <row r="1756" spans="4:43" x14ac:dyDescent="0.25">
      <c r="D1756" s="15" t="s">
        <v>12</v>
      </c>
      <c r="E1756" s="22">
        <v>1748</v>
      </c>
      <c r="F1756" s="15">
        <v>271</v>
      </c>
      <c r="G1756" s="29">
        <v>91</v>
      </c>
      <c r="H1756" s="31">
        <f t="shared" si="497"/>
        <v>-0.22222222222222143</v>
      </c>
      <c r="I1756" s="55"/>
      <c r="J1756" s="39">
        <f t="shared" si="498"/>
        <v>25.277777777777779</v>
      </c>
      <c r="K1756" s="38">
        <f>0.5*$J$3*(J1757)^2</f>
        <v>358148.98302469141</v>
      </c>
      <c r="L1756" s="38">
        <f t="shared" si="486"/>
        <v>-4748.88425925927</v>
      </c>
      <c r="M1756" s="40" t="str">
        <f t="shared" si="487"/>
        <v>YES</v>
      </c>
      <c r="N1756" s="38">
        <f>0.5*$N$3*$L$3*$O$3*((J1756)^2)</f>
        <v>274.76619656597222</v>
      </c>
      <c r="O1756" s="38">
        <f>$M$3*$J$3*$P$3</f>
        <v>125.0281557</v>
      </c>
      <c r="P1756" s="38">
        <f>H1756*$J$3</f>
        <v>-253.55555555555466</v>
      </c>
      <c r="Q1756" s="38">
        <f t="shared" si="488"/>
        <v>146.23879671041755</v>
      </c>
      <c r="R1756" s="44">
        <f t="shared" si="489"/>
        <v>3696.5918057355548</v>
      </c>
      <c r="S1756" s="80">
        <f>Q1756*J1756</f>
        <v>3696.5918057355548</v>
      </c>
      <c r="T1756" s="43"/>
      <c r="U1756" s="43"/>
      <c r="V1756" s="80">
        <f>R1756*1</f>
        <v>3696.5918057355548</v>
      </c>
      <c r="W1756" s="77">
        <f>(L1756-Q1756)*-1</f>
        <v>4895.1230559696878</v>
      </c>
      <c r="X1756" s="38">
        <f>IF((H1756&gt;0),0,$J$3*H1756)*-1</f>
        <v>253.55555555555466</v>
      </c>
      <c r="Y1756" s="38">
        <f t="shared" si="499"/>
        <v>10093574.824534411</v>
      </c>
      <c r="Z1756" s="112">
        <f t="shared" si="490"/>
        <v>10093.574824534411</v>
      </c>
      <c r="AA1756" s="82">
        <f t="shared" si="491"/>
        <v>146.23879671041755</v>
      </c>
      <c r="AB1756" s="80">
        <f t="shared" si="500"/>
        <v>1930000.30332403</v>
      </c>
      <c r="AG1756" s="125">
        <f t="shared" si="501"/>
        <v>4062.9521364548409</v>
      </c>
      <c r="AH1756" s="47">
        <f t="shared" si="492"/>
        <v>3981.6930937257439</v>
      </c>
      <c r="AI1756" s="125">
        <f t="shared" si="492"/>
        <v>3902.059231851229</v>
      </c>
      <c r="AJ1756" s="47">
        <f t="shared" si="493"/>
        <v>3511.8533086661064</v>
      </c>
      <c r="AK1756" s="125">
        <f t="shared" si="493"/>
        <v>3160.6679777994959</v>
      </c>
      <c r="AL1756" s="47">
        <f t="shared" si="494"/>
        <v>3034.2412586875162</v>
      </c>
      <c r="AM1756" s="125">
        <f t="shared" si="494"/>
        <v>2912.8716083400154</v>
      </c>
      <c r="AN1756" s="47">
        <f t="shared" si="502"/>
        <v>56009.128480876185</v>
      </c>
      <c r="AO1756" s="125">
        <f t="shared" si="503"/>
        <v>58261258.488502771</v>
      </c>
      <c r="AP1756" s="47">
        <f t="shared" si="495"/>
        <v>1252.5701968572955</v>
      </c>
      <c r="AQ1756" s="52">
        <f t="shared" si="496"/>
        <v>8841.0046276771154</v>
      </c>
    </row>
    <row r="1757" spans="4:43" x14ac:dyDescent="0.25">
      <c r="D1757" s="15" t="s">
        <v>12</v>
      </c>
      <c r="E1757" s="22">
        <v>1749</v>
      </c>
      <c r="F1757" s="15">
        <v>272</v>
      </c>
      <c r="G1757" s="29">
        <v>90.2</v>
      </c>
      <c r="H1757" s="31">
        <f t="shared" si="497"/>
        <v>-0.19444444444444522</v>
      </c>
      <c r="I1757" s="55"/>
      <c r="J1757" s="39">
        <f t="shared" si="498"/>
        <v>25.055555555555557</v>
      </c>
      <c r="K1757" s="38">
        <f>0.5*$J$3*(J1758)^2</f>
        <v>353400.09876543214</v>
      </c>
      <c r="L1757" s="38">
        <f t="shared" si="486"/>
        <v>-3933.1925154321361</v>
      </c>
      <c r="M1757" s="40" t="str">
        <f t="shared" si="487"/>
        <v>YES</v>
      </c>
      <c r="N1757" s="38">
        <f>0.5*$N$3*$L$3*$O$3*((J1757)^2)</f>
        <v>269.95637796263895</v>
      </c>
      <c r="O1757" s="38">
        <f>$M$3*$J$3*$P$3</f>
        <v>125.0281557</v>
      </c>
      <c r="P1757" s="38">
        <f>H1757*$J$3</f>
        <v>-221.861111111112</v>
      </c>
      <c r="Q1757" s="38">
        <f t="shared" si="488"/>
        <v>173.12342255152697</v>
      </c>
      <c r="R1757" s="44">
        <f t="shared" si="489"/>
        <v>4337.7035317077034</v>
      </c>
      <c r="S1757" s="80">
        <f>Q1757*J1757</f>
        <v>4337.7035317077034</v>
      </c>
      <c r="T1757" s="43"/>
      <c r="U1757" s="43"/>
      <c r="V1757" s="80">
        <f>R1757*1</f>
        <v>4337.7035317077034</v>
      </c>
      <c r="W1757" s="77">
        <f>(L1757-Q1757)*-1</f>
        <v>4106.3159379836634</v>
      </c>
      <c r="X1757" s="38">
        <f>IF((H1757&gt;0),0,$J$3*H1757)*-1</f>
        <v>221.861111111112</v>
      </c>
      <c r="Y1757" s="38">
        <f t="shared" si="499"/>
        <v>10097912.528066119</v>
      </c>
      <c r="Z1757" s="112">
        <f t="shared" si="490"/>
        <v>10097.912528066119</v>
      </c>
      <c r="AA1757" s="82">
        <f t="shared" si="491"/>
        <v>173.12342255152697</v>
      </c>
      <c r="AB1757" s="80">
        <f t="shared" si="500"/>
        <v>1930000.30332403</v>
      </c>
      <c r="AG1757" s="125">
        <f t="shared" si="501"/>
        <v>3408.2422285264406</v>
      </c>
      <c r="AH1757" s="47">
        <f t="shared" si="492"/>
        <v>3340.077383955912</v>
      </c>
      <c r="AI1757" s="125">
        <f t="shared" si="492"/>
        <v>3273.2758362767936</v>
      </c>
      <c r="AJ1757" s="47">
        <f t="shared" si="493"/>
        <v>2945.9482526491142</v>
      </c>
      <c r="AK1757" s="125">
        <f t="shared" si="493"/>
        <v>2651.3534273842029</v>
      </c>
      <c r="AL1757" s="47">
        <f t="shared" si="494"/>
        <v>2545.2992902888345</v>
      </c>
      <c r="AM1757" s="125">
        <f t="shared" si="494"/>
        <v>2443.4873186772811</v>
      </c>
      <c r="AN1757" s="47">
        <f t="shared" si="502"/>
        <v>58452.615799553467</v>
      </c>
      <c r="AO1757" s="125">
        <f t="shared" si="503"/>
        <v>58319711.104302324</v>
      </c>
      <c r="AP1757" s="47">
        <f t="shared" si="495"/>
        <v>1252.5701968572955</v>
      </c>
      <c r="AQ1757" s="52">
        <f t="shared" si="496"/>
        <v>8845.3423312088235</v>
      </c>
    </row>
    <row r="1758" spans="4:43" x14ac:dyDescent="0.25">
      <c r="D1758" s="15" t="s">
        <v>12</v>
      </c>
      <c r="E1758" s="22">
        <v>1750</v>
      </c>
      <c r="F1758" s="15">
        <v>273</v>
      </c>
      <c r="G1758" s="29">
        <v>89.6</v>
      </c>
      <c r="H1758" s="31">
        <f t="shared" si="497"/>
        <v>-0.15277777777777896</v>
      </c>
      <c r="I1758" s="55"/>
      <c r="J1758" s="39">
        <f t="shared" si="498"/>
        <v>24.888888888888889</v>
      </c>
      <c r="K1758" s="38">
        <f>0.5*$J$3*(J1759)^2</f>
        <v>349466.90625</v>
      </c>
      <c r="L1758" s="38">
        <f t="shared" si="486"/>
        <v>-3911.1824845678639</v>
      </c>
      <c r="M1758" s="40" t="str">
        <f t="shared" si="487"/>
        <v>YES</v>
      </c>
      <c r="N1758" s="38">
        <f>0.5*$N$3*$L$3*$O$3*((J1758)^2)</f>
        <v>266.37688547555558</v>
      </c>
      <c r="O1758" s="38">
        <f>$M$3*$J$3*$P$3</f>
        <v>125.0281557</v>
      </c>
      <c r="P1758" s="38">
        <f>H1758*$J$3</f>
        <v>-174.31944444444579</v>
      </c>
      <c r="Q1758" s="38">
        <f t="shared" si="488"/>
        <v>217.08559673110977</v>
      </c>
      <c r="R1758" s="44">
        <f t="shared" si="489"/>
        <v>5403.0192964187327</v>
      </c>
      <c r="S1758" s="80">
        <f>Q1758*J1758</f>
        <v>5403.0192964187327</v>
      </c>
      <c r="T1758" s="43"/>
      <c r="U1758" s="43"/>
      <c r="V1758" s="80">
        <f>R1758*1</f>
        <v>5403.0192964187327</v>
      </c>
      <c r="W1758" s="77">
        <f>(L1758-Q1758)*-1</f>
        <v>4128.2680812989738</v>
      </c>
      <c r="X1758" s="38">
        <f>IF((H1758&gt;0),0,$J$3*H1758)*-1</f>
        <v>174.31944444444579</v>
      </c>
      <c r="Y1758" s="38">
        <f t="shared" si="499"/>
        <v>10103315.547362538</v>
      </c>
      <c r="Z1758" s="112">
        <f t="shared" si="490"/>
        <v>10103.315547362537</v>
      </c>
      <c r="AA1758" s="82">
        <f t="shared" si="491"/>
        <v>217.08559673110977</v>
      </c>
      <c r="AB1758" s="80">
        <f t="shared" si="500"/>
        <v>1930000.30332403</v>
      </c>
      <c r="AG1758" s="125">
        <f t="shared" si="501"/>
        <v>3426.4625074781479</v>
      </c>
      <c r="AH1758" s="47">
        <f t="shared" si="492"/>
        <v>3357.9332573285851</v>
      </c>
      <c r="AI1758" s="125">
        <f t="shared" si="492"/>
        <v>3290.7745921820133</v>
      </c>
      <c r="AJ1758" s="47">
        <f t="shared" si="493"/>
        <v>2961.6971329638122</v>
      </c>
      <c r="AK1758" s="125">
        <f t="shared" si="493"/>
        <v>2665.5274196674309</v>
      </c>
      <c r="AL1758" s="47">
        <f t="shared" si="494"/>
        <v>2558.9063228807336</v>
      </c>
      <c r="AM1758" s="125">
        <f t="shared" si="494"/>
        <v>2456.550069965504</v>
      </c>
      <c r="AN1758" s="47">
        <f t="shared" si="502"/>
        <v>60909.165869518969</v>
      </c>
      <c r="AO1758" s="125">
        <f t="shared" si="503"/>
        <v>58380620.270171843</v>
      </c>
      <c r="AP1758" s="47">
        <f t="shared" si="495"/>
        <v>1252.5701968572955</v>
      </c>
      <c r="AQ1758" s="52">
        <f t="shared" si="496"/>
        <v>8850.7453505052417</v>
      </c>
    </row>
    <row r="1759" spans="4:43" x14ac:dyDescent="0.25">
      <c r="D1759" s="15" t="s">
        <v>12</v>
      </c>
      <c r="E1759" s="22">
        <v>1751</v>
      </c>
      <c r="F1759" s="15">
        <v>274</v>
      </c>
      <c r="G1759" s="29">
        <v>89.1</v>
      </c>
      <c r="H1759" s="31">
        <f t="shared" si="497"/>
        <v>-0.1388888888888889</v>
      </c>
      <c r="I1759" s="55"/>
      <c r="J1759" s="39">
        <f t="shared" si="498"/>
        <v>24.75</v>
      </c>
      <c r="K1759" s="38">
        <f>0.5*$J$3*(J1760)^2</f>
        <v>345555.72376543214</v>
      </c>
      <c r="L1759" s="38">
        <f t="shared" si="486"/>
        <v>-3889.1724537037662</v>
      </c>
      <c r="M1759" s="40" t="str">
        <f t="shared" si="487"/>
        <v>YES</v>
      </c>
      <c r="N1759" s="38">
        <f>0.5*$N$3*$L$3*$O$3*((J1759)^2)</f>
        <v>263.41222424343749</v>
      </c>
      <c r="O1759" s="38">
        <f>$M$3*$J$3*$P$3</f>
        <v>125.0281557</v>
      </c>
      <c r="P1759" s="38">
        <f>H1759*$J$3</f>
        <v>-158.47222222222223</v>
      </c>
      <c r="Q1759" s="38">
        <f t="shared" si="488"/>
        <v>229.96815772121528</v>
      </c>
      <c r="R1759" s="44">
        <f t="shared" si="489"/>
        <v>5691.7119036000777</v>
      </c>
      <c r="S1759" s="80">
        <f>Q1759*J1759</f>
        <v>5691.7119036000777</v>
      </c>
      <c r="T1759" s="43"/>
      <c r="U1759" s="43"/>
      <c r="V1759" s="80">
        <f>R1759*1</f>
        <v>5691.7119036000777</v>
      </c>
      <c r="W1759" s="77">
        <f>(L1759-Q1759)*-1</f>
        <v>4119.1406114249812</v>
      </c>
      <c r="X1759" s="38">
        <f>IF((H1759&gt;0),0,$J$3*H1759)*-1</f>
        <v>158.47222222222223</v>
      </c>
      <c r="Y1759" s="38">
        <f t="shared" si="499"/>
        <v>10109007.259266138</v>
      </c>
      <c r="Z1759" s="112">
        <f t="shared" si="490"/>
        <v>10109.007259266138</v>
      </c>
      <c r="AA1759" s="82">
        <f t="shared" si="491"/>
        <v>229.96815772121528</v>
      </c>
      <c r="AB1759" s="80">
        <f t="shared" si="500"/>
        <v>1930000.30332403</v>
      </c>
      <c r="AG1759" s="125">
        <f t="shared" si="501"/>
        <v>3418.8867074827344</v>
      </c>
      <c r="AH1759" s="47">
        <f t="shared" si="492"/>
        <v>3350.5089733330797</v>
      </c>
      <c r="AI1759" s="125">
        <f t="shared" si="492"/>
        <v>3283.4987938664181</v>
      </c>
      <c r="AJ1759" s="47">
        <f t="shared" si="493"/>
        <v>2955.1489144797765</v>
      </c>
      <c r="AK1759" s="125">
        <f t="shared" si="493"/>
        <v>2659.6340230317987</v>
      </c>
      <c r="AL1759" s="47">
        <f t="shared" si="494"/>
        <v>2553.2486621105268</v>
      </c>
      <c r="AM1759" s="125">
        <f t="shared" si="494"/>
        <v>2451.1187156261058</v>
      </c>
      <c r="AN1759" s="47">
        <f t="shared" si="502"/>
        <v>63360.284585145077</v>
      </c>
      <c r="AO1759" s="125">
        <f t="shared" si="503"/>
        <v>58443980.554756992</v>
      </c>
      <c r="AP1759" s="47">
        <f t="shared" si="495"/>
        <v>1252.5701968572955</v>
      </c>
      <c r="AQ1759" s="52">
        <f t="shared" si="496"/>
        <v>8856.4370624088424</v>
      </c>
    </row>
    <row r="1760" spans="4:43" x14ac:dyDescent="0.25">
      <c r="D1760" s="15" t="s">
        <v>12</v>
      </c>
      <c r="E1760" s="22">
        <v>1752</v>
      </c>
      <c r="F1760" s="15">
        <v>275</v>
      </c>
      <c r="G1760" s="29">
        <v>88.6</v>
      </c>
      <c r="H1760" s="31">
        <f t="shared" si="497"/>
        <v>-0.1388888888888889</v>
      </c>
      <c r="I1760" s="55"/>
      <c r="J1760" s="39">
        <f t="shared" si="498"/>
        <v>24.611111111111111</v>
      </c>
      <c r="K1760" s="38">
        <f>0.5*$J$3*(J1761)^2</f>
        <v>341666.55131172837</v>
      </c>
      <c r="L1760" s="38">
        <f t="shared" si="486"/>
        <v>-3867.162422839494</v>
      </c>
      <c r="M1760" s="40" t="str">
        <f t="shared" si="487"/>
        <v>YES</v>
      </c>
      <c r="N1760" s="38">
        <f>0.5*$N$3*$L$3*$O$3*((J1760)^2)</f>
        <v>260.46415316930558</v>
      </c>
      <c r="O1760" s="38">
        <f>$M$3*$J$3*$P$3</f>
        <v>125.0281557</v>
      </c>
      <c r="P1760" s="38">
        <f>H1760*$J$3</f>
        <v>-158.47222222222223</v>
      </c>
      <c r="Q1760" s="38">
        <f t="shared" si="488"/>
        <v>227.02008664708336</v>
      </c>
      <c r="R1760" s="44">
        <f t="shared" si="489"/>
        <v>5587.2165769254407</v>
      </c>
      <c r="S1760" s="80">
        <f>Q1760*J1760</f>
        <v>5587.2165769254407</v>
      </c>
      <c r="T1760" s="43"/>
      <c r="U1760" s="43"/>
      <c r="V1760" s="80">
        <f>R1760*1</f>
        <v>5587.2165769254407</v>
      </c>
      <c r="W1760" s="77">
        <f>(L1760-Q1760)*-1</f>
        <v>4094.1825094865771</v>
      </c>
      <c r="X1760" s="38">
        <f>IF((H1760&gt;0),0,$J$3*H1760)*-1</f>
        <v>158.47222222222223</v>
      </c>
      <c r="Y1760" s="38">
        <f t="shared" si="499"/>
        <v>10114594.475843063</v>
      </c>
      <c r="Z1760" s="112">
        <f t="shared" si="490"/>
        <v>10114.594475843063</v>
      </c>
      <c r="AA1760" s="82">
        <f t="shared" si="491"/>
        <v>227.02008664708336</v>
      </c>
      <c r="AB1760" s="80">
        <f t="shared" si="500"/>
        <v>1930000.30332403</v>
      </c>
      <c r="AG1760" s="125">
        <f t="shared" si="501"/>
        <v>3398.1714828738591</v>
      </c>
      <c r="AH1760" s="47">
        <f t="shared" si="492"/>
        <v>3330.2080532163818</v>
      </c>
      <c r="AI1760" s="125">
        <f t="shared" si="492"/>
        <v>3263.603892152054</v>
      </c>
      <c r="AJ1760" s="47">
        <f t="shared" si="493"/>
        <v>2937.2435029368485</v>
      </c>
      <c r="AK1760" s="125">
        <f t="shared" si="493"/>
        <v>2643.5191526431636</v>
      </c>
      <c r="AL1760" s="47">
        <f t="shared" si="494"/>
        <v>2537.7783865374367</v>
      </c>
      <c r="AM1760" s="125">
        <f t="shared" si="494"/>
        <v>2436.2672510759394</v>
      </c>
      <c r="AN1760" s="47">
        <f t="shared" si="502"/>
        <v>65796.551836221013</v>
      </c>
      <c r="AO1760" s="125">
        <f t="shared" si="503"/>
        <v>58509777.106593214</v>
      </c>
      <c r="AP1760" s="47">
        <f t="shared" si="495"/>
        <v>1252.5701968572955</v>
      </c>
      <c r="AQ1760" s="52">
        <f t="shared" si="496"/>
        <v>8862.0242789857675</v>
      </c>
    </row>
    <row r="1761" spans="4:43" x14ac:dyDescent="0.25">
      <c r="D1761" s="15" t="s">
        <v>12</v>
      </c>
      <c r="E1761" s="22">
        <v>1753</v>
      </c>
      <c r="F1761" s="15">
        <v>276</v>
      </c>
      <c r="G1761" s="29">
        <v>88.1</v>
      </c>
      <c r="H1761" s="31">
        <f t="shared" si="497"/>
        <v>-0.1388888888888889</v>
      </c>
      <c r="I1761" s="55"/>
      <c r="J1761" s="39">
        <f t="shared" si="498"/>
        <v>24.472222222222221</v>
      </c>
      <c r="K1761" s="38">
        <f>0.5*$J$3*(J1762)^2</f>
        <v>337799.38888888888</v>
      </c>
      <c r="L1761" s="38">
        <f t="shared" si="486"/>
        <v>-3845.1523919753381</v>
      </c>
      <c r="M1761" s="40" t="str">
        <f t="shared" si="487"/>
        <v>YES</v>
      </c>
      <c r="N1761" s="38">
        <f>0.5*$N$3*$L$3*$O$3*((J1761)^2)</f>
        <v>257.53267225315972</v>
      </c>
      <c r="O1761" s="38">
        <f>$M$3*$J$3*$P$3</f>
        <v>125.0281557</v>
      </c>
      <c r="P1761" s="38">
        <f>H1761*$J$3</f>
        <v>-158.47222222222223</v>
      </c>
      <c r="Q1761" s="38">
        <f t="shared" si="488"/>
        <v>224.0886057309375</v>
      </c>
      <c r="R1761" s="44">
        <f t="shared" si="489"/>
        <v>5483.9461569154428</v>
      </c>
      <c r="S1761" s="80">
        <f>Q1761*J1761</f>
        <v>5483.9461569154428</v>
      </c>
      <c r="T1761" s="43"/>
      <c r="U1761" s="43"/>
      <c r="V1761" s="80">
        <f>R1761*1</f>
        <v>5483.9461569154428</v>
      </c>
      <c r="W1761" s="77">
        <f>(L1761-Q1761)*-1</f>
        <v>4069.2409977062757</v>
      </c>
      <c r="X1761" s="38">
        <f>IF((H1761&gt;0),0,$J$3*H1761)*-1</f>
        <v>158.47222222222223</v>
      </c>
      <c r="Y1761" s="38">
        <f t="shared" si="499"/>
        <v>10120078.421999978</v>
      </c>
      <c r="Z1761" s="112">
        <f t="shared" si="490"/>
        <v>10120.078421999979</v>
      </c>
      <c r="AA1761" s="82">
        <f t="shared" si="491"/>
        <v>224.0886057309375</v>
      </c>
      <c r="AB1761" s="80">
        <f t="shared" si="500"/>
        <v>1930000.30332403</v>
      </c>
      <c r="AG1761" s="125">
        <f t="shared" si="501"/>
        <v>3377.4700280962088</v>
      </c>
      <c r="AH1761" s="47">
        <f t="shared" si="492"/>
        <v>3309.9206275342844</v>
      </c>
      <c r="AI1761" s="125">
        <f t="shared" si="492"/>
        <v>3243.7222149835989</v>
      </c>
      <c r="AJ1761" s="47">
        <f t="shared" si="493"/>
        <v>2919.3499934852389</v>
      </c>
      <c r="AK1761" s="125">
        <f t="shared" si="493"/>
        <v>2627.414994136715</v>
      </c>
      <c r="AL1761" s="47">
        <f t="shared" si="494"/>
        <v>2522.3183943712461</v>
      </c>
      <c r="AM1761" s="125">
        <f t="shared" si="494"/>
        <v>2421.4256585963963</v>
      </c>
      <c r="AN1761" s="47">
        <f t="shared" si="502"/>
        <v>68217.977494817416</v>
      </c>
      <c r="AO1761" s="125">
        <f t="shared" si="503"/>
        <v>58577995.084088035</v>
      </c>
      <c r="AP1761" s="47">
        <f t="shared" si="495"/>
        <v>1252.5701968572955</v>
      </c>
      <c r="AQ1761" s="52">
        <f t="shared" si="496"/>
        <v>8867.5082251426829</v>
      </c>
    </row>
    <row r="1762" spans="4:43" x14ac:dyDescent="0.25">
      <c r="D1762" s="15" t="s">
        <v>12</v>
      </c>
      <c r="E1762" s="22">
        <v>1754</v>
      </c>
      <c r="F1762" s="15">
        <v>277</v>
      </c>
      <c r="G1762" s="29">
        <v>87.6</v>
      </c>
      <c r="H1762" s="31">
        <f t="shared" si="497"/>
        <v>-0.1388888888888889</v>
      </c>
      <c r="I1762" s="55"/>
      <c r="J1762" s="39">
        <f t="shared" si="498"/>
        <v>24.333333333333332</v>
      </c>
      <c r="K1762" s="38">
        <f>0.5*$J$3*(J1763)^2</f>
        <v>333954.23649691354</v>
      </c>
      <c r="L1762" s="38">
        <f t="shared" si="486"/>
        <v>-3823.1423611110076</v>
      </c>
      <c r="M1762" s="40" t="str">
        <f t="shared" si="487"/>
        <v>YES</v>
      </c>
      <c r="N1762" s="38">
        <f>0.5*$N$3*$L$3*$O$3*((J1762)^2)</f>
        <v>254.617781495</v>
      </c>
      <c r="O1762" s="38">
        <f>$M$3*$J$3*$P$3</f>
        <v>125.0281557</v>
      </c>
      <c r="P1762" s="38">
        <f>H1762*$J$3</f>
        <v>-158.47222222222223</v>
      </c>
      <c r="Q1762" s="38">
        <f t="shared" si="488"/>
        <v>221.17371497277776</v>
      </c>
      <c r="R1762" s="44">
        <f t="shared" si="489"/>
        <v>5381.8937310042584</v>
      </c>
      <c r="S1762" s="80">
        <f>Q1762*J1762</f>
        <v>5381.8937310042584</v>
      </c>
      <c r="T1762" s="43"/>
      <c r="U1762" s="43"/>
      <c r="V1762" s="80">
        <f>R1762*1</f>
        <v>5381.8937310042584</v>
      </c>
      <c r="W1762" s="77">
        <f>(L1762-Q1762)*-1</f>
        <v>4044.3160760837854</v>
      </c>
      <c r="X1762" s="38">
        <f>IF((H1762&gt;0),0,$J$3*H1762)*-1</f>
        <v>158.47222222222223</v>
      </c>
      <c r="Y1762" s="38">
        <f t="shared" si="499"/>
        <v>10125460.315730982</v>
      </c>
      <c r="Z1762" s="112">
        <f t="shared" si="490"/>
        <v>10125.460315730981</v>
      </c>
      <c r="AA1762" s="82">
        <f t="shared" si="491"/>
        <v>221.17371497277776</v>
      </c>
      <c r="AB1762" s="80">
        <f t="shared" si="500"/>
        <v>1930000.30332403</v>
      </c>
      <c r="AG1762" s="125">
        <f t="shared" si="501"/>
        <v>3356.7823431495417</v>
      </c>
      <c r="AH1762" s="47">
        <f t="shared" si="492"/>
        <v>3289.6466962865507</v>
      </c>
      <c r="AI1762" s="125">
        <f t="shared" si="492"/>
        <v>3223.8537623608195</v>
      </c>
      <c r="AJ1762" s="47">
        <f t="shared" si="493"/>
        <v>2901.4683861247377</v>
      </c>
      <c r="AK1762" s="125">
        <f t="shared" si="493"/>
        <v>2611.3215475122638</v>
      </c>
      <c r="AL1762" s="47">
        <f t="shared" si="494"/>
        <v>2506.8686856117733</v>
      </c>
      <c r="AM1762" s="125">
        <f t="shared" si="494"/>
        <v>2406.5939381873022</v>
      </c>
      <c r="AN1762" s="47">
        <f t="shared" si="502"/>
        <v>70624.571433004719</v>
      </c>
      <c r="AO1762" s="125">
        <f t="shared" si="503"/>
        <v>58648619.655521043</v>
      </c>
      <c r="AP1762" s="47">
        <f t="shared" si="495"/>
        <v>1252.5701968572955</v>
      </c>
      <c r="AQ1762" s="52">
        <f t="shared" si="496"/>
        <v>8872.8901188736854</v>
      </c>
    </row>
    <row r="1763" spans="4:43" x14ac:dyDescent="0.25">
      <c r="D1763" s="15" t="s">
        <v>12</v>
      </c>
      <c r="E1763" s="22">
        <v>1755</v>
      </c>
      <c r="F1763" s="15">
        <v>278</v>
      </c>
      <c r="G1763" s="29">
        <v>87.1</v>
      </c>
      <c r="H1763" s="31">
        <f t="shared" si="497"/>
        <v>-0.1388888888888889</v>
      </c>
      <c r="I1763" s="55"/>
      <c r="J1763" s="39">
        <f t="shared" si="498"/>
        <v>24.194444444444443</v>
      </c>
      <c r="K1763" s="38">
        <f>0.5*$J$3*(J1764)^2</f>
        <v>330131.09413580253</v>
      </c>
      <c r="L1763" s="38">
        <f t="shared" si="486"/>
        <v>-3801.1323302469682</v>
      </c>
      <c r="M1763" s="40" t="str">
        <f t="shared" si="487"/>
        <v>YES</v>
      </c>
      <c r="N1763" s="38">
        <f>0.5*$N$3*$L$3*$O$3*((J1763)^2)</f>
        <v>251.71948089482635</v>
      </c>
      <c r="O1763" s="38">
        <f>$M$3*$J$3*$P$3</f>
        <v>125.0281557</v>
      </c>
      <c r="P1763" s="38">
        <f>H1763*$J$3</f>
        <v>-158.47222222222223</v>
      </c>
      <c r="Q1763" s="38">
        <f t="shared" si="488"/>
        <v>218.27541437260413</v>
      </c>
      <c r="R1763" s="44">
        <f t="shared" si="489"/>
        <v>5281.052386626061</v>
      </c>
      <c r="S1763" s="80">
        <f>Q1763*J1763</f>
        <v>5281.052386626061</v>
      </c>
      <c r="T1763" s="43"/>
      <c r="U1763" s="43"/>
      <c r="V1763" s="80">
        <f>R1763*1</f>
        <v>5281.052386626061</v>
      </c>
      <c r="W1763" s="77">
        <f>(L1763-Q1763)*-1</f>
        <v>4019.4077446195724</v>
      </c>
      <c r="X1763" s="38">
        <f>IF((H1763&gt;0),0,$J$3*H1763)*-1</f>
        <v>158.47222222222223</v>
      </c>
      <c r="Y1763" s="38">
        <f t="shared" si="499"/>
        <v>10130741.368117608</v>
      </c>
      <c r="Z1763" s="112">
        <f t="shared" si="490"/>
        <v>10130.741368117608</v>
      </c>
      <c r="AA1763" s="82">
        <f t="shared" si="491"/>
        <v>218.27541437260413</v>
      </c>
      <c r="AB1763" s="80">
        <f t="shared" si="500"/>
        <v>1930000.30332403</v>
      </c>
      <c r="AG1763" s="125">
        <f t="shared" si="501"/>
        <v>3336.1084280342448</v>
      </c>
      <c r="AH1763" s="47">
        <f t="shared" si="492"/>
        <v>3269.3862594735597</v>
      </c>
      <c r="AI1763" s="125">
        <f t="shared" si="492"/>
        <v>3203.9985342840882</v>
      </c>
      <c r="AJ1763" s="47">
        <f t="shared" si="493"/>
        <v>2883.5986808556795</v>
      </c>
      <c r="AK1763" s="125">
        <f t="shared" si="493"/>
        <v>2595.2388127701115</v>
      </c>
      <c r="AL1763" s="47">
        <f t="shared" si="494"/>
        <v>2491.4292602593068</v>
      </c>
      <c r="AM1763" s="125">
        <f t="shared" si="494"/>
        <v>2391.7720898489347</v>
      </c>
      <c r="AN1763" s="47">
        <f t="shared" si="502"/>
        <v>73016.343522853655</v>
      </c>
      <c r="AO1763" s="125">
        <f t="shared" si="503"/>
        <v>58721635.999043897</v>
      </c>
      <c r="AP1763" s="47">
        <f t="shared" si="495"/>
        <v>1252.5701968572955</v>
      </c>
      <c r="AQ1763" s="52">
        <f t="shared" si="496"/>
        <v>8878.1711712603119</v>
      </c>
    </row>
    <row r="1764" spans="4:43" x14ac:dyDescent="0.25">
      <c r="D1764" s="15" t="s">
        <v>12</v>
      </c>
      <c r="E1764" s="22">
        <v>1756</v>
      </c>
      <c r="F1764" s="15">
        <v>279</v>
      </c>
      <c r="G1764" s="29">
        <v>86.6</v>
      </c>
      <c r="H1764" s="31">
        <f t="shared" si="497"/>
        <v>-0.1388888888888889</v>
      </c>
      <c r="I1764" s="55"/>
      <c r="J1764" s="39">
        <f t="shared" si="498"/>
        <v>24.055555555555557</v>
      </c>
      <c r="K1764" s="38">
        <f>0.5*$J$3*(J1765)^2</f>
        <v>326329.96180555556</v>
      </c>
      <c r="L1764" s="38">
        <f t="shared" si="486"/>
        <v>-4532.305555555562</v>
      </c>
      <c r="M1764" s="40" t="str">
        <f t="shared" si="487"/>
        <v>YES</v>
      </c>
      <c r="N1764" s="38">
        <f>0.5*$N$3*$L$3*$O$3*((J1764)^2)</f>
        <v>248.83777045263895</v>
      </c>
      <c r="O1764" s="38">
        <f>$M$3*$J$3*$P$3</f>
        <v>125.0281557</v>
      </c>
      <c r="P1764" s="38">
        <f>H1764*$J$3</f>
        <v>-158.47222222222223</v>
      </c>
      <c r="Q1764" s="38">
        <f t="shared" si="488"/>
        <v>215.39370393041673</v>
      </c>
      <c r="R1764" s="44">
        <f t="shared" si="489"/>
        <v>5181.415211215025</v>
      </c>
      <c r="S1764" s="80">
        <f>Q1764*J1764</f>
        <v>5181.415211215025</v>
      </c>
      <c r="T1764" s="43"/>
      <c r="U1764" s="43"/>
      <c r="V1764" s="80">
        <f>R1764*1</f>
        <v>5181.415211215025</v>
      </c>
      <c r="W1764" s="77">
        <f>(L1764-Q1764)*-1</f>
        <v>4747.6992594859785</v>
      </c>
      <c r="X1764" s="38">
        <f>IF((H1764&gt;0),0,$J$3*H1764)*-1</f>
        <v>158.47222222222223</v>
      </c>
      <c r="Y1764" s="38">
        <f t="shared" si="499"/>
        <v>10135922.783328824</v>
      </c>
      <c r="Z1764" s="112">
        <f t="shared" si="490"/>
        <v>10135.922783328824</v>
      </c>
      <c r="AA1764" s="82">
        <f t="shared" si="491"/>
        <v>215.39370393041673</v>
      </c>
      <c r="AB1764" s="80">
        <f t="shared" si="500"/>
        <v>1930000.30332403</v>
      </c>
      <c r="AG1764" s="125">
        <f t="shared" si="501"/>
        <v>3940.5903853733621</v>
      </c>
      <c r="AH1764" s="47">
        <f t="shared" si="492"/>
        <v>3861.7785776658948</v>
      </c>
      <c r="AI1764" s="125">
        <f t="shared" si="492"/>
        <v>3784.5430061125767</v>
      </c>
      <c r="AJ1764" s="47">
        <f t="shared" si="493"/>
        <v>3406.0887055013191</v>
      </c>
      <c r="AK1764" s="125">
        <f t="shared" si="493"/>
        <v>3065.4798349511871</v>
      </c>
      <c r="AL1764" s="47">
        <f t="shared" si="494"/>
        <v>2942.8606415531394</v>
      </c>
      <c r="AM1764" s="125">
        <f t="shared" si="494"/>
        <v>2825.1462158910135</v>
      </c>
      <c r="AN1764" s="47">
        <f t="shared" si="502"/>
        <v>75841.489738744669</v>
      </c>
      <c r="AO1764" s="125">
        <f t="shared" si="503"/>
        <v>58797477.488782644</v>
      </c>
      <c r="AP1764" s="47">
        <f t="shared" si="495"/>
        <v>1252.5701968572955</v>
      </c>
      <c r="AQ1764" s="52">
        <f t="shared" si="496"/>
        <v>8883.3525864715284</v>
      </c>
    </row>
    <row r="1765" spans="4:43" x14ac:dyDescent="0.25">
      <c r="D1765" s="15" t="s">
        <v>12</v>
      </c>
      <c r="E1765" s="22">
        <v>1757</v>
      </c>
      <c r="F1765" s="15">
        <v>280</v>
      </c>
      <c r="G1765" s="29">
        <v>86.1</v>
      </c>
      <c r="H1765" s="31">
        <f t="shared" si="497"/>
        <v>-0.15277777777777699</v>
      </c>
      <c r="I1765" s="55"/>
      <c r="J1765" s="39">
        <f t="shared" si="498"/>
        <v>23.916666666666668</v>
      </c>
      <c r="K1765" s="38">
        <f>0.5*$J$3*(J1766)^2</f>
        <v>321797.65625</v>
      </c>
      <c r="L1765" s="38">
        <f t="shared" si="486"/>
        <v>-3752.710262345674</v>
      </c>
      <c r="M1765" s="40" t="str">
        <f t="shared" si="487"/>
        <v>YES</v>
      </c>
      <c r="N1765" s="38">
        <f>0.5*$N$3*$L$3*$O$3*((J1765)^2)</f>
        <v>245.97265016843753</v>
      </c>
      <c r="O1765" s="38">
        <f>$M$3*$J$3*$P$3</f>
        <v>125.0281557</v>
      </c>
      <c r="P1765" s="38">
        <f>H1765*$J$3</f>
        <v>-174.31944444444355</v>
      </c>
      <c r="Q1765" s="38">
        <f t="shared" si="488"/>
        <v>196.68136142399396</v>
      </c>
      <c r="R1765" s="44">
        <f t="shared" si="489"/>
        <v>4703.9625607238559</v>
      </c>
      <c r="S1765" s="80">
        <f>Q1765*J1765</f>
        <v>4703.9625607238559</v>
      </c>
      <c r="T1765" s="43"/>
      <c r="U1765" s="43"/>
      <c r="V1765" s="80">
        <f>R1765*1</f>
        <v>4703.9625607238559</v>
      </c>
      <c r="W1765" s="77">
        <f>(L1765-Q1765)*-1</f>
        <v>3949.3916237696681</v>
      </c>
      <c r="X1765" s="38">
        <f>IF((H1765&gt;0),0,$J$3*H1765)*-1</f>
        <v>174.31944444444355</v>
      </c>
      <c r="Y1765" s="38">
        <f t="shared" si="499"/>
        <v>10140626.745889548</v>
      </c>
      <c r="Z1765" s="112">
        <f t="shared" si="490"/>
        <v>10140.626745889549</v>
      </c>
      <c r="AA1765" s="82">
        <f t="shared" si="491"/>
        <v>196.68136142399396</v>
      </c>
      <c r="AB1765" s="80">
        <f t="shared" si="500"/>
        <v>1930000.30332403</v>
      </c>
      <c r="AG1765" s="125">
        <f t="shared" si="501"/>
        <v>3277.9950477288244</v>
      </c>
      <c r="AH1765" s="47">
        <f t="shared" si="492"/>
        <v>3212.4351467742476</v>
      </c>
      <c r="AI1765" s="125">
        <f t="shared" si="492"/>
        <v>3148.1864438387624</v>
      </c>
      <c r="AJ1765" s="47">
        <f t="shared" si="493"/>
        <v>2833.3677994548862</v>
      </c>
      <c r="AK1765" s="125">
        <f t="shared" si="493"/>
        <v>2550.0310195093975</v>
      </c>
      <c r="AL1765" s="47">
        <f t="shared" si="494"/>
        <v>2448.0297787290215</v>
      </c>
      <c r="AM1765" s="125">
        <f t="shared" si="494"/>
        <v>2350.1085875798603</v>
      </c>
      <c r="AN1765" s="47">
        <f t="shared" si="502"/>
        <v>78191.598326324529</v>
      </c>
      <c r="AO1765" s="125">
        <f t="shared" si="503"/>
        <v>58875669.08710897</v>
      </c>
      <c r="AP1765" s="47">
        <f t="shared" si="495"/>
        <v>1252.5701968572955</v>
      </c>
      <c r="AQ1765" s="52">
        <f t="shared" si="496"/>
        <v>8888.0565490322533</v>
      </c>
    </row>
    <row r="1766" spans="4:43" x14ac:dyDescent="0.25">
      <c r="D1766" s="15" t="s">
        <v>12</v>
      </c>
      <c r="E1766" s="22">
        <v>1758</v>
      </c>
      <c r="F1766" s="15">
        <v>281</v>
      </c>
      <c r="G1766" s="29">
        <v>85.5</v>
      </c>
      <c r="H1766" s="31">
        <f t="shared" si="497"/>
        <v>-0.15277777777777699</v>
      </c>
      <c r="I1766" s="55"/>
      <c r="J1766" s="39">
        <f t="shared" si="498"/>
        <v>23.75</v>
      </c>
      <c r="K1766" s="38">
        <f>0.5*$J$3*(J1767)^2</f>
        <v>318044.94598765433</v>
      </c>
      <c r="L1766" s="38">
        <f t="shared" si="486"/>
        <v>-4474.1990740741021</v>
      </c>
      <c r="M1766" s="40" t="str">
        <f t="shared" si="487"/>
        <v>YES</v>
      </c>
      <c r="N1766" s="38">
        <f>0.5*$N$3*$L$3*$O$3*((J1766)^2)</f>
        <v>242.55640483593751</v>
      </c>
      <c r="O1766" s="38">
        <f>$M$3*$J$3*$P$3</f>
        <v>125.0281557</v>
      </c>
      <c r="P1766" s="38">
        <f>H1766*$J$3</f>
        <v>-174.31944444444355</v>
      </c>
      <c r="Q1766" s="38">
        <f t="shared" si="488"/>
        <v>193.26511609149395</v>
      </c>
      <c r="R1766" s="44">
        <f t="shared" si="489"/>
        <v>4590.0465071729814</v>
      </c>
      <c r="S1766" s="80">
        <f>Q1766*J1766</f>
        <v>4590.0465071729814</v>
      </c>
      <c r="T1766" s="43"/>
      <c r="U1766" s="43"/>
      <c r="V1766" s="80">
        <f>R1766*1</f>
        <v>4590.0465071729814</v>
      </c>
      <c r="W1766" s="77">
        <f>(L1766-Q1766)*-1</f>
        <v>4667.4641901655959</v>
      </c>
      <c r="X1766" s="38">
        <f>IF((H1766&gt;0),0,$J$3*H1766)*-1</f>
        <v>174.31944444444355</v>
      </c>
      <c r="Y1766" s="38">
        <f t="shared" si="499"/>
        <v>10145216.79239672</v>
      </c>
      <c r="Z1766" s="112">
        <f t="shared" si="490"/>
        <v>10145.216792396721</v>
      </c>
      <c r="AA1766" s="82">
        <f t="shared" si="491"/>
        <v>193.26511609149395</v>
      </c>
      <c r="AB1766" s="80">
        <f t="shared" si="500"/>
        <v>1930000.30332403</v>
      </c>
      <c r="AG1766" s="125">
        <f t="shared" si="501"/>
        <v>3873.9952778374445</v>
      </c>
      <c r="AH1766" s="47">
        <f t="shared" si="492"/>
        <v>3796.5153722806954</v>
      </c>
      <c r="AI1766" s="125">
        <f t="shared" si="492"/>
        <v>3720.5850648350815</v>
      </c>
      <c r="AJ1766" s="47">
        <f t="shared" si="493"/>
        <v>3348.5265583515734</v>
      </c>
      <c r="AK1766" s="125">
        <f t="shared" si="493"/>
        <v>3013.6739025164161</v>
      </c>
      <c r="AL1766" s="47">
        <f t="shared" si="494"/>
        <v>2893.1269464157594</v>
      </c>
      <c r="AM1766" s="125">
        <f t="shared" si="494"/>
        <v>2777.4018685591291</v>
      </c>
      <c r="AN1766" s="47">
        <f t="shared" si="502"/>
        <v>80969.000194883658</v>
      </c>
      <c r="AO1766" s="125">
        <f t="shared" si="503"/>
        <v>58956638.087303855</v>
      </c>
      <c r="AP1766" s="47">
        <f t="shared" si="495"/>
        <v>1252.5701968572955</v>
      </c>
      <c r="AQ1766" s="52">
        <f t="shared" si="496"/>
        <v>8892.6465955394251</v>
      </c>
    </row>
    <row r="1767" spans="4:43" x14ac:dyDescent="0.25">
      <c r="D1767" s="15" t="s">
        <v>12</v>
      </c>
      <c r="E1767" s="22">
        <v>1759</v>
      </c>
      <c r="F1767" s="15">
        <v>282</v>
      </c>
      <c r="G1767" s="29">
        <v>85</v>
      </c>
      <c r="H1767" s="31">
        <f t="shared" si="497"/>
        <v>-0.15277777777777699</v>
      </c>
      <c r="I1767" s="55"/>
      <c r="J1767" s="39">
        <f t="shared" si="498"/>
        <v>23.611111111111111</v>
      </c>
      <c r="K1767" s="38">
        <f>0.5*$J$3*(J1768)^2</f>
        <v>313570.74691358022</v>
      </c>
      <c r="L1767" s="38">
        <f t="shared" si="486"/>
        <v>-4442.5046296296059</v>
      </c>
      <c r="M1767" s="40" t="str">
        <f t="shared" si="487"/>
        <v>YES</v>
      </c>
      <c r="N1767" s="38">
        <f>0.5*$N$3*$L$3*$O$3*((J1767)^2)</f>
        <v>239.72778289930554</v>
      </c>
      <c r="O1767" s="38">
        <f>$M$3*$J$3*$P$3</f>
        <v>125.0281557</v>
      </c>
      <c r="P1767" s="38">
        <f>H1767*$J$3</f>
        <v>-174.31944444444355</v>
      </c>
      <c r="Q1767" s="38">
        <f t="shared" si="488"/>
        <v>190.43649415486198</v>
      </c>
      <c r="R1767" s="44">
        <f t="shared" si="489"/>
        <v>4496.4172231009079</v>
      </c>
      <c r="S1767" s="80">
        <f>Q1767*J1767</f>
        <v>4496.4172231009079</v>
      </c>
      <c r="T1767" s="43"/>
      <c r="U1767" s="43"/>
      <c r="V1767" s="80">
        <f>R1767*1</f>
        <v>4496.4172231009079</v>
      </c>
      <c r="W1767" s="77">
        <f>(L1767-Q1767)*-1</f>
        <v>4632.9411237844679</v>
      </c>
      <c r="X1767" s="38">
        <f>IF((H1767&gt;0),0,$J$3*H1767)*-1</f>
        <v>174.31944444444355</v>
      </c>
      <c r="Y1767" s="38">
        <f t="shared" si="499"/>
        <v>10149713.209619822</v>
      </c>
      <c r="Z1767" s="112">
        <f t="shared" si="490"/>
        <v>10149.713209619822</v>
      </c>
      <c r="AA1767" s="82">
        <f t="shared" si="491"/>
        <v>190.43649415486198</v>
      </c>
      <c r="AB1767" s="80">
        <f t="shared" si="500"/>
        <v>1930000.30332403</v>
      </c>
      <c r="AG1767" s="125">
        <f t="shared" si="501"/>
        <v>3845.3411327411081</v>
      </c>
      <c r="AH1767" s="47">
        <f t="shared" si="492"/>
        <v>3768.4343100862861</v>
      </c>
      <c r="AI1767" s="125">
        <f t="shared" si="492"/>
        <v>3693.0656238845604</v>
      </c>
      <c r="AJ1767" s="47">
        <f t="shared" si="493"/>
        <v>3323.7590614961046</v>
      </c>
      <c r="AK1767" s="125">
        <f t="shared" si="493"/>
        <v>2991.3831553464943</v>
      </c>
      <c r="AL1767" s="47">
        <f t="shared" si="494"/>
        <v>2871.7278291326343</v>
      </c>
      <c r="AM1767" s="125">
        <f t="shared" si="494"/>
        <v>2756.8587159673289</v>
      </c>
      <c r="AN1767" s="47">
        <f t="shared" si="502"/>
        <v>83725.858910850991</v>
      </c>
      <c r="AO1767" s="125">
        <f t="shared" si="503"/>
        <v>59040363.946214706</v>
      </c>
      <c r="AP1767" s="47">
        <f t="shared" si="495"/>
        <v>1252.5701968572955</v>
      </c>
      <c r="AQ1767" s="52">
        <f t="shared" si="496"/>
        <v>8897.1430127625263</v>
      </c>
    </row>
    <row r="1768" spans="4:43" x14ac:dyDescent="0.25">
      <c r="D1768" s="15" t="s">
        <v>12</v>
      </c>
      <c r="E1768" s="22">
        <v>1760</v>
      </c>
      <c r="F1768" s="15">
        <v>283</v>
      </c>
      <c r="G1768" s="29">
        <v>84.4</v>
      </c>
      <c r="H1768" s="31">
        <f t="shared" si="497"/>
        <v>-0.16666666666666705</v>
      </c>
      <c r="I1768" s="55"/>
      <c r="J1768" s="39">
        <f t="shared" si="498"/>
        <v>23.444444444444443</v>
      </c>
      <c r="K1768" s="38">
        <f>0.5*$J$3*(J1769)^2</f>
        <v>309128.24228395062</v>
      </c>
      <c r="L1768" s="38">
        <f t="shared" si="486"/>
        <v>-4410.8101851851679</v>
      </c>
      <c r="M1768" s="40" t="str">
        <f t="shared" si="487"/>
        <v>YES</v>
      </c>
      <c r="N1768" s="38">
        <f>0.5*$N$3*$L$3*$O$3*((J1768)^2)</f>
        <v>236.35533558388886</v>
      </c>
      <c r="O1768" s="38">
        <f>$M$3*$J$3*$P$3</f>
        <v>125.0281557</v>
      </c>
      <c r="P1768" s="38">
        <f>H1768*$J$3</f>
        <v>-190.16666666666711</v>
      </c>
      <c r="Q1768" s="38">
        <f t="shared" si="488"/>
        <v>171.21682461722173</v>
      </c>
      <c r="R1768" s="44">
        <f t="shared" si="489"/>
        <v>4014.0833326926427</v>
      </c>
      <c r="S1768" s="80">
        <f>Q1768*J1768</f>
        <v>4014.0833326926427</v>
      </c>
      <c r="T1768" s="43"/>
      <c r="U1768" s="43"/>
      <c r="V1768" s="80">
        <f>R1768*1</f>
        <v>4014.0833326926427</v>
      </c>
      <c r="W1768" s="77">
        <f>(L1768-Q1768)*-1</f>
        <v>4582.0270098023893</v>
      </c>
      <c r="X1768" s="38">
        <f>IF((H1768&gt;0),0,$J$3*H1768)*-1</f>
        <v>190.16666666666711</v>
      </c>
      <c r="Y1768" s="38">
        <f t="shared" si="499"/>
        <v>10153727.292952515</v>
      </c>
      <c r="Z1768" s="112">
        <f t="shared" si="490"/>
        <v>10153.727292952515</v>
      </c>
      <c r="AA1768" s="82">
        <f t="shared" si="491"/>
        <v>171.21682461722173</v>
      </c>
      <c r="AB1768" s="80">
        <f t="shared" si="500"/>
        <v>1930000.30332403</v>
      </c>
      <c r="AG1768" s="125">
        <f t="shared" si="501"/>
        <v>3803.0824181359831</v>
      </c>
      <c r="AH1768" s="47">
        <f t="shared" si="492"/>
        <v>3727.0207697732635</v>
      </c>
      <c r="AI1768" s="125">
        <f t="shared" si="492"/>
        <v>3652.480354377798</v>
      </c>
      <c r="AJ1768" s="47">
        <f t="shared" si="493"/>
        <v>3287.2323189400181</v>
      </c>
      <c r="AK1768" s="125">
        <f t="shared" si="493"/>
        <v>2958.5090870460162</v>
      </c>
      <c r="AL1768" s="47">
        <f t="shared" si="494"/>
        <v>2840.1687235641757</v>
      </c>
      <c r="AM1768" s="125">
        <f t="shared" si="494"/>
        <v>2726.5619746216084</v>
      </c>
      <c r="AN1768" s="47">
        <f t="shared" si="502"/>
        <v>86452.420885472602</v>
      </c>
      <c r="AO1768" s="125">
        <f t="shared" si="503"/>
        <v>59126816.367100179</v>
      </c>
      <c r="AP1768" s="47">
        <f t="shared" si="495"/>
        <v>1252.5701968572955</v>
      </c>
      <c r="AQ1768" s="52">
        <f t="shared" si="496"/>
        <v>8901.1570960952195</v>
      </c>
    </row>
    <row r="1769" spans="4:43" x14ac:dyDescent="0.25">
      <c r="D1769" s="15" t="s">
        <v>12</v>
      </c>
      <c r="E1769" s="22">
        <v>1761</v>
      </c>
      <c r="F1769" s="15">
        <v>284</v>
      </c>
      <c r="G1769" s="29">
        <v>83.8</v>
      </c>
      <c r="H1769" s="31">
        <f t="shared" si="497"/>
        <v>-0.16666666666666705</v>
      </c>
      <c r="I1769" s="55"/>
      <c r="J1769" s="39">
        <f t="shared" si="498"/>
        <v>23.277777777777779</v>
      </c>
      <c r="K1769" s="38">
        <f>0.5*$J$3*(J1770)^2</f>
        <v>304717.43209876545</v>
      </c>
      <c r="L1769" s="38">
        <f t="shared" si="486"/>
        <v>-4379.1157407407882</v>
      </c>
      <c r="M1769" s="40" t="str">
        <f t="shared" si="487"/>
        <v>YES</v>
      </c>
      <c r="N1769" s="38">
        <f>0.5*$N$3*$L$3*$O$3*((J1769)^2)</f>
        <v>233.00677809597224</v>
      </c>
      <c r="O1769" s="38">
        <f>$M$3*$J$3*$P$3</f>
        <v>125.0281557</v>
      </c>
      <c r="P1769" s="38">
        <f>H1769*$J$3</f>
        <v>-190.16666666666711</v>
      </c>
      <c r="Q1769" s="38">
        <f t="shared" si="488"/>
        <v>167.86826712930514</v>
      </c>
      <c r="R1769" s="44">
        <f t="shared" si="489"/>
        <v>3907.600218176603</v>
      </c>
      <c r="S1769" s="80">
        <f>Q1769*J1769</f>
        <v>3907.600218176603</v>
      </c>
      <c r="T1769" s="43"/>
      <c r="U1769" s="43"/>
      <c r="V1769" s="80">
        <f>R1769*1</f>
        <v>3907.600218176603</v>
      </c>
      <c r="W1769" s="77">
        <f>(L1769-Q1769)*-1</f>
        <v>4546.9840078700936</v>
      </c>
      <c r="X1769" s="38">
        <f>IF((H1769&gt;0),0,$J$3*H1769)*-1</f>
        <v>190.16666666666711</v>
      </c>
      <c r="Y1769" s="38">
        <f t="shared" si="499"/>
        <v>10157634.893170692</v>
      </c>
      <c r="Z1769" s="112">
        <f t="shared" si="490"/>
        <v>10157.634893170693</v>
      </c>
      <c r="AA1769" s="82">
        <f t="shared" si="491"/>
        <v>167.86826712930514</v>
      </c>
      <c r="AB1769" s="80">
        <f t="shared" si="500"/>
        <v>1930000.30332403</v>
      </c>
      <c r="AG1769" s="125">
        <f t="shared" si="501"/>
        <v>3773.9967265321775</v>
      </c>
      <c r="AH1769" s="47">
        <f t="shared" si="492"/>
        <v>3698.5167920015338</v>
      </c>
      <c r="AI1769" s="125">
        <f t="shared" si="492"/>
        <v>3624.5464561615031</v>
      </c>
      <c r="AJ1769" s="47">
        <f t="shared" si="493"/>
        <v>3262.0918105453529</v>
      </c>
      <c r="AK1769" s="125">
        <f t="shared" si="493"/>
        <v>2935.8826294908176</v>
      </c>
      <c r="AL1769" s="47">
        <f t="shared" si="494"/>
        <v>2818.4473243111847</v>
      </c>
      <c r="AM1769" s="125">
        <f t="shared" si="494"/>
        <v>2705.7094313387374</v>
      </c>
      <c r="AN1769" s="47">
        <f t="shared" si="502"/>
        <v>89158.130316811337</v>
      </c>
      <c r="AO1769" s="125">
        <f t="shared" si="503"/>
        <v>59215974.497416988</v>
      </c>
      <c r="AP1769" s="47">
        <f t="shared" si="495"/>
        <v>1252.5701968572955</v>
      </c>
      <c r="AQ1769" s="52">
        <f t="shared" si="496"/>
        <v>8905.0646963133968</v>
      </c>
    </row>
    <row r="1770" spans="4:43" x14ac:dyDescent="0.25">
      <c r="D1770" s="15" t="s">
        <v>12</v>
      </c>
      <c r="E1770" s="22">
        <v>1762</v>
      </c>
      <c r="F1770" s="15">
        <v>285</v>
      </c>
      <c r="G1770" s="29">
        <v>83.2</v>
      </c>
      <c r="H1770" s="31">
        <f t="shared" si="497"/>
        <v>-0.16666666666666705</v>
      </c>
      <c r="I1770" s="55"/>
      <c r="J1770" s="39">
        <f t="shared" si="498"/>
        <v>23.111111111111111</v>
      </c>
      <c r="K1770" s="38">
        <f>0.5*$J$3*(J1771)^2</f>
        <v>300338.31635802466</v>
      </c>
      <c r="L1770" s="38">
        <f t="shared" si="486"/>
        <v>-4347.4212962962338</v>
      </c>
      <c r="M1770" s="40" t="str">
        <f t="shared" si="487"/>
        <v>YES</v>
      </c>
      <c r="N1770" s="38">
        <f>0.5*$N$3*$L$3*$O$3*((J1770)^2)</f>
        <v>229.68211043555556</v>
      </c>
      <c r="O1770" s="38">
        <f>$M$3*$J$3*$P$3</f>
        <v>125.0281557</v>
      </c>
      <c r="P1770" s="38">
        <f>H1770*$J$3</f>
        <v>-190.16666666666711</v>
      </c>
      <c r="Q1770" s="38">
        <f t="shared" si="488"/>
        <v>164.54359946888843</v>
      </c>
      <c r="R1770" s="44">
        <f t="shared" si="489"/>
        <v>3802.7854099476435</v>
      </c>
      <c r="S1770" s="80">
        <f>Q1770*J1770</f>
        <v>3802.7854099476435</v>
      </c>
      <c r="T1770" s="43"/>
      <c r="U1770" s="43"/>
      <c r="V1770" s="80">
        <f>R1770*1</f>
        <v>3802.7854099476435</v>
      </c>
      <c r="W1770" s="77">
        <f>(L1770-Q1770)*-1</f>
        <v>4511.9648957651225</v>
      </c>
      <c r="X1770" s="38">
        <f>IF((H1770&gt;0),0,$J$3*H1770)*-1</f>
        <v>190.16666666666711</v>
      </c>
      <c r="Y1770" s="38">
        <f t="shared" si="499"/>
        <v>10161437.67858064</v>
      </c>
      <c r="Z1770" s="112">
        <f t="shared" si="490"/>
        <v>10161.43767858064</v>
      </c>
      <c r="AA1770" s="82">
        <f t="shared" si="491"/>
        <v>164.54359946888843</v>
      </c>
      <c r="AB1770" s="80">
        <f t="shared" si="500"/>
        <v>1930000.30332403</v>
      </c>
      <c r="AG1770" s="125">
        <f t="shared" si="501"/>
        <v>3744.9308634850513</v>
      </c>
      <c r="AH1770" s="47">
        <f t="shared" si="492"/>
        <v>3670.0322462153504</v>
      </c>
      <c r="AI1770" s="125">
        <f t="shared" si="492"/>
        <v>3596.6316012910434</v>
      </c>
      <c r="AJ1770" s="47">
        <f t="shared" si="493"/>
        <v>3236.9684411619392</v>
      </c>
      <c r="AK1770" s="125">
        <f t="shared" si="493"/>
        <v>2913.2715970457452</v>
      </c>
      <c r="AL1770" s="47">
        <f t="shared" si="494"/>
        <v>2796.7407331639151</v>
      </c>
      <c r="AM1770" s="125">
        <f t="shared" si="494"/>
        <v>2684.8711038373585</v>
      </c>
      <c r="AN1770" s="47">
        <f t="shared" si="502"/>
        <v>91843.001420648696</v>
      </c>
      <c r="AO1770" s="125">
        <f t="shared" si="503"/>
        <v>59307817.498837635</v>
      </c>
      <c r="AP1770" s="47">
        <f t="shared" si="495"/>
        <v>1252.5701968572955</v>
      </c>
      <c r="AQ1770" s="52">
        <f t="shared" si="496"/>
        <v>8908.8674817233441</v>
      </c>
    </row>
    <row r="1771" spans="4:43" x14ac:dyDescent="0.25">
      <c r="D1771" s="15" t="s">
        <v>12</v>
      </c>
      <c r="E1771" s="22">
        <v>1763</v>
      </c>
      <c r="F1771" s="15">
        <v>286</v>
      </c>
      <c r="G1771" s="29">
        <v>82.6</v>
      </c>
      <c r="H1771" s="31">
        <f t="shared" si="497"/>
        <v>-0.16666666666666705</v>
      </c>
      <c r="I1771" s="55"/>
      <c r="J1771" s="39">
        <f t="shared" si="498"/>
        <v>22.944444444444443</v>
      </c>
      <c r="K1771" s="38">
        <f>0.5*$J$3*(J1772)^2</f>
        <v>295990.89506172843</v>
      </c>
      <c r="L1771" s="38">
        <f t="shared" si="486"/>
        <v>-5031.9332561729243</v>
      </c>
      <c r="M1771" s="40" t="str">
        <f t="shared" si="487"/>
        <v>YES</v>
      </c>
      <c r="N1771" s="38">
        <f>0.5*$N$3*$L$3*$O$3*((J1771)^2)</f>
        <v>226.38133260263888</v>
      </c>
      <c r="O1771" s="38">
        <f>$M$3*$J$3*$P$3</f>
        <v>125.0281557</v>
      </c>
      <c r="P1771" s="38">
        <f>H1771*$J$3</f>
        <v>-190.16666666666711</v>
      </c>
      <c r="Q1771" s="38">
        <f t="shared" si="488"/>
        <v>161.24282163597178</v>
      </c>
      <c r="R1771" s="44">
        <f t="shared" si="489"/>
        <v>3699.6269630920187</v>
      </c>
      <c r="S1771" s="80">
        <f>Q1771*J1771</f>
        <v>3699.6269630920187</v>
      </c>
      <c r="T1771" s="43"/>
      <c r="U1771" s="43"/>
      <c r="V1771" s="80">
        <f>R1771*1</f>
        <v>3699.6269630920187</v>
      </c>
      <c r="W1771" s="77">
        <f>(L1771-Q1771)*-1</f>
        <v>5193.1760778088965</v>
      </c>
      <c r="X1771" s="38">
        <f>IF((H1771&gt;0),0,$J$3*H1771)*-1</f>
        <v>190.16666666666711</v>
      </c>
      <c r="Y1771" s="38">
        <f t="shared" si="499"/>
        <v>10165137.305543732</v>
      </c>
      <c r="Z1771" s="112">
        <f t="shared" si="490"/>
        <v>10165.137305543733</v>
      </c>
      <c r="AA1771" s="82">
        <f t="shared" si="491"/>
        <v>161.24282163597178</v>
      </c>
      <c r="AB1771" s="80">
        <f t="shared" si="500"/>
        <v>1930000.30332403</v>
      </c>
      <c r="AG1771" s="125">
        <f t="shared" si="501"/>
        <v>4310.3361445813835</v>
      </c>
      <c r="AH1771" s="47">
        <f t="shared" si="492"/>
        <v>4224.1294216897559</v>
      </c>
      <c r="AI1771" s="125">
        <f t="shared" si="492"/>
        <v>4139.6468332559607</v>
      </c>
      <c r="AJ1771" s="47">
        <f t="shared" si="493"/>
        <v>3725.6821499303646</v>
      </c>
      <c r="AK1771" s="125">
        <f t="shared" si="493"/>
        <v>3353.1139349373284</v>
      </c>
      <c r="AL1771" s="47">
        <f t="shared" si="494"/>
        <v>3218.989377539835</v>
      </c>
      <c r="AM1771" s="125">
        <f t="shared" si="494"/>
        <v>3090.2298024382417</v>
      </c>
      <c r="AN1771" s="47">
        <f t="shared" si="502"/>
        <v>94933.231223086943</v>
      </c>
      <c r="AO1771" s="125">
        <f t="shared" si="503"/>
        <v>59402750.730060719</v>
      </c>
      <c r="AP1771" s="47">
        <f t="shared" si="495"/>
        <v>1252.5701968572955</v>
      </c>
      <c r="AQ1771" s="52">
        <f t="shared" si="496"/>
        <v>8912.5671086864368</v>
      </c>
    </row>
    <row r="1772" spans="4:43" x14ac:dyDescent="0.25">
      <c r="D1772" s="15" t="s">
        <v>12</v>
      </c>
      <c r="E1772" s="22">
        <v>1764</v>
      </c>
      <c r="F1772" s="15">
        <v>287</v>
      </c>
      <c r="G1772" s="29">
        <v>82</v>
      </c>
      <c r="H1772" s="31">
        <f t="shared" si="497"/>
        <v>-0.18055555555555516</v>
      </c>
      <c r="I1772" s="55"/>
      <c r="J1772" s="39">
        <f t="shared" si="498"/>
        <v>22.777777777777779</v>
      </c>
      <c r="K1772" s="38">
        <f>0.5*$J$3*(J1773)^2</f>
        <v>290958.9618055555</v>
      </c>
      <c r="L1772" s="38">
        <f t="shared" si="486"/>
        <v>-6406.2395833333139</v>
      </c>
      <c r="M1772" s="40" t="str">
        <f t="shared" si="487"/>
        <v>YES</v>
      </c>
      <c r="N1772" s="38">
        <f>0.5*$N$3*$L$3*$O$3*((J1772)^2)</f>
        <v>223.10444459722225</v>
      </c>
      <c r="O1772" s="38">
        <f>$M$3*$J$3*$P$3</f>
        <v>125.0281557</v>
      </c>
      <c r="P1772" s="38">
        <f>H1772*$J$3</f>
        <v>-206.01388888888843</v>
      </c>
      <c r="Q1772" s="38">
        <f t="shared" si="488"/>
        <v>142.11871140833381</v>
      </c>
      <c r="R1772" s="44">
        <f t="shared" si="489"/>
        <v>3237.1484265231593</v>
      </c>
      <c r="S1772" s="80">
        <f>Q1772*J1772</f>
        <v>3237.1484265231593</v>
      </c>
      <c r="T1772" s="43"/>
      <c r="U1772" s="43"/>
      <c r="V1772" s="80">
        <f>R1772*1</f>
        <v>3237.1484265231593</v>
      </c>
      <c r="W1772" s="77">
        <f>(L1772-Q1772)*-1</f>
        <v>6548.358294741648</v>
      </c>
      <c r="X1772" s="38">
        <f>IF((H1772&gt;0),0,$J$3*H1772)*-1</f>
        <v>206.01388888888843</v>
      </c>
      <c r="Y1772" s="38">
        <f t="shared" si="499"/>
        <v>10168374.453970255</v>
      </c>
      <c r="Z1772" s="112">
        <f t="shared" si="490"/>
        <v>10168.374453970255</v>
      </c>
      <c r="AA1772" s="82">
        <f t="shared" si="491"/>
        <v>142.11871140833381</v>
      </c>
      <c r="AB1772" s="80">
        <f t="shared" si="500"/>
        <v>1930000.30332403</v>
      </c>
      <c r="AG1772" s="125">
        <f t="shared" si="501"/>
        <v>5435.1373846355673</v>
      </c>
      <c r="AH1772" s="47">
        <f t="shared" si="492"/>
        <v>5326.4346369428558</v>
      </c>
      <c r="AI1772" s="125">
        <f t="shared" si="492"/>
        <v>5219.9059442039988</v>
      </c>
      <c r="AJ1772" s="47">
        <f t="shared" si="493"/>
        <v>4697.9153497835987</v>
      </c>
      <c r="AK1772" s="125">
        <f t="shared" si="493"/>
        <v>4228.1238148052389</v>
      </c>
      <c r="AL1772" s="47">
        <f t="shared" si="494"/>
        <v>4058.998862213029</v>
      </c>
      <c r="AM1772" s="125">
        <f t="shared" si="494"/>
        <v>3896.6389077245076</v>
      </c>
      <c r="AN1772" s="47">
        <f t="shared" si="502"/>
        <v>98829.870130811454</v>
      </c>
      <c r="AO1772" s="125">
        <f t="shared" si="503"/>
        <v>59501580.600191534</v>
      </c>
      <c r="AP1772" s="47">
        <f t="shared" si="495"/>
        <v>1252.5701968572955</v>
      </c>
      <c r="AQ1772" s="52">
        <f t="shared" si="496"/>
        <v>8915.804257112959</v>
      </c>
    </row>
    <row r="1773" spans="4:43" x14ac:dyDescent="0.25">
      <c r="D1773" s="15" t="s">
        <v>12</v>
      </c>
      <c r="E1773" s="22">
        <v>1765</v>
      </c>
      <c r="F1773" s="15">
        <v>288</v>
      </c>
      <c r="G1773" s="29">
        <v>81.3</v>
      </c>
      <c r="H1773" s="31">
        <f t="shared" si="497"/>
        <v>-0.22222222222222143</v>
      </c>
      <c r="I1773" s="55"/>
      <c r="J1773" s="39">
        <f t="shared" si="498"/>
        <v>22.583333333333332</v>
      </c>
      <c r="K1773" s="38">
        <f>0.5*$J$3*(J1774)^2</f>
        <v>284552.72222222219</v>
      </c>
      <c r="L1773" s="38">
        <f t="shared" si="486"/>
        <v>-9127.5597993826959</v>
      </c>
      <c r="M1773" s="40" t="str">
        <f t="shared" si="487"/>
        <v>YES</v>
      </c>
      <c r="N1773" s="38">
        <f>0.5*$N$3*$L$3*$O$3*((J1773)^2)</f>
        <v>219.31160267843748</v>
      </c>
      <c r="O1773" s="38">
        <f>$M$3*$J$3*$P$3</f>
        <v>125.0281557</v>
      </c>
      <c r="P1773" s="38">
        <f>H1773*$J$3</f>
        <v>-253.55555555555466</v>
      </c>
      <c r="Q1773" s="38">
        <f t="shared" si="488"/>
        <v>90.784202822882804</v>
      </c>
      <c r="R1773" s="44">
        <f t="shared" si="489"/>
        <v>2050.2099137501032</v>
      </c>
      <c r="S1773" s="80">
        <f>Q1773*J1773</f>
        <v>2050.2099137501032</v>
      </c>
      <c r="T1773" s="43"/>
      <c r="U1773" s="43"/>
      <c r="V1773" s="80">
        <f>R1773*1</f>
        <v>2050.2099137501032</v>
      </c>
      <c r="W1773" s="77">
        <f>(L1773-Q1773)*-1</f>
        <v>9218.3440022055784</v>
      </c>
      <c r="X1773" s="38">
        <f>IF((H1773&gt;0),0,$J$3*H1773)*-1</f>
        <v>253.55555555555466</v>
      </c>
      <c r="Y1773" s="38">
        <f t="shared" si="499"/>
        <v>10170424.663884005</v>
      </c>
      <c r="Z1773" s="112">
        <f t="shared" si="490"/>
        <v>10170.424663884005</v>
      </c>
      <c r="AA1773" s="82">
        <f t="shared" si="491"/>
        <v>90.784202822882804</v>
      </c>
      <c r="AB1773" s="80">
        <f t="shared" si="500"/>
        <v>1930000.30332403</v>
      </c>
      <c r="AG1773" s="125">
        <f t="shared" si="501"/>
        <v>7651.22552183063</v>
      </c>
      <c r="AH1773" s="47">
        <f t="shared" si="492"/>
        <v>7498.2010113940169</v>
      </c>
      <c r="AI1773" s="125">
        <f t="shared" si="492"/>
        <v>7348.2369911661362</v>
      </c>
      <c r="AJ1773" s="47">
        <f t="shared" si="493"/>
        <v>6613.4132920495231</v>
      </c>
      <c r="AK1773" s="125">
        <f t="shared" si="493"/>
        <v>5952.0719628445713</v>
      </c>
      <c r="AL1773" s="47">
        <f t="shared" si="494"/>
        <v>5713.9890843307885</v>
      </c>
      <c r="AM1773" s="125">
        <f t="shared" si="494"/>
        <v>5485.4295209575566</v>
      </c>
      <c r="AN1773" s="47">
        <f t="shared" si="502"/>
        <v>104315.299651769</v>
      </c>
      <c r="AO1773" s="125">
        <f t="shared" si="503"/>
        <v>59605895.899843305</v>
      </c>
      <c r="AP1773" s="47">
        <f t="shared" si="495"/>
        <v>1252.5701968572955</v>
      </c>
      <c r="AQ1773" s="52">
        <f t="shared" si="496"/>
        <v>8917.8544670267092</v>
      </c>
    </row>
    <row r="1774" spans="4:43" x14ac:dyDescent="0.25">
      <c r="D1774" s="15" t="s">
        <v>12</v>
      </c>
      <c r="E1774" s="22">
        <v>1766</v>
      </c>
      <c r="F1774" s="15">
        <v>289</v>
      </c>
      <c r="G1774" s="29">
        <v>80.400000000000006</v>
      </c>
      <c r="H1774" s="31">
        <f t="shared" si="497"/>
        <v>-0.30555555555555597</v>
      </c>
      <c r="I1774" s="55"/>
      <c r="J1774" s="39">
        <f t="shared" si="498"/>
        <v>22.333333333333332</v>
      </c>
      <c r="K1774" s="38">
        <f>0.5*$J$3*(J1775)^2</f>
        <v>275425.16242283949</v>
      </c>
      <c r="L1774" s="38">
        <f t="shared" si="486"/>
        <v>-11711.537422839494</v>
      </c>
      <c r="M1774" s="40" t="str">
        <f t="shared" si="487"/>
        <v>YES</v>
      </c>
      <c r="N1774" s="38">
        <f>0.5*$N$3*$L$3*$O$3*((J1774)^2)</f>
        <v>214.48287129499997</v>
      </c>
      <c r="O1774" s="38">
        <f>$M$3*$J$3*$P$3</f>
        <v>125.0281557</v>
      </c>
      <c r="P1774" s="38">
        <f>H1774*$J$3</f>
        <v>-348.63888888888937</v>
      </c>
      <c r="Q1774" s="38">
        <f t="shared" si="488"/>
        <v>-9.1278618938893885</v>
      </c>
      <c r="R1774" s="44">
        <f t="shared" si="489"/>
        <v>-203.85558229686299</v>
      </c>
      <c r="S1774" s="80">
        <f>Q1774*J1774</f>
        <v>-203.85558229686299</v>
      </c>
      <c r="T1774" s="43"/>
      <c r="U1774" s="43"/>
      <c r="V1774" s="80">
        <f>R1774*1</f>
        <v>-203.85558229686299</v>
      </c>
      <c r="W1774" s="77">
        <f>(L1774-Q1774)*-1</f>
        <v>11702.409560945605</v>
      </c>
      <c r="X1774" s="38">
        <f>IF((H1774&gt;0),0,$J$3*H1774)*-1</f>
        <v>348.63888888888937</v>
      </c>
      <c r="Y1774" s="38">
        <f t="shared" si="499"/>
        <v>10170424.663884005</v>
      </c>
      <c r="Z1774" s="112">
        <f t="shared" si="490"/>
        <v>10170.424663884005</v>
      </c>
      <c r="AA1774" s="82">
        <f t="shared" si="491"/>
        <v>-9.1278618938893885</v>
      </c>
      <c r="AB1774" s="80">
        <f t="shared" si="500"/>
        <v>1930204.1589063269</v>
      </c>
      <c r="AG1774" s="125">
        <f t="shared" si="501"/>
        <v>9712.9999355848522</v>
      </c>
      <c r="AH1774" s="47">
        <f t="shared" si="492"/>
        <v>9518.7399368731549</v>
      </c>
      <c r="AI1774" s="125">
        <f t="shared" si="492"/>
        <v>9328.3651381356922</v>
      </c>
      <c r="AJ1774" s="47">
        <f t="shared" si="493"/>
        <v>8395.5286243221235</v>
      </c>
      <c r="AK1774" s="125">
        <f t="shared" si="493"/>
        <v>7555.9757618899112</v>
      </c>
      <c r="AL1774" s="47">
        <f t="shared" si="494"/>
        <v>7253.7367314143148</v>
      </c>
      <c r="AM1774" s="125">
        <f t="shared" si="494"/>
        <v>6963.5872621577419</v>
      </c>
      <c r="AN1774" s="47">
        <f t="shared" si="502"/>
        <v>111278.88691392675</v>
      </c>
      <c r="AO1774" s="125">
        <f t="shared" si="503"/>
        <v>59717174.786757231</v>
      </c>
      <c r="AP1774" s="47">
        <f t="shared" si="495"/>
        <v>1252.7024991302062</v>
      </c>
      <c r="AQ1774" s="52">
        <f t="shared" si="496"/>
        <v>8917.722164753799</v>
      </c>
    </row>
    <row r="1775" spans="4:43" x14ac:dyDescent="0.25">
      <c r="D1775" s="15" t="s">
        <v>12</v>
      </c>
      <c r="E1775" s="22">
        <v>1767</v>
      </c>
      <c r="F1775" s="15">
        <v>290</v>
      </c>
      <c r="G1775" s="29">
        <v>79.099999999999994</v>
      </c>
      <c r="H1775" s="31">
        <f t="shared" si="497"/>
        <v>-0.41666666666666663</v>
      </c>
      <c r="I1775" s="55"/>
      <c r="J1775" s="39">
        <f t="shared" si="498"/>
        <v>21.972222222222221</v>
      </c>
      <c r="K1775" s="38">
        <f>0.5*$J$3*(J1776)^2</f>
        <v>263713.625</v>
      </c>
      <c r="L1775" s="38">
        <f t="shared" si="486"/>
        <v>-15440.036651234579</v>
      </c>
      <c r="M1775" s="40" t="str">
        <f t="shared" si="487"/>
        <v>YES</v>
      </c>
      <c r="N1775" s="38">
        <f>0.5*$N$3*$L$3*$O$3*((J1775)^2)</f>
        <v>207.6029327781597</v>
      </c>
      <c r="O1775" s="38">
        <f>$M$3*$J$3*$P$3</f>
        <v>125.0281557</v>
      </c>
      <c r="P1775" s="38">
        <f>H1775*$J$3</f>
        <v>-475.41666666666663</v>
      </c>
      <c r="Q1775" s="38">
        <f t="shared" si="488"/>
        <v>-142.78557818850692</v>
      </c>
      <c r="R1775" s="44">
        <f t="shared" si="489"/>
        <v>-3137.3164540863604</v>
      </c>
      <c r="S1775" s="80">
        <f>Q1775*J1775</f>
        <v>-3137.3164540863604</v>
      </c>
      <c r="T1775" s="43"/>
      <c r="U1775" s="43"/>
      <c r="V1775" s="80">
        <f>R1775*1</f>
        <v>-3137.3164540863604</v>
      </c>
      <c r="W1775" s="77">
        <f>(L1775-Q1775)*-1</f>
        <v>15297.251073046073</v>
      </c>
      <c r="X1775" s="38">
        <f>IF((H1775&gt;0),0,$J$3*H1775)*-1</f>
        <v>475.41666666666663</v>
      </c>
      <c r="Y1775" s="38">
        <f t="shared" si="499"/>
        <v>10170424.663884005</v>
      </c>
      <c r="Z1775" s="112">
        <f t="shared" si="490"/>
        <v>10170.424663884005</v>
      </c>
      <c r="AA1775" s="82">
        <f t="shared" si="491"/>
        <v>-142.78557818850692</v>
      </c>
      <c r="AB1775" s="80">
        <f t="shared" si="500"/>
        <v>1933341.4753604133</v>
      </c>
      <c r="AG1775" s="125">
        <f t="shared" si="501"/>
        <v>12696.718390628239</v>
      </c>
      <c r="AH1775" s="47">
        <f t="shared" si="492"/>
        <v>12442.784022815675</v>
      </c>
      <c r="AI1775" s="125">
        <f t="shared" si="492"/>
        <v>12193.928342359361</v>
      </c>
      <c r="AJ1775" s="47">
        <f t="shared" si="493"/>
        <v>10974.535508123425</v>
      </c>
      <c r="AK1775" s="125">
        <f t="shared" si="493"/>
        <v>9877.0819573110821</v>
      </c>
      <c r="AL1775" s="47">
        <f t="shared" si="494"/>
        <v>9481.9986790186376</v>
      </c>
      <c r="AM1775" s="125">
        <f t="shared" si="494"/>
        <v>9102.7187318578926</v>
      </c>
      <c r="AN1775" s="47">
        <f t="shared" si="502"/>
        <v>120381.60564578464</v>
      </c>
      <c r="AO1775" s="125">
        <f t="shared" si="503"/>
        <v>59837556.392403014</v>
      </c>
      <c r="AP1775" s="47">
        <f t="shared" si="495"/>
        <v>1254.7386175089082</v>
      </c>
      <c r="AQ1775" s="52">
        <f t="shared" si="496"/>
        <v>8915.6860463750963</v>
      </c>
    </row>
    <row r="1776" spans="4:43" x14ac:dyDescent="0.25">
      <c r="D1776" s="15" t="s">
        <v>12</v>
      </c>
      <c r="E1776" s="22">
        <v>1768</v>
      </c>
      <c r="F1776" s="15">
        <v>291</v>
      </c>
      <c r="G1776" s="29">
        <v>77.400000000000006</v>
      </c>
      <c r="H1776" s="31">
        <f t="shared" si="497"/>
        <v>-0.55555555555555558</v>
      </c>
      <c r="I1776" s="55"/>
      <c r="J1776" s="39">
        <f t="shared" si="498"/>
        <v>21.5</v>
      </c>
      <c r="K1776" s="38">
        <f>0.5*$J$3*(J1777)^2</f>
        <v>248273.58834876542</v>
      </c>
      <c r="L1776" s="38">
        <f t="shared" si="486"/>
        <v>-18167.959876543231</v>
      </c>
      <c r="M1776" s="40" t="str">
        <f t="shared" si="487"/>
        <v>YES</v>
      </c>
      <c r="N1776" s="38">
        <f>0.5*$N$3*$L$3*$O$3*((J1776)^2)</f>
        <v>198.77530971375</v>
      </c>
      <c r="O1776" s="38">
        <f>$M$3*$J$3*$P$3</f>
        <v>125.0281557</v>
      </c>
      <c r="P1776" s="38">
        <f>H1776*$J$3</f>
        <v>-633.88888888888891</v>
      </c>
      <c r="Q1776" s="38">
        <f t="shared" si="488"/>
        <v>-310.0854234751389</v>
      </c>
      <c r="R1776" s="44">
        <f t="shared" si="489"/>
        <v>-6666.8366047154859</v>
      </c>
      <c r="S1776" s="80">
        <f>Q1776*J1776</f>
        <v>-6666.8366047154859</v>
      </c>
      <c r="T1776" s="43"/>
      <c r="U1776" s="43"/>
      <c r="V1776" s="80">
        <f>R1776*1</f>
        <v>-6666.8366047154859</v>
      </c>
      <c r="W1776" s="77">
        <f>(L1776-Q1776)*-1</f>
        <v>17857.874453068092</v>
      </c>
      <c r="X1776" s="38">
        <f>IF((H1776&gt;0),0,$J$3*H1776)*-1</f>
        <v>633.88888888888891</v>
      </c>
      <c r="Y1776" s="38">
        <f t="shared" si="499"/>
        <v>10170424.663884005</v>
      </c>
      <c r="Z1776" s="112">
        <f t="shared" si="490"/>
        <v>10170.424663884005</v>
      </c>
      <c r="AA1776" s="82">
        <f t="shared" si="491"/>
        <v>-310.0854234751389</v>
      </c>
      <c r="AB1776" s="80">
        <f t="shared" si="500"/>
        <v>1940008.3119651289</v>
      </c>
      <c r="AG1776" s="125">
        <f t="shared" si="501"/>
        <v>14822.035796046515</v>
      </c>
      <c r="AH1776" s="47">
        <f t="shared" si="492"/>
        <v>14525.595080125584</v>
      </c>
      <c r="AI1776" s="125">
        <f t="shared" si="492"/>
        <v>14235.083178523071</v>
      </c>
      <c r="AJ1776" s="47">
        <f t="shared" si="493"/>
        <v>12811.574860670764</v>
      </c>
      <c r="AK1776" s="125">
        <f t="shared" si="493"/>
        <v>11530.417374603689</v>
      </c>
      <c r="AL1776" s="47">
        <f t="shared" si="494"/>
        <v>11069.20067961954</v>
      </c>
      <c r="AM1776" s="125">
        <f t="shared" si="494"/>
        <v>10626.432652434758</v>
      </c>
      <c r="AN1776" s="47">
        <f t="shared" si="502"/>
        <v>131008.0382982194</v>
      </c>
      <c r="AO1776" s="125">
        <f t="shared" si="503"/>
        <v>59968564.430701233</v>
      </c>
      <c r="AP1776" s="47">
        <f t="shared" si="495"/>
        <v>1259.0653944653686</v>
      </c>
      <c r="AQ1776" s="52">
        <f t="shared" si="496"/>
        <v>8911.3592694186373</v>
      </c>
    </row>
    <row r="1777" spans="4:43" x14ac:dyDescent="0.25">
      <c r="D1777" s="15" t="s">
        <v>12</v>
      </c>
      <c r="E1777" s="22">
        <v>1769</v>
      </c>
      <c r="F1777" s="15">
        <v>292</v>
      </c>
      <c r="G1777" s="29">
        <v>75.099999999999994</v>
      </c>
      <c r="H1777" s="31">
        <f t="shared" si="497"/>
        <v>-0.70833333333333448</v>
      </c>
      <c r="I1777" s="55"/>
      <c r="J1777" s="39">
        <f t="shared" si="498"/>
        <v>20.861111111111111</v>
      </c>
      <c r="K1777" s="38">
        <f>0.5*$J$3*(J1778)^2</f>
        <v>230105.62847222219</v>
      </c>
      <c r="L1777" s="38">
        <f t="shared" si="486"/>
        <v>-19918.197530864185</v>
      </c>
      <c r="M1777" s="40" t="str">
        <f t="shared" si="487"/>
        <v>YES</v>
      </c>
      <c r="N1777" s="38">
        <f>0.5*$N$3*$L$3*$O$3*((J1777)^2)</f>
        <v>187.13731388649305</v>
      </c>
      <c r="O1777" s="38">
        <f>$M$3*$J$3*$P$3</f>
        <v>125.0281557</v>
      </c>
      <c r="P1777" s="38">
        <f>H1777*$J$3</f>
        <v>-808.20833333333462</v>
      </c>
      <c r="Q1777" s="38">
        <f t="shared" si="488"/>
        <v>-496.04286374684159</v>
      </c>
      <c r="R1777" s="44">
        <f t="shared" si="489"/>
        <v>-10348.005296496613</v>
      </c>
      <c r="S1777" s="80">
        <f>Q1777*J1777</f>
        <v>-10348.005296496613</v>
      </c>
      <c r="T1777" s="43"/>
      <c r="U1777" s="43"/>
      <c r="V1777" s="80">
        <f>R1777*1</f>
        <v>-10348.005296496613</v>
      </c>
      <c r="W1777" s="77">
        <f>(L1777-Q1777)*-1</f>
        <v>19422.154667117342</v>
      </c>
      <c r="X1777" s="38">
        <f>IF((H1777&gt;0),0,$J$3*H1777)*-1</f>
        <v>808.20833333333462</v>
      </c>
      <c r="Y1777" s="38">
        <f t="shared" si="499"/>
        <v>10170424.663884005</v>
      </c>
      <c r="Z1777" s="112">
        <f t="shared" si="490"/>
        <v>10170.424663884005</v>
      </c>
      <c r="AA1777" s="82">
        <f t="shared" si="491"/>
        <v>-496.04286374684159</v>
      </c>
      <c r="AB1777" s="80">
        <f t="shared" si="500"/>
        <v>1950356.3172616255</v>
      </c>
      <c r="AG1777" s="125">
        <f t="shared" si="501"/>
        <v>16120.388373707394</v>
      </c>
      <c r="AH1777" s="47">
        <f t="shared" si="492"/>
        <v>15797.980606233246</v>
      </c>
      <c r="AI1777" s="125">
        <f t="shared" si="492"/>
        <v>15482.020994108581</v>
      </c>
      <c r="AJ1777" s="47">
        <f t="shared" si="493"/>
        <v>13933.818894697724</v>
      </c>
      <c r="AK1777" s="125">
        <f t="shared" si="493"/>
        <v>12540.437005227952</v>
      </c>
      <c r="AL1777" s="47">
        <f t="shared" si="494"/>
        <v>12038.819525018833</v>
      </c>
      <c r="AM1777" s="125">
        <f t="shared" si="494"/>
        <v>11557.266744018079</v>
      </c>
      <c r="AN1777" s="47">
        <f t="shared" si="502"/>
        <v>142565.30504223748</v>
      </c>
      <c r="AO1777" s="125">
        <f t="shared" si="503"/>
        <v>60111129.73574347</v>
      </c>
      <c r="AP1777" s="47">
        <f t="shared" si="495"/>
        <v>1265.781249902795</v>
      </c>
      <c r="AQ1777" s="52">
        <f t="shared" si="496"/>
        <v>8904.64341398121</v>
      </c>
    </row>
    <row r="1778" spans="4:43" x14ac:dyDescent="0.25">
      <c r="D1778" s="15" t="s">
        <v>12</v>
      </c>
      <c r="E1778" s="22">
        <v>1770</v>
      </c>
      <c r="F1778" s="15">
        <v>293</v>
      </c>
      <c r="G1778" s="29">
        <v>72.3</v>
      </c>
      <c r="H1778" s="31">
        <f t="shared" si="497"/>
        <v>-0.83333333333333326</v>
      </c>
      <c r="I1778" s="55"/>
      <c r="J1778" s="39">
        <f t="shared" si="498"/>
        <v>20.083333333333332</v>
      </c>
      <c r="K1778" s="38">
        <f>0.5*$J$3*(J1779)^2</f>
        <v>210187.430941358</v>
      </c>
      <c r="L1778" s="38">
        <f t="shared" si="486"/>
        <v>-19016.666666666599</v>
      </c>
      <c r="M1778" s="40" t="str">
        <f t="shared" si="487"/>
        <v>YES</v>
      </c>
      <c r="N1778" s="38">
        <f>0.5*$N$3*$L$3*$O$3*((J1778)^2)</f>
        <v>173.44313387843746</v>
      </c>
      <c r="O1778" s="38">
        <f>$M$3*$J$3*$P$3</f>
        <v>125.0281557</v>
      </c>
      <c r="P1778" s="38">
        <f>H1778*$J$3</f>
        <v>-950.83333333333326</v>
      </c>
      <c r="Q1778" s="38">
        <f t="shared" si="488"/>
        <v>-652.36204375489581</v>
      </c>
      <c r="R1778" s="44">
        <f t="shared" si="489"/>
        <v>-13101.604378744156</v>
      </c>
      <c r="S1778" s="80">
        <f>Q1778*J1778</f>
        <v>-13101.604378744156</v>
      </c>
      <c r="T1778" s="43"/>
      <c r="U1778" s="43"/>
      <c r="V1778" s="80">
        <f>R1778*1</f>
        <v>-13101.604378744156</v>
      </c>
      <c r="W1778" s="77">
        <f>(L1778-Q1778)*-1</f>
        <v>18364.304622911703</v>
      </c>
      <c r="X1778" s="38">
        <f>IF((H1778&gt;0),0,$J$3*H1778)*-1</f>
        <v>950.83333333333326</v>
      </c>
      <c r="Y1778" s="38">
        <f t="shared" si="499"/>
        <v>10170424.663884005</v>
      </c>
      <c r="Z1778" s="112">
        <f t="shared" si="490"/>
        <v>10170.424663884005</v>
      </c>
      <c r="AA1778" s="82">
        <f t="shared" si="491"/>
        <v>-652.36204375489581</v>
      </c>
      <c r="AB1778" s="80">
        <f t="shared" si="500"/>
        <v>1963457.9216403698</v>
      </c>
      <c r="AG1778" s="125">
        <f t="shared" si="501"/>
        <v>15242.372837016712</v>
      </c>
      <c r="AH1778" s="47">
        <f t="shared" si="492"/>
        <v>14937.525380276378</v>
      </c>
      <c r="AI1778" s="125">
        <f t="shared" si="492"/>
        <v>14638.774872670851</v>
      </c>
      <c r="AJ1778" s="47">
        <f t="shared" si="493"/>
        <v>13174.897385403765</v>
      </c>
      <c r="AK1778" s="125">
        <f t="shared" si="493"/>
        <v>11857.407646863388</v>
      </c>
      <c r="AL1778" s="47">
        <f t="shared" si="494"/>
        <v>11383.111340988853</v>
      </c>
      <c r="AM1778" s="125">
        <f t="shared" si="494"/>
        <v>10927.786887349299</v>
      </c>
      <c r="AN1778" s="47">
        <f t="shared" si="502"/>
        <v>153493.09192958678</v>
      </c>
      <c r="AO1778" s="125">
        <f t="shared" si="503"/>
        <v>60264622.827673055</v>
      </c>
      <c r="AP1778" s="47">
        <f t="shared" si="495"/>
        <v>1274.2841911446001</v>
      </c>
      <c r="AQ1778" s="52">
        <f t="shared" si="496"/>
        <v>8896.1404727394056</v>
      </c>
    </row>
    <row r="1779" spans="4:43" x14ac:dyDescent="0.25">
      <c r="D1779" s="15" t="s">
        <v>12</v>
      </c>
      <c r="E1779" s="22">
        <v>1771</v>
      </c>
      <c r="F1779" s="15">
        <v>294</v>
      </c>
      <c r="G1779" s="29">
        <v>69.099999999999994</v>
      </c>
      <c r="H1779" s="31">
        <f t="shared" si="497"/>
        <v>-0.88888888888888773</v>
      </c>
      <c r="I1779" s="55"/>
      <c r="J1779" s="39">
        <f t="shared" si="498"/>
        <v>19.194444444444443</v>
      </c>
      <c r="K1779" s="38">
        <f>0.5*$J$3*(J1780)^2</f>
        <v>191170.76427469141</v>
      </c>
      <c r="L1779" s="38">
        <f t="shared" si="486"/>
        <v>-18115.135802469158</v>
      </c>
      <c r="M1779" s="40" t="str">
        <f t="shared" si="487"/>
        <v>YES</v>
      </c>
      <c r="N1779" s="38">
        <f>0.5*$N$3*$L$3*$O$3*((J1779)^2)</f>
        <v>158.42970450732636</v>
      </c>
      <c r="O1779" s="38">
        <f>$M$3*$J$3*$P$3</f>
        <v>125.0281557</v>
      </c>
      <c r="P1779" s="38">
        <f>H1779*$J$3</f>
        <v>-1014.2222222222209</v>
      </c>
      <c r="Q1779" s="38">
        <f t="shared" si="488"/>
        <v>-730.76436201489457</v>
      </c>
      <c r="R1779" s="44">
        <f t="shared" si="489"/>
        <v>-14026.61594867478</v>
      </c>
      <c r="S1779" s="80">
        <f>Q1779*J1779</f>
        <v>-14026.61594867478</v>
      </c>
      <c r="T1779" s="43"/>
      <c r="U1779" s="43"/>
      <c r="V1779" s="80">
        <f>R1779*1</f>
        <v>-14026.61594867478</v>
      </c>
      <c r="W1779" s="77">
        <f>(L1779-Q1779)*-1</f>
        <v>17384.371440454262</v>
      </c>
      <c r="X1779" s="38">
        <f>IF((H1779&gt;0),0,$J$3*H1779)*-1</f>
        <v>1014.2222222222209</v>
      </c>
      <c r="Y1779" s="38">
        <f t="shared" si="499"/>
        <v>10170424.663884005</v>
      </c>
      <c r="Z1779" s="112">
        <f t="shared" si="490"/>
        <v>10170.424663884005</v>
      </c>
      <c r="AA1779" s="82">
        <f t="shared" si="491"/>
        <v>-730.76436201489457</v>
      </c>
      <c r="AB1779" s="80">
        <f t="shared" si="500"/>
        <v>1977484.5375890445</v>
      </c>
      <c r="AG1779" s="125">
        <f t="shared" si="501"/>
        <v>14429.028295577036</v>
      </c>
      <c r="AH1779" s="47">
        <f t="shared" si="492"/>
        <v>14140.447729665495</v>
      </c>
      <c r="AI1779" s="125">
        <f t="shared" si="492"/>
        <v>13857.638775072184</v>
      </c>
      <c r="AJ1779" s="47">
        <f t="shared" si="493"/>
        <v>12471.874897564967</v>
      </c>
      <c r="AK1779" s="125">
        <f t="shared" si="493"/>
        <v>11224.687407808471</v>
      </c>
      <c r="AL1779" s="47">
        <f t="shared" si="494"/>
        <v>10775.699911496133</v>
      </c>
      <c r="AM1779" s="125">
        <f t="shared" si="494"/>
        <v>10344.671915036288</v>
      </c>
      <c r="AN1779" s="47">
        <f t="shared" si="502"/>
        <v>163837.76384462306</v>
      </c>
      <c r="AO1779" s="125">
        <f t="shared" si="503"/>
        <v>60428460.591517679</v>
      </c>
      <c r="AP1779" s="47">
        <f t="shared" si="495"/>
        <v>1283.3874648952899</v>
      </c>
      <c r="AQ1779" s="52">
        <f t="shared" si="496"/>
        <v>8887.0371989887153</v>
      </c>
    </row>
    <row r="1780" spans="4:43" x14ac:dyDescent="0.25">
      <c r="D1780" s="15" t="s">
        <v>12</v>
      </c>
      <c r="E1780" s="22">
        <v>1772</v>
      </c>
      <c r="F1780" s="15">
        <v>295</v>
      </c>
      <c r="G1780" s="29">
        <v>65.900000000000006</v>
      </c>
      <c r="H1780" s="31">
        <f t="shared" si="497"/>
        <v>-0.88888888888888773</v>
      </c>
      <c r="I1780" s="55"/>
      <c r="J1780" s="39">
        <f t="shared" si="498"/>
        <v>18.305555555555557</v>
      </c>
      <c r="K1780" s="38">
        <f>0.5*$J$3*(J1781)^2</f>
        <v>173055.62847222225</v>
      </c>
      <c r="L1780" s="38">
        <f t="shared" si="486"/>
        <v>-16164.166666666715</v>
      </c>
      <c r="M1780" s="40" t="str">
        <f t="shared" si="487"/>
        <v>YES</v>
      </c>
      <c r="N1780" s="38">
        <f>0.5*$N$3*$L$3*$O$3*((J1780)^2)</f>
        <v>144.09580800732644</v>
      </c>
      <c r="O1780" s="38">
        <f>$M$3*$J$3*$P$3</f>
        <v>125.0281557</v>
      </c>
      <c r="P1780" s="38">
        <f>H1780*$J$3</f>
        <v>-1014.2222222222209</v>
      </c>
      <c r="Q1780" s="38">
        <f t="shared" si="488"/>
        <v>-745.0982585148945</v>
      </c>
      <c r="R1780" s="44">
        <f t="shared" si="489"/>
        <v>-13639.437565592098</v>
      </c>
      <c r="S1780" s="80">
        <f>Q1780*J1780</f>
        <v>-13639.437565592098</v>
      </c>
      <c r="T1780" s="43"/>
      <c r="U1780" s="43"/>
      <c r="V1780" s="80">
        <f>R1780*1</f>
        <v>-13639.437565592098</v>
      </c>
      <c r="W1780" s="77">
        <f>(L1780-Q1780)*-1</f>
        <v>15419.068408151821</v>
      </c>
      <c r="X1780" s="38">
        <f>IF((H1780&gt;0),0,$J$3*H1780)*-1</f>
        <v>1014.2222222222209</v>
      </c>
      <c r="Y1780" s="38">
        <f t="shared" si="499"/>
        <v>10170424.663884005</v>
      </c>
      <c r="Z1780" s="112">
        <f t="shared" si="490"/>
        <v>10170.424663884005</v>
      </c>
      <c r="AA1780" s="82">
        <f t="shared" si="491"/>
        <v>-745.0982585148945</v>
      </c>
      <c r="AB1780" s="80">
        <f t="shared" si="500"/>
        <v>1991123.9751546367</v>
      </c>
      <c r="AG1780" s="125">
        <f t="shared" si="501"/>
        <v>12797.826778766012</v>
      </c>
      <c r="AH1780" s="47">
        <f t="shared" si="492"/>
        <v>12541.870243190691</v>
      </c>
      <c r="AI1780" s="125">
        <f t="shared" si="492"/>
        <v>12291.032838326877</v>
      </c>
      <c r="AJ1780" s="47">
        <f t="shared" si="493"/>
        <v>11061.929554494189</v>
      </c>
      <c r="AK1780" s="125">
        <f t="shared" si="493"/>
        <v>9955.7365990447706</v>
      </c>
      <c r="AL1780" s="47">
        <f t="shared" si="494"/>
        <v>9557.5071350829803</v>
      </c>
      <c r="AM1780" s="125">
        <f t="shared" si="494"/>
        <v>9175.2068496796601</v>
      </c>
      <c r="AN1780" s="47">
        <f t="shared" si="502"/>
        <v>173012.97069430273</v>
      </c>
      <c r="AO1780" s="125">
        <f t="shared" si="503"/>
        <v>60601473.562211983</v>
      </c>
      <c r="AP1780" s="47">
        <f t="shared" si="495"/>
        <v>1292.2394598753592</v>
      </c>
      <c r="AQ1780" s="52">
        <f t="shared" si="496"/>
        <v>8878.1852040086451</v>
      </c>
    </row>
    <row r="1781" spans="4:43" x14ac:dyDescent="0.25">
      <c r="D1781" s="15" t="s">
        <v>12</v>
      </c>
      <c r="E1781" s="22">
        <v>1773</v>
      </c>
      <c r="F1781" s="15">
        <v>296</v>
      </c>
      <c r="G1781" s="29">
        <v>62.7</v>
      </c>
      <c r="H1781" s="31">
        <f t="shared" si="497"/>
        <v>-0.86111111111111149</v>
      </c>
      <c r="I1781" s="55"/>
      <c r="J1781" s="39">
        <f t="shared" si="498"/>
        <v>17.416666666666668</v>
      </c>
      <c r="K1781" s="38">
        <f>0.5*$J$3*(J1782)^2</f>
        <v>156891.46180555553</v>
      </c>
      <c r="L1781" s="38">
        <f t="shared" si="486"/>
        <v>-13870.281249999971</v>
      </c>
      <c r="M1781" s="40" t="str">
        <f t="shared" si="487"/>
        <v>YES</v>
      </c>
      <c r="N1781" s="38">
        <f>0.5*$N$3*$L$3*$O$3*((J1781)^2)</f>
        <v>130.44144437843752</v>
      </c>
      <c r="O1781" s="38">
        <f>$M$3*$J$3*$P$3</f>
        <v>125.0281557</v>
      </c>
      <c r="P1781" s="38">
        <f>H1781*$J$3</f>
        <v>-982.52777777777817</v>
      </c>
      <c r="Q1781" s="38">
        <f t="shared" si="488"/>
        <v>-727.05817769934072</v>
      </c>
      <c r="R1781" s="44">
        <f t="shared" si="489"/>
        <v>-12662.929928263518</v>
      </c>
      <c r="S1781" s="80">
        <f>Q1781*J1781</f>
        <v>-12662.929928263518</v>
      </c>
      <c r="T1781" s="43"/>
      <c r="U1781" s="43"/>
      <c r="V1781" s="80">
        <f>R1781*1</f>
        <v>-12662.929928263518</v>
      </c>
      <c r="W1781" s="77">
        <f>(L1781-Q1781)*-1</f>
        <v>13143.223072300631</v>
      </c>
      <c r="X1781" s="38">
        <f>IF((H1781&gt;0),0,$J$3*H1781)*-1</f>
        <v>982.52777777777817</v>
      </c>
      <c r="Y1781" s="38">
        <f t="shared" si="499"/>
        <v>10170424.663884005</v>
      </c>
      <c r="Z1781" s="112">
        <f t="shared" si="490"/>
        <v>10170.424663884005</v>
      </c>
      <c r="AA1781" s="82">
        <f t="shared" si="491"/>
        <v>-727.05817769934072</v>
      </c>
      <c r="AB1781" s="80">
        <f t="shared" si="500"/>
        <v>2003786.9050829001</v>
      </c>
      <c r="AG1781" s="125">
        <f t="shared" si="501"/>
        <v>10908.875150009522</v>
      </c>
      <c r="AH1781" s="47">
        <f t="shared" si="492"/>
        <v>10690.697647009332</v>
      </c>
      <c r="AI1781" s="125">
        <f t="shared" si="492"/>
        <v>10476.883694069145</v>
      </c>
      <c r="AJ1781" s="47">
        <f t="shared" si="493"/>
        <v>9429.1953246622306</v>
      </c>
      <c r="AK1781" s="125">
        <f t="shared" si="493"/>
        <v>8486.2757921960074</v>
      </c>
      <c r="AL1781" s="47">
        <f t="shared" si="494"/>
        <v>8146.8247605081669</v>
      </c>
      <c r="AM1781" s="125">
        <f t="shared" si="494"/>
        <v>7820.9517700878396</v>
      </c>
      <c r="AN1781" s="47">
        <f t="shared" si="502"/>
        <v>180833.92246439058</v>
      </c>
      <c r="AO1781" s="125">
        <f t="shared" si="503"/>
        <v>60782307.484676376</v>
      </c>
      <c r="AP1781" s="47">
        <f t="shared" si="495"/>
        <v>1300.4577013988023</v>
      </c>
      <c r="AQ1781" s="52">
        <f t="shared" si="496"/>
        <v>8869.9669624852031</v>
      </c>
    </row>
    <row r="1782" spans="4:43" x14ac:dyDescent="0.25">
      <c r="D1782" s="15" t="s">
        <v>12</v>
      </c>
      <c r="E1782" s="22">
        <v>1774</v>
      </c>
      <c r="F1782" s="15">
        <v>297</v>
      </c>
      <c r="G1782" s="29">
        <v>59.7</v>
      </c>
      <c r="H1782" s="31">
        <f t="shared" si="497"/>
        <v>-0.79166666666666707</v>
      </c>
      <c r="I1782" s="55"/>
      <c r="J1782" s="39">
        <f t="shared" si="498"/>
        <v>16.583333333333332</v>
      </c>
      <c r="K1782" s="38">
        <f>0.5*$J$3*(J1783)^2</f>
        <v>143021.18055555556</v>
      </c>
      <c r="L1782" s="38">
        <f t="shared" si="486"/>
        <v>-11790.333333333343</v>
      </c>
      <c r="M1782" s="40" t="str">
        <f t="shared" si="487"/>
        <v>YES</v>
      </c>
      <c r="N1782" s="38">
        <f>0.5*$N$3*$L$3*$O$3*((J1782)^2)</f>
        <v>118.25763235343749</v>
      </c>
      <c r="O1782" s="38">
        <f>$M$3*$J$3*$P$3</f>
        <v>125.0281557</v>
      </c>
      <c r="P1782" s="38">
        <f>H1782*$J$3</f>
        <v>-903.29166666666708</v>
      </c>
      <c r="Q1782" s="38">
        <f t="shared" si="488"/>
        <v>-660.0058786132297</v>
      </c>
      <c r="R1782" s="44">
        <f t="shared" si="489"/>
        <v>-10945.097487002726</v>
      </c>
      <c r="S1782" s="80">
        <f>Q1782*J1782</f>
        <v>-10945.097487002726</v>
      </c>
      <c r="T1782" s="43"/>
      <c r="U1782" s="43"/>
      <c r="V1782" s="80">
        <f>R1782*1</f>
        <v>-10945.097487002726</v>
      </c>
      <c r="W1782" s="77">
        <f>(L1782-Q1782)*-1</f>
        <v>11130.327454720113</v>
      </c>
      <c r="X1782" s="38">
        <f>IF((H1782&gt;0),0,$J$3*H1782)*-1</f>
        <v>903.29166666666708</v>
      </c>
      <c r="Y1782" s="38">
        <f t="shared" si="499"/>
        <v>10170424.663884005</v>
      </c>
      <c r="Z1782" s="112">
        <f t="shared" si="490"/>
        <v>10170.424663884005</v>
      </c>
      <c r="AA1782" s="82">
        <f t="shared" si="491"/>
        <v>-660.0058786132297</v>
      </c>
      <c r="AB1782" s="80">
        <f t="shared" si="500"/>
        <v>2014732.0025699027</v>
      </c>
      <c r="AG1782" s="125">
        <f t="shared" si="501"/>
        <v>9238.1717874176938</v>
      </c>
      <c r="AH1782" s="47">
        <f t="shared" si="492"/>
        <v>9053.408351669339</v>
      </c>
      <c r="AI1782" s="125">
        <f t="shared" si="492"/>
        <v>8872.340184635952</v>
      </c>
      <c r="AJ1782" s="47">
        <f t="shared" si="493"/>
        <v>7985.106166172357</v>
      </c>
      <c r="AK1782" s="125">
        <f t="shared" si="493"/>
        <v>7186.5955495551216</v>
      </c>
      <c r="AL1782" s="47">
        <f t="shared" si="494"/>
        <v>6899.1317275729161</v>
      </c>
      <c r="AM1782" s="125">
        <f t="shared" si="494"/>
        <v>6623.1664584699993</v>
      </c>
      <c r="AN1782" s="47">
        <f t="shared" si="502"/>
        <v>187457.08892286057</v>
      </c>
      <c r="AO1782" s="125">
        <f t="shared" si="503"/>
        <v>60969764.573599234</v>
      </c>
      <c r="AP1782" s="47">
        <f t="shared" si="495"/>
        <v>1307.5610696678668</v>
      </c>
      <c r="AQ1782" s="52">
        <f t="shared" si="496"/>
        <v>8862.8635942161382</v>
      </c>
    </row>
    <row r="1783" spans="4:43" x14ac:dyDescent="0.25">
      <c r="D1783" s="15" t="s">
        <v>12</v>
      </c>
      <c r="E1783" s="22">
        <v>1775</v>
      </c>
      <c r="F1783" s="15">
        <v>298</v>
      </c>
      <c r="G1783" s="29">
        <v>57</v>
      </c>
      <c r="H1783" s="31">
        <f t="shared" si="497"/>
        <v>-0.70833333333333348</v>
      </c>
      <c r="I1783" s="55"/>
      <c r="J1783" s="39">
        <f t="shared" si="498"/>
        <v>15.833333333333334</v>
      </c>
      <c r="K1783" s="38">
        <f>0.5*$J$3*(J1784)^2</f>
        <v>131230.84722222222</v>
      </c>
      <c r="L1783" s="38">
        <f t="shared" si="486"/>
        <v>-11283.222222222219</v>
      </c>
      <c r="M1783" s="40" t="str">
        <f t="shared" si="487"/>
        <v>YES</v>
      </c>
      <c r="N1783" s="38">
        <f>0.5*$N$3*$L$3*$O$3*((J1783)^2)</f>
        <v>107.80284659375</v>
      </c>
      <c r="O1783" s="38">
        <f>$M$3*$J$3*$P$3</f>
        <v>125.0281557</v>
      </c>
      <c r="P1783" s="38">
        <f>H1783*$J$3</f>
        <v>-808.20833333333348</v>
      </c>
      <c r="Q1783" s="38">
        <f t="shared" si="488"/>
        <v>-575.37733103958351</v>
      </c>
      <c r="R1783" s="44">
        <f t="shared" si="489"/>
        <v>-9110.141074793406</v>
      </c>
      <c r="S1783" s="80">
        <f>Q1783*J1783</f>
        <v>-9110.141074793406</v>
      </c>
      <c r="T1783" s="43"/>
      <c r="U1783" s="43"/>
      <c r="V1783" s="80">
        <f>R1783*1</f>
        <v>-9110.141074793406</v>
      </c>
      <c r="W1783" s="77">
        <f>(L1783-Q1783)*-1</f>
        <v>10707.844891182636</v>
      </c>
      <c r="X1783" s="38">
        <f>IF((H1783&gt;0),0,$J$3*H1783)*-1</f>
        <v>808.20833333333348</v>
      </c>
      <c r="Y1783" s="38">
        <f t="shared" si="499"/>
        <v>10170424.663884005</v>
      </c>
      <c r="Z1783" s="112">
        <f t="shared" si="490"/>
        <v>10170.424663884005</v>
      </c>
      <c r="AA1783" s="82">
        <f t="shared" si="491"/>
        <v>-575.37733103958351</v>
      </c>
      <c r="AB1783" s="80">
        <f t="shared" si="500"/>
        <v>2023842.1436446961</v>
      </c>
      <c r="AG1783" s="125">
        <f t="shared" si="501"/>
        <v>8887.511259681587</v>
      </c>
      <c r="AH1783" s="47">
        <f t="shared" si="492"/>
        <v>8709.7610344879558</v>
      </c>
      <c r="AI1783" s="125">
        <f t="shared" si="492"/>
        <v>8535.5658137981973</v>
      </c>
      <c r="AJ1783" s="47">
        <f t="shared" si="493"/>
        <v>7682.0092324183779</v>
      </c>
      <c r="AK1783" s="125">
        <f t="shared" si="493"/>
        <v>6913.8083091765402</v>
      </c>
      <c r="AL1783" s="47">
        <f t="shared" si="494"/>
        <v>6637.2559768094779</v>
      </c>
      <c r="AM1783" s="125">
        <f t="shared" si="494"/>
        <v>6371.7657377370988</v>
      </c>
      <c r="AN1783" s="47">
        <f t="shared" si="502"/>
        <v>193828.85466059766</v>
      </c>
      <c r="AO1783" s="125">
        <f t="shared" si="503"/>
        <v>61163593.428259835</v>
      </c>
      <c r="AP1783" s="47">
        <f t="shared" si="495"/>
        <v>1313.4735512254078</v>
      </c>
      <c r="AQ1783" s="52">
        <f t="shared" si="496"/>
        <v>8856.9511126585967</v>
      </c>
    </row>
    <row r="1784" spans="4:43" x14ac:dyDescent="0.25">
      <c r="D1784" s="15" t="s">
        <v>12</v>
      </c>
      <c r="E1784" s="22">
        <v>1776</v>
      </c>
      <c r="F1784" s="15">
        <v>299</v>
      </c>
      <c r="G1784" s="29">
        <v>54.6</v>
      </c>
      <c r="H1784" s="31">
        <f t="shared" si="497"/>
        <v>-0.6666666666666663</v>
      </c>
      <c r="I1784" s="55"/>
      <c r="J1784" s="39">
        <f t="shared" si="498"/>
        <v>15.166666666666666</v>
      </c>
      <c r="K1784" s="38">
        <f>0.5*$J$3*(J1785)^2</f>
        <v>119947.625</v>
      </c>
      <c r="L1784" s="38">
        <f t="shared" si="486"/>
        <v>-11214.110725308637</v>
      </c>
      <c r="M1784" s="40" t="str">
        <f t="shared" si="487"/>
        <v>YES</v>
      </c>
      <c r="N1784" s="38">
        <f>0.5*$N$3*$L$3*$O$3*((J1784)^2)</f>
        <v>98.915830763749995</v>
      </c>
      <c r="O1784" s="38">
        <f>$M$3*$J$3*$P$3</f>
        <v>125.0281557</v>
      </c>
      <c r="P1784" s="38">
        <f>H1784*$J$3</f>
        <v>-760.66666666666629</v>
      </c>
      <c r="Q1784" s="38">
        <f t="shared" si="488"/>
        <v>-536.72268020291631</v>
      </c>
      <c r="R1784" s="44">
        <f t="shared" si="489"/>
        <v>-8140.293983077564</v>
      </c>
      <c r="S1784" s="80">
        <f>Q1784*J1784</f>
        <v>-8140.293983077564</v>
      </c>
      <c r="T1784" s="43"/>
      <c r="U1784" s="43"/>
      <c r="V1784" s="80">
        <f>R1784*1</f>
        <v>-8140.293983077564</v>
      </c>
      <c r="W1784" s="77">
        <f>(L1784-Q1784)*-1</f>
        <v>10677.388045105721</v>
      </c>
      <c r="X1784" s="38">
        <f>IF((H1784&gt;0),0,$J$3*H1784)*-1</f>
        <v>760.66666666666629</v>
      </c>
      <c r="Y1784" s="38">
        <f t="shared" si="499"/>
        <v>10170424.663884005</v>
      </c>
      <c r="Z1784" s="112">
        <f t="shared" si="490"/>
        <v>10170.424663884005</v>
      </c>
      <c r="AA1784" s="82">
        <f t="shared" si="491"/>
        <v>-536.72268020291631</v>
      </c>
      <c r="AB1784" s="80">
        <f t="shared" si="500"/>
        <v>2031982.4376277737</v>
      </c>
      <c r="AG1784" s="125">
        <f t="shared" si="501"/>
        <v>8862.2320774377476</v>
      </c>
      <c r="AH1784" s="47">
        <f t="shared" si="492"/>
        <v>8684.987435888992</v>
      </c>
      <c r="AI1784" s="125">
        <f t="shared" si="492"/>
        <v>8511.2876871712124</v>
      </c>
      <c r="AJ1784" s="47">
        <f t="shared" si="493"/>
        <v>7660.1589184540917</v>
      </c>
      <c r="AK1784" s="125">
        <f t="shared" si="493"/>
        <v>6894.1430266086827</v>
      </c>
      <c r="AL1784" s="47">
        <f t="shared" si="494"/>
        <v>6618.3773055443353</v>
      </c>
      <c r="AM1784" s="125">
        <f t="shared" si="494"/>
        <v>6353.6422133225615</v>
      </c>
      <c r="AN1784" s="47">
        <f t="shared" si="502"/>
        <v>200182.49687392023</v>
      </c>
      <c r="AO1784" s="125">
        <f t="shared" si="503"/>
        <v>61363775.925133757</v>
      </c>
      <c r="AP1784" s="47">
        <f t="shared" si="495"/>
        <v>1318.7566020204254</v>
      </c>
      <c r="AQ1784" s="52">
        <f t="shared" si="496"/>
        <v>8851.6680618635801</v>
      </c>
    </row>
    <row r="1785" spans="4:43" x14ac:dyDescent="0.25">
      <c r="D1785" s="15" t="s">
        <v>12</v>
      </c>
      <c r="E1785" s="22">
        <v>1777</v>
      </c>
      <c r="F1785" s="15">
        <v>300</v>
      </c>
      <c r="G1785" s="29">
        <v>52.2</v>
      </c>
      <c r="H1785" s="31">
        <f t="shared" si="497"/>
        <v>-0.68055555555555536</v>
      </c>
      <c r="I1785" s="55"/>
      <c r="J1785" s="39">
        <f t="shared" si="498"/>
        <v>14.5</v>
      </c>
      <c r="K1785" s="38">
        <f>0.5*$J$3*(J1786)^2</f>
        <v>108733.51427469136</v>
      </c>
      <c r="L1785" s="38">
        <f t="shared" si="486"/>
        <v>-12319.014274691363</v>
      </c>
      <c r="M1785" s="40" t="str">
        <f t="shared" si="487"/>
        <v>YES</v>
      </c>
      <c r="N1785" s="38">
        <f>0.5*$N$3*$L$3*$O$3*((J1785)^2)</f>
        <v>90.411052173750008</v>
      </c>
      <c r="O1785" s="38">
        <f>$M$3*$J$3*$P$3</f>
        <v>125.0281557</v>
      </c>
      <c r="P1785" s="38">
        <f>H1785*$J$3</f>
        <v>-776.51388888888869</v>
      </c>
      <c r="Q1785" s="38">
        <f t="shared" si="488"/>
        <v>-561.07468101513871</v>
      </c>
      <c r="R1785" s="44">
        <f t="shared" si="489"/>
        <v>-8135.582874719511</v>
      </c>
      <c r="S1785" s="80">
        <f>Q1785*J1785</f>
        <v>-8135.582874719511</v>
      </c>
      <c r="T1785" s="43"/>
      <c r="U1785" s="43"/>
      <c r="V1785" s="80">
        <f>R1785*1</f>
        <v>-8135.582874719511</v>
      </c>
      <c r="W1785" s="77">
        <f>(L1785-Q1785)*-1</f>
        <v>11757.939593676223</v>
      </c>
      <c r="X1785" s="38">
        <f>IF((H1785&gt;0),0,$J$3*H1785)*-1</f>
        <v>776.51388888888869</v>
      </c>
      <c r="Y1785" s="38">
        <f t="shared" si="499"/>
        <v>10170424.663884005</v>
      </c>
      <c r="Z1785" s="112">
        <f t="shared" si="490"/>
        <v>10170.424663884005</v>
      </c>
      <c r="AA1785" s="82">
        <f t="shared" si="491"/>
        <v>-561.07468101513871</v>
      </c>
      <c r="AB1785" s="80">
        <f t="shared" si="500"/>
        <v>2040118.0205024933</v>
      </c>
      <c r="AG1785" s="125">
        <f t="shared" si="501"/>
        <v>9759.0898627512652</v>
      </c>
      <c r="AH1785" s="47">
        <f t="shared" si="492"/>
        <v>9563.9080654962399</v>
      </c>
      <c r="AI1785" s="125">
        <f t="shared" si="492"/>
        <v>9372.6299041863149</v>
      </c>
      <c r="AJ1785" s="47">
        <f t="shared" si="493"/>
        <v>8435.3669137676843</v>
      </c>
      <c r="AK1785" s="125">
        <f t="shared" si="493"/>
        <v>7591.8302223909159</v>
      </c>
      <c r="AL1785" s="47">
        <f t="shared" si="494"/>
        <v>7288.157013495279</v>
      </c>
      <c r="AM1785" s="125">
        <f t="shared" si="494"/>
        <v>6996.6307329554675</v>
      </c>
      <c r="AN1785" s="47">
        <f t="shared" si="502"/>
        <v>207179.1276068757</v>
      </c>
      <c r="AO1785" s="125">
        <f t="shared" si="503"/>
        <v>61570955.052740633</v>
      </c>
      <c r="AP1785" s="47">
        <f t="shared" si="495"/>
        <v>1324.0365953061182</v>
      </c>
      <c r="AQ1785" s="52">
        <f t="shared" si="496"/>
        <v>8846.3880685778859</v>
      </c>
    </row>
    <row r="1786" spans="4:43" x14ac:dyDescent="0.25">
      <c r="D1786" s="15" t="s">
        <v>12</v>
      </c>
      <c r="E1786" s="22">
        <v>1778</v>
      </c>
      <c r="F1786" s="15">
        <v>301</v>
      </c>
      <c r="G1786" s="29">
        <v>49.7</v>
      </c>
      <c r="H1786" s="31">
        <f t="shared" si="497"/>
        <v>-0.75000000000000078</v>
      </c>
      <c r="I1786" s="55"/>
      <c r="J1786" s="39">
        <f t="shared" si="498"/>
        <v>13.805555555555555</v>
      </c>
      <c r="K1786" s="38">
        <f>0.5*$J$3*(J1787)^2</f>
        <v>96414.5</v>
      </c>
      <c r="L1786" s="38">
        <f t="shared" si="486"/>
        <v>-13117.538194444438</v>
      </c>
      <c r="M1786" s="40" t="str">
        <f t="shared" si="487"/>
        <v>YES</v>
      </c>
      <c r="N1786" s="38">
        <f>0.5*$N$3*$L$3*$O$3*((J1786)^2)</f>
        <v>81.958366679826383</v>
      </c>
      <c r="O1786" s="38">
        <f>$M$3*$J$3*$P$3</f>
        <v>125.0281557</v>
      </c>
      <c r="P1786" s="38">
        <f>H1786*$J$3</f>
        <v>-855.75000000000091</v>
      </c>
      <c r="Q1786" s="38">
        <f t="shared" si="488"/>
        <v>-648.76347762017463</v>
      </c>
      <c r="R1786" s="44">
        <f t="shared" si="489"/>
        <v>-8956.5402327007432</v>
      </c>
      <c r="S1786" s="80">
        <f>Q1786*J1786</f>
        <v>-8956.5402327007432</v>
      </c>
      <c r="T1786" s="43"/>
      <c r="U1786" s="43"/>
      <c r="V1786" s="80">
        <f>R1786*1</f>
        <v>-8956.5402327007432</v>
      </c>
      <c r="W1786" s="77">
        <f>(L1786-Q1786)*-1</f>
        <v>12468.774716824264</v>
      </c>
      <c r="X1786" s="38">
        <f>IF((H1786&gt;0),0,$J$3*H1786)*-1</f>
        <v>855.75000000000091</v>
      </c>
      <c r="Y1786" s="38">
        <f t="shared" si="499"/>
        <v>10170424.663884005</v>
      </c>
      <c r="Z1786" s="112">
        <f t="shared" si="490"/>
        <v>10170.424663884005</v>
      </c>
      <c r="AA1786" s="82">
        <f t="shared" si="491"/>
        <v>-648.76347762017463</v>
      </c>
      <c r="AB1786" s="80">
        <f t="shared" si="500"/>
        <v>2049074.560735194</v>
      </c>
      <c r="AG1786" s="125">
        <f t="shared" si="501"/>
        <v>10349.083014964139</v>
      </c>
      <c r="AH1786" s="47">
        <f t="shared" si="492"/>
        <v>10142.101354664856</v>
      </c>
      <c r="AI1786" s="125">
        <f t="shared" si="492"/>
        <v>9939.259327571559</v>
      </c>
      <c r="AJ1786" s="47">
        <f t="shared" si="493"/>
        <v>8945.3333948144027</v>
      </c>
      <c r="AK1786" s="125">
        <f t="shared" si="493"/>
        <v>8050.800055332963</v>
      </c>
      <c r="AL1786" s="47">
        <f t="shared" si="494"/>
        <v>7728.7680531196438</v>
      </c>
      <c r="AM1786" s="125">
        <f t="shared" si="494"/>
        <v>7419.6173309948581</v>
      </c>
      <c r="AN1786" s="47">
        <f t="shared" si="502"/>
        <v>214598.74493787056</v>
      </c>
      <c r="AO1786" s="125">
        <f t="shared" si="503"/>
        <v>61785553.7976785</v>
      </c>
      <c r="AP1786" s="47">
        <f t="shared" si="495"/>
        <v>1329.849389917141</v>
      </c>
      <c r="AQ1786" s="52">
        <f t="shared" si="496"/>
        <v>8840.5752739668642</v>
      </c>
    </row>
    <row r="1787" spans="4:43" x14ac:dyDescent="0.25">
      <c r="D1787" s="15" t="s">
        <v>12</v>
      </c>
      <c r="E1787" s="22">
        <v>1779</v>
      </c>
      <c r="F1787" s="15">
        <v>302</v>
      </c>
      <c r="G1787" s="29">
        <v>46.8</v>
      </c>
      <c r="H1787" s="31">
        <f t="shared" si="497"/>
        <v>-0.86111111111111149</v>
      </c>
      <c r="I1787" s="55"/>
      <c r="J1787" s="39">
        <f t="shared" si="498"/>
        <v>13</v>
      </c>
      <c r="K1787" s="38">
        <f>0.5*$J$3*(J1788)^2</f>
        <v>83296.961805555562</v>
      </c>
      <c r="L1787" s="38">
        <f t="shared" si="486"/>
        <v>-13216.583333333328</v>
      </c>
      <c r="M1787" s="40" t="str">
        <f t="shared" si="487"/>
        <v>YES</v>
      </c>
      <c r="N1787" s="38">
        <f>0.5*$N$3*$L$3*$O$3*((J1787)^2)</f>
        <v>72.672855255000002</v>
      </c>
      <c r="O1787" s="38">
        <f>$M$3*$J$3*$P$3</f>
        <v>125.0281557</v>
      </c>
      <c r="P1787" s="38">
        <f>H1787*$J$3</f>
        <v>-982.52777777777817</v>
      </c>
      <c r="Q1787" s="38">
        <f t="shared" si="488"/>
        <v>-784.82676682277815</v>
      </c>
      <c r="R1787" s="44">
        <f t="shared" si="489"/>
        <v>-10202.747968696116</v>
      </c>
      <c r="S1787" s="80">
        <f>Q1787*J1787</f>
        <v>-10202.747968696116</v>
      </c>
      <c r="T1787" s="43"/>
      <c r="U1787" s="43"/>
      <c r="V1787" s="80">
        <f>R1787*1</f>
        <v>-10202.747968696116</v>
      </c>
      <c r="W1787" s="77">
        <f>(L1787-Q1787)*-1</f>
        <v>12431.75656651055</v>
      </c>
      <c r="X1787" s="38">
        <f>IF((H1787&gt;0),0,$J$3*H1787)*-1</f>
        <v>982.52777777777817</v>
      </c>
      <c r="Y1787" s="38">
        <f t="shared" si="499"/>
        <v>10170424.663884005</v>
      </c>
      <c r="Z1787" s="112">
        <f t="shared" si="490"/>
        <v>10170.424663884005</v>
      </c>
      <c r="AA1787" s="82">
        <f t="shared" si="491"/>
        <v>-784.82676682277815</v>
      </c>
      <c r="AB1787" s="80">
        <f t="shared" si="500"/>
        <v>2059277.3087038901</v>
      </c>
      <c r="AG1787" s="125">
        <f t="shared" si="501"/>
        <v>10318.357950203756</v>
      </c>
      <c r="AH1787" s="47">
        <f t="shared" si="492"/>
        <v>10111.99079119968</v>
      </c>
      <c r="AI1787" s="125">
        <f t="shared" si="492"/>
        <v>9909.7509753756858</v>
      </c>
      <c r="AJ1787" s="47">
        <f t="shared" si="493"/>
        <v>8918.7758778381176</v>
      </c>
      <c r="AK1787" s="125">
        <f t="shared" si="493"/>
        <v>8026.898290054306</v>
      </c>
      <c r="AL1787" s="47">
        <f t="shared" si="494"/>
        <v>7705.8223584521338</v>
      </c>
      <c r="AM1787" s="125">
        <f t="shared" si="494"/>
        <v>7397.5894641140485</v>
      </c>
      <c r="AN1787" s="47">
        <f t="shared" si="502"/>
        <v>221996.33440198461</v>
      </c>
      <c r="AO1787" s="125">
        <f t="shared" si="503"/>
        <v>62007550.132080488</v>
      </c>
      <c r="AP1787" s="47">
        <f t="shared" si="495"/>
        <v>1336.4709733488248</v>
      </c>
      <c r="AQ1787" s="52">
        <f t="shared" si="496"/>
        <v>8833.9536905351797</v>
      </c>
    </row>
    <row r="1788" spans="4:43" x14ac:dyDescent="0.25">
      <c r="D1788" s="15" t="s">
        <v>12</v>
      </c>
      <c r="E1788" s="22">
        <v>1780</v>
      </c>
      <c r="F1788" s="15">
        <v>303</v>
      </c>
      <c r="G1788" s="29">
        <v>43.5</v>
      </c>
      <c r="H1788" s="31">
        <f t="shared" si="497"/>
        <v>-0.95833333333333315</v>
      </c>
      <c r="I1788" s="55"/>
      <c r="J1788" s="39">
        <f t="shared" si="498"/>
        <v>12.083333333333334</v>
      </c>
      <c r="K1788" s="38">
        <f>0.5*$J$3*(J1789)^2</f>
        <v>70080.378472222234</v>
      </c>
      <c r="L1788" s="38">
        <f t="shared" si="486"/>
        <v>-11755.557484567922</v>
      </c>
      <c r="M1788" s="40" t="str">
        <f t="shared" si="487"/>
        <v>YES</v>
      </c>
      <c r="N1788" s="38">
        <f>0.5*$N$3*$L$3*$O$3*((J1788)^2)</f>
        <v>62.785452898437505</v>
      </c>
      <c r="O1788" s="38">
        <f>$M$3*$J$3*$P$3</f>
        <v>125.0281557</v>
      </c>
      <c r="P1788" s="38">
        <f>H1788*$J$3</f>
        <v>-1093.458333333333</v>
      </c>
      <c r="Q1788" s="38">
        <f t="shared" si="488"/>
        <v>-905.64472473489559</v>
      </c>
      <c r="R1788" s="44">
        <f t="shared" si="489"/>
        <v>-10943.207090546655</v>
      </c>
      <c r="S1788" s="80">
        <f>Q1788*J1788</f>
        <v>-10943.207090546655</v>
      </c>
      <c r="T1788" s="43"/>
      <c r="U1788" s="43"/>
      <c r="V1788" s="80">
        <f>R1788*1</f>
        <v>-10943.207090546655</v>
      </c>
      <c r="W1788" s="77">
        <f>(L1788-Q1788)*-1</f>
        <v>10849.912759833027</v>
      </c>
      <c r="X1788" s="38">
        <f>IF((H1788&gt;0),0,$J$3*H1788)*-1</f>
        <v>1093.458333333333</v>
      </c>
      <c r="Y1788" s="38">
        <f t="shared" si="499"/>
        <v>10170424.663884005</v>
      </c>
      <c r="Z1788" s="112">
        <f t="shared" si="490"/>
        <v>10170.424663884005</v>
      </c>
      <c r="AA1788" s="82">
        <f t="shared" si="491"/>
        <v>-905.64472473489559</v>
      </c>
      <c r="AB1788" s="80">
        <f t="shared" si="500"/>
        <v>2070220.5157944367</v>
      </c>
      <c r="AG1788" s="125">
        <f t="shared" si="501"/>
        <v>9005.4275906614112</v>
      </c>
      <c r="AH1788" s="47">
        <f t="shared" si="492"/>
        <v>8825.3190388481835</v>
      </c>
      <c r="AI1788" s="125">
        <f t="shared" si="492"/>
        <v>8648.8126580712196</v>
      </c>
      <c r="AJ1788" s="47">
        <f t="shared" si="493"/>
        <v>7783.9313922640977</v>
      </c>
      <c r="AK1788" s="125">
        <f t="shared" si="493"/>
        <v>7005.5382530376883</v>
      </c>
      <c r="AL1788" s="47">
        <f t="shared" si="494"/>
        <v>6725.3167229161809</v>
      </c>
      <c r="AM1788" s="125">
        <f t="shared" si="494"/>
        <v>6456.3040539995336</v>
      </c>
      <c r="AN1788" s="47">
        <f t="shared" si="502"/>
        <v>228452.63845598415</v>
      </c>
      <c r="AO1788" s="125">
        <f t="shared" si="503"/>
        <v>62236002.770536475</v>
      </c>
      <c r="AP1788" s="47">
        <f t="shared" si="495"/>
        <v>1343.5731147505894</v>
      </c>
      <c r="AQ1788" s="52">
        <f t="shared" si="496"/>
        <v>8826.8515491334147</v>
      </c>
    </row>
    <row r="1789" spans="4:43" x14ac:dyDescent="0.25">
      <c r="D1789" s="15" t="s">
        <v>12</v>
      </c>
      <c r="E1789" s="22">
        <v>1781</v>
      </c>
      <c r="F1789" s="15">
        <v>304</v>
      </c>
      <c r="G1789" s="29">
        <v>39.9</v>
      </c>
      <c r="H1789" s="31">
        <f t="shared" si="497"/>
        <v>-0.98611111111111127</v>
      </c>
      <c r="I1789" s="55"/>
      <c r="J1789" s="39">
        <f t="shared" si="498"/>
        <v>11.083333333333334</v>
      </c>
      <c r="K1789" s="38">
        <f>0.5*$J$3*(J1790)^2</f>
        <v>58324.820987654311</v>
      </c>
      <c r="L1789" s="38">
        <f t="shared" si="486"/>
        <v>-9804.148148148146</v>
      </c>
      <c r="M1789" s="40" t="str">
        <f t="shared" si="487"/>
        <v>YES</v>
      </c>
      <c r="N1789" s="38">
        <f>0.5*$N$3*$L$3*$O$3*((J1789)^2)</f>
        <v>52.823394830937502</v>
      </c>
      <c r="O1789" s="38">
        <f>$M$3*$J$3*$P$3</f>
        <v>125.0281557</v>
      </c>
      <c r="P1789" s="38">
        <f>H1789*$J$3</f>
        <v>-1125.1527777777781</v>
      </c>
      <c r="Q1789" s="38">
        <f t="shared" si="488"/>
        <v>-947.30122724684065</v>
      </c>
      <c r="R1789" s="44">
        <f t="shared" si="489"/>
        <v>-10499.255268652485</v>
      </c>
      <c r="S1789" s="80">
        <f>Q1789*J1789</f>
        <v>-10499.255268652485</v>
      </c>
      <c r="T1789" s="43"/>
      <c r="U1789" s="43"/>
      <c r="V1789" s="80">
        <f>R1789*1</f>
        <v>-10499.255268652485</v>
      </c>
      <c r="W1789" s="77">
        <f>(L1789-Q1789)*-1</f>
        <v>8856.8469209013056</v>
      </c>
      <c r="X1789" s="38">
        <f>IF((H1789&gt;0),0,$J$3*H1789)*-1</f>
        <v>1125.1527777777781</v>
      </c>
      <c r="Y1789" s="38">
        <f t="shared" si="499"/>
        <v>10170424.663884005</v>
      </c>
      <c r="Z1789" s="112">
        <f t="shared" si="490"/>
        <v>10170.424663884005</v>
      </c>
      <c r="AA1789" s="82">
        <f t="shared" si="491"/>
        <v>-947.30122724684065</v>
      </c>
      <c r="AB1789" s="80">
        <f t="shared" si="500"/>
        <v>2080719.7710630891</v>
      </c>
      <c r="AG1789" s="125">
        <f t="shared" si="501"/>
        <v>7351.1829443480829</v>
      </c>
      <c r="AH1789" s="47">
        <f t="shared" si="492"/>
        <v>7204.1592854611208</v>
      </c>
      <c r="AI1789" s="125">
        <f t="shared" si="492"/>
        <v>7060.0760997518983</v>
      </c>
      <c r="AJ1789" s="47">
        <f t="shared" si="493"/>
        <v>6354.0684897767087</v>
      </c>
      <c r="AK1789" s="125">
        <f t="shared" si="493"/>
        <v>5718.6616407990377</v>
      </c>
      <c r="AL1789" s="47">
        <f t="shared" si="494"/>
        <v>5489.9151751670761</v>
      </c>
      <c r="AM1789" s="125">
        <f t="shared" si="494"/>
        <v>5270.3185681603927</v>
      </c>
      <c r="AN1789" s="47">
        <f t="shared" si="502"/>
        <v>233722.95702414453</v>
      </c>
      <c r="AO1789" s="125">
        <f t="shared" si="503"/>
        <v>62469725.727560617</v>
      </c>
      <c r="AP1789" s="47">
        <f t="shared" si="495"/>
        <v>1350.3871314199448</v>
      </c>
      <c r="AQ1789" s="52">
        <f t="shared" si="496"/>
        <v>8820.0375324640609</v>
      </c>
    </row>
    <row r="1790" spans="4:43" x14ac:dyDescent="0.25">
      <c r="D1790" s="15" t="s">
        <v>12</v>
      </c>
      <c r="E1790" s="22">
        <v>1782</v>
      </c>
      <c r="F1790" s="15">
        <v>305</v>
      </c>
      <c r="G1790" s="29">
        <v>36.4</v>
      </c>
      <c r="H1790" s="31">
        <f t="shared" si="497"/>
        <v>-0.93055555555555491</v>
      </c>
      <c r="I1790" s="55"/>
      <c r="J1790" s="39">
        <f t="shared" si="498"/>
        <v>10.111111111111111</v>
      </c>
      <c r="K1790" s="38">
        <f>0.5*$J$3*(J1791)^2</f>
        <v>48520.672839506165</v>
      </c>
      <c r="L1790" s="38">
        <f t="shared" si="486"/>
        <v>-7571.0104166666642</v>
      </c>
      <c r="M1790" s="40" t="str">
        <f t="shared" si="487"/>
        <v>YES</v>
      </c>
      <c r="N1790" s="38">
        <f>0.5*$N$3*$L$3*$O$3*((J1790)^2)</f>
        <v>43.96259145055555</v>
      </c>
      <c r="O1790" s="38">
        <f>$M$3*$J$3*$P$3</f>
        <v>125.0281557</v>
      </c>
      <c r="P1790" s="38">
        <f>H1790*$J$3</f>
        <v>-1061.7638888888882</v>
      </c>
      <c r="Q1790" s="38">
        <f t="shared" si="488"/>
        <v>-892.7731417383327</v>
      </c>
      <c r="R1790" s="44">
        <f t="shared" si="489"/>
        <v>-9026.9284331320305</v>
      </c>
      <c r="S1790" s="80">
        <f>Q1790*J1790</f>
        <v>-9026.9284331320305</v>
      </c>
      <c r="T1790" s="43"/>
      <c r="U1790" s="43"/>
      <c r="V1790" s="80">
        <f>R1790*1</f>
        <v>-9026.9284331320305</v>
      </c>
      <c r="W1790" s="77">
        <f>(L1790-Q1790)*-1</f>
        <v>6678.2372749283313</v>
      </c>
      <c r="X1790" s="38">
        <f>IF((H1790&gt;0),0,$J$3*H1790)*-1</f>
        <v>1061.7638888888882</v>
      </c>
      <c r="Y1790" s="38">
        <f t="shared" si="499"/>
        <v>10170424.663884005</v>
      </c>
      <c r="Z1790" s="112">
        <f t="shared" si="490"/>
        <v>10170.424663884005</v>
      </c>
      <c r="AA1790" s="82">
        <f t="shared" si="491"/>
        <v>-892.7731417383327</v>
      </c>
      <c r="AB1790" s="80">
        <f t="shared" si="500"/>
        <v>2089746.6994962213</v>
      </c>
      <c r="AG1790" s="125">
        <f t="shared" si="501"/>
        <v>5542.9369381905144</v>
      </c>
      <c r="AH1790" s="47">
        <f t="shared" si="492"/>
        <v>5432.0781994267036</v>
      </c>
      <c r="AI1790" s="125">
        <f t="shared" si="492"/>
        <v>5323.4366354381691</v>
      </c>
      <c r="AJ1790" s="47">
        <f t="shared" si="493"/>
        <v>4791.0929718943526</v>
      </c>
      <c r="AK1790" s="125">
        <f t="shared" si="493"/>
        <v>4311.9836747049176</v>
      </c>
      <c r="AL1790" s="47">
        <f t="shared" si="494"/>
        <v>4139.5043277167206</v>
      </c>
      <c r="AM1790" s="125">
        <f t="shared" si="494"/>
        <v>3973.9241546080516</v>
      </c>
      <c r="AN1790" s="47">
        <f t="shared" si="502"/>
        <v>237696.88117875258</v>
      </c>
      <c r="AO1790" s="125">
        <f t="shared" si="503"/>
        <v>62707422.608739369</v>
      </c>
      <c r="AP1790" s="47">
        <f t="shared" si="495"/>
        <v>1356.2456079730475</v>
      </c>
      <c r="AQ1790" s="52">
        <f t="shared" si="496"/>
        <v>8814.1790559109577</v>
      </c>
    </row>
    <row r="1791" spans="4:43" x14ac:dyDescent="0.25">
      <c r="D1791" s="15" t="s">
        <v>12</v>
      </c>
      <c r="E1791" s="22">
        <v>1783</v>
      </c>
      <c r="F1791" s="15">
        <v>306</v>
      </c>
      <c r="G1791" s="29">
        <v>33.200000000000003</v>
      </c>
      <c r="H1791" s="31">
        <f t="shared" si="497"/>
        <v>-0.8194444444444442</v>
      </c>
      <c r="I1791" s="55"/>
      <c r="J1791" s="39">
        <f t="shared" si="498"/>
        <v>9.2222222222222214</v>
      </c>
      <c r="K1791" s="38">
        <f>0.5*$J$3*(J1792)^2</f>
        <v>40949.662422839501</v>
      </c>
      <c r="L1791" s="38">
        <f t="shared" si="486"/>
        <v>-5694.4351851851825</v>
      </c>
      <c r="M1791" s="40" t="str">
        <f t="shared" si="487"/>
        <v>YES</v>
      </c>
      <c r="N1791" s="38">
        <f>0.5*$N$3*$L$3*$O$3*((J1791)^2)</f>
        <v>36.572671477222215</v>
      </c>
      <c r="O1791" s="38">
        <f>$M$3*$J$3*$P$3</f>
        <v>125.0281557</v>
      </c>
      <c r="P1791" s="38">
        <f>H1791*$J$3</f>
        <v>-934.98611111111086</v>
      </c>
      <c r="Q1791" s="38">
        <f t="shared" si="488"/>
        <v>-773.38528393388867</v>
      </c>
      <c r="R1791" s="44">
        <f t="shared" si="489"/>
        <v>-7132.3309518347505</v>
      </c>
      <c r="S1791" s="80">
        <f>Q1791*J1791</f>
        <v>-7132.3309518347505</v>
      </c>
      <c r="T1791" s="43"/>
      <c r="U1791" s="43"/>
      <c r="V1791" s="80">
        <f>R1791*1</f>
        <v>-7132.3309518347505</v>
      </c>
      <c r="W1791" s="77">
        <f>(L1791-Q1791)*-1</f>
        <v>4921.0499012512937</v>
      </c>
      <c r="X1791" s="38">
        <f>IF((H1791&gt;0),0,$J$3*H1791)*-1</f>
        <v>934.98611111111086</v>
      </c>
      <c r="Y1791" s="38">
        <f t="shared" si="499"/>
        <v>10170424.663884005</v>
      </c>
      <c r="Z1791" s="112">
        <f t="shared" si="490"/>
        <v>10170.424663884005</v>
      </c>
      <c r="AA1791" s="82">
        <f t="shared" si="491"/>
        <v>-773.38528393388867</v>
      </c>
      <c r="AB1791" s="80">
        <f t="shared" si="500"/>
        <v>2096879.0304480561</v>
      </c>
      <c r="AG1791" s="125">
        <f t="shared" si="501"/>
        <v>4084.4714180385736</v>
      </c>
      <c r="AH1791" s="47">
        <f t="shared" si="492"/>
        <v>4002.7819896778019</v>
      </c>
      <c r="AI1791" s="125">
        <f t="shared" si="492"/>
        <v>3922.7263498842458</v>
      </c>
      <c r="AJ1791" s="47">
        <f t="shared" si="493"/>
        <v>3530.4537148958211</v>
      </c>
      <c r="AK1791" s="125">
        <f t="shared" si="493"/>
        <v>3177.4083434062391</v>
      </c>
      <c r="AL1791" s="47">
        <f t="shared" si="494"/>
        <v>3050.3120096699895</v>
      </c>
      <c r="AM1791" s="125">
        <f t="shared" si="494"/>
        <v>2928.2995292831897</v>
      </c>
      <c r="AN1791" s="47">
        <f t="shared" si="502"/>
        <v>240625.18070803577</v>
      </c>
      <c r="AO1791" s="125">
        <f t="shared" si="503"/>
        <v>62948047.789447404</v>
      </c>
      <c r="AP1791" s="47">
        <f t="shared" si="495"/>
        <v>1360.8744907607884</v>
      </c>
      <c r="AQ1791" s="52">
        <f t="shared" si="496"/>
        <v>8809.5501731232162</v>
      </c>
    </row>
    <row r="1792" spans="4:43" x14ac:dyDescent="0.25">
      <c r="D1792" s="15" t="s">
        <v>12</v>
      </c>
      <c r="E1792" s="22">
        <v>1784</v>
      </c>
      <c r="F1792" s="15">
        <v>307</v>
      </c>
      <c r="G1792" s="29">
        <v>30.5</v>
      </c>
      <c r="H1792" s="31">
        <f t="shared" si="497"/>
        <v>-0.6805555555555558</v>
      </c>
      <c r="I1792" s="55"/>
      <c r="J1792" s="39">
        <f t="shared" si="498"/>
        <v>8.4722222222222214</v>
      </c>
      <c r="K1792" s="38">
        <f>0.5*$J$3*(J1793)^2</f>
        <v>35255.227237654319</v>
      </c>
      <c r="L1792" s="38">
        <f t="shared" si="486"/>
        <v>-4806.9907407407409</v>
      </c>
      <c r="M1792" s="40" t="str">
        <f t="shared" si="487"/>
        <v>YES</v>
      </c>
      <c r="N1792" s="38">
        <f>0.5*$N$3*$L$3*$O$3*((J1792)^2)</f>
        <v>30.865988933159716</v>
      </c>
      <c r="O1792" s="38">
        <f>$M$3*$J$3*$P$3</f>
        <v>125.0281557</v>
      </c>
      <c r="P1792" s="38">
        <f>H1792*$J$3</f>
        <v>-776.51388888888914</v>
      </c>
      <c r="Q1792" s="38">
        <f t="shared" si="488"/>
        <v>-620.61974425572942</v>
      </c>
      <c r="R1792" s="44">
        <f t="shared" si="489"/>
        <v>-5258.0283888332624</v>
      </c>
      <c r="S1792" s="80">
        <f>Q1792*J1792</f>
        <v>-5258.0283888332624</v>
      </c>
      <c r="T1792" s="43"/>
      <c r="U1792" s="43"/>
      <c r="V1792" s="80">
        <f>R1792*1</f>
        <v>-5258.0283888332624</v>
      </c>
      <c r="W1792" s="77">
        <f>(L1792-Q1792)*-1</f>
        <v>4186.3709964850113</v>
      </c>
      <c r="X1792" s="38">
        <f>IF((H1792&gt;0),0,$J$3*H1792)*-1</f>
        <v>776.51388888888914</v>
      </c>
      <c r="Y1792" s="38">
        <f t="shared" si="499"/>
        <v>10170424.663884005</v>
      </c>
      <c r="Z1792" s="112">
        <f t="shared" si="490"/>
        <v>10170.424663884005</v>
      </c>
      <c r="AA1792" s="82">
        <f t="shared" si="491"/>
        <v>-620.61974425572942</v>
      </c>
      <c r="AB1792" s="80">
        <f t="shared" si="500"/>
        <v>2102137.0588368895</v>
      </c>
      <c r="AG1792" s="125">
        <f t="shared" si="501"/>
        <v>3474.6879270825593</v>
      </c>
      <c r="AH1792" s="47">
        <f t="shared" si="492"/>
        <v>3405.1941685409079</v>
      </c>
      <c r="AI1792" s="125">
        <f t="shared" si="492"/>
        <v>3337.0902851700898</v>
      </c>
      <c r="AJ1792" s="47">
        <f t="shared" si="493"/>
        <v>3003.381256653081</v>
      </c>
      <c r="AK1792" s="125">
        <f t="shared" si="493"/>
        <v>2703.0431309877731</v>
      </c>
      <c r="AL1792" s="47">
        <f t="shared" si="494"/>
        <v>2594.9214057482623</v>
      </c>
      <c r="AM1792" s="125">
        <f t="shared" si="494"/>
        <v>2491.1245495183316</v>
      </c>
      <c r="AN1792" s="47">
        <f t="shared" si="502"/>
        <v>243116.30525755411</v>
      </c>
      <c r="AO1792" s="125">
        <f t="shared" si="503"/>
        <v>63191164.094704956</v>
      </c>
      <c r="AP1792" s="47">
        <f t="shared" si="495"/>
        <v>1364.2869511851413</v>
      </c>
      <c r="AQ1792" s="52">
        <f t="shared" si="496"/>
        <v>8806.1377126988627</v>
      </c>
    </row>
    <row r="1793" spans="4:43" x14ac:dyDescent="0.25">
      <c r="D1793" s="15" t="s">
        <v>12</v>
      </c>
      <c r="E1793" s="22">
        <v>1785</v>
      </c>
      <c r="F1793" s="15">
        <v>308</v>
      </c>
      <c r="G1793" s="29">
        <v>28.3</v>
      </c>
      <c r="H1793" s="31">
        <f t="shared" si="497"/>
        <v>-0.58333333333333326</v>
      </c>
      <c r="I1793" s="55"/>
      <c r="J1793" s="39">
        <f t="shared" si="498"/>
        <v>7.8611111111111107</v>
      </c>
      <c r="K1793" s="38">
        <f>0.5*$J$3*(J1794)^2</f>
        <v>30448.236496913578</v>
      </c>
      <c r="L1793" s="38">
        <f t="shared" si="486"/>
        <v>-4240.452546296292</v>
      </c>
      <c r="M1793" s="40" t="str">
        <f t="shared" si="487"/>
        <v>YES</v>
      </c>
      <c r="N1793" s="38">
        <f>0.5*$N$3*$L$3*$O$3*((J1793)^2)</f>
        <v>26.573783258993053</v>
      </c>
      <c r="O1793" s="38">
        <f>$M$3*$J$3*$P$3</f>
        <v>125.0281557</v>
      </c>
      <c r="P1793" s="38">
        <f>H1793*$J$3</f>
        <v>-665.58333333333326</v>
      </c>
      <c r="Q1793" s="38">
        <f t="shared" si="488"/>
        <v>-513.9813943743402</v>
      </c>
      <c r="R1793" s="44">
        <f t="shared" si="489"/>
        <v>-4040.4648502205073</v>
      </c>
      <c r="S1793" s="80">
        <f>Q1793*J1793</f>
        <v>-4040.4648502205073</v>
      </c>
      <c r="T1793" s="43"/>
      <c r="U1793" s="43"/>
      <c r="V1793" s="80">
        <f>R1793*1</f>
        <v>-4040.4648502205073</v>
      </c>
      <c r="W1793" s="77">
        <f>(L1793-Q1793)*-1</f>
        <v>3726.4711519219518</v>
      </c>
      <c r="X1793" s="38">
        <f>IF((H1793&gt;0),0,$J$3*H1793)*-1</f>
        <v>665.58333333333326</v>
      </c>
      <c r="Y1793" s="38">
        <f t="shared" si="499"/>
        <v>10170424.663884005</v>
      </c>
      <c r="Z1793" s="112">
        <f t="shared" si="490"/>
        <v>10170.424663884005</v>
      </c>
      <c r="AA1793" s="82">
        <f t="shared" si="491"/>
        <v>-513.9813943743402</v>
      </c>
      <c r="AB1793" s="80">
        <f t="shared" si="500"/>
        <v>2106177.5236871098</v>
      </c>
      <c r="AG1793" s="125">
        <f t="shared" si="501"/>
        <v>3092.9710560952199</v>
      </c>
      <c r="AH1793" s="47">
        <f t="shared" si="492"/>
        <v>3031.1116349733156</v>
      </c>
      <c r="AI1793" s="125">
        <f t="shared" si="492"/>
        <v>2970.4894022738495</v>
      </c>
      <c r="AJ1793" s="47">
        <f t="shared" si="493"/>
        <v>2673.4404620464647</v>
      </c>
      <c r="AK1793" s="125">
        <f t="shared" si="493"/>
        <v>2406.0964158418183</v>
      </c>
      <c r="AL1793" s="47">
        <f t="shared" si="494"/>
        <v>2309.8525592081455</v>
      </c>
      <c r="AM1793" s="125">
        <f t="shared" si="494"/>
        <v>2217.4584568398195</v>
      </c>
      <c r="AN1793" s="47">
        <f t="shared" si="502"/>
        <v>245333.76371439392</v>
      </c>
      <c r="AO1793" s="125">
        <f t="shared" si="503"/>
        <v>63436497.858419351</v>
      </c>
      <c r="AP1793" s="47">
        <f t="shared" si="495"/>
        <v>1366.9092128729344</v>
      </c>
      <c r="AQ1793" s="52">
        <f t="shared" si="496"/>
        <v>8803.5154510110697</v>
      </c>
    </row>
    <row r="1794" spans="4:43" x14ac:dyDescent="0.25">
      <c r="D1794" s="15" t="s">
        <v>12</v>
      </c>
      <c r="E1794" s="22">
        <v>1786</v>
      </c>
      <c r="F1794" s="15">
        <v>309</v>
      </c>
      <c r="G1794" s="29">
        <v>26.3</v>
      </c>
      <c r="H1794" s="31">
        <f t="shared" si="497"/>
        <v>-0.54166666666666696</v>
      </c>
      <c r="I1794" s="55"/>
      <c r="J1794" s="39">
        <f t="shared" si="498"/>
        <v>7.3055555555555554</v>
      </c>
      <c r="K1794" s="38">
        <f>0.5*$J$3*(J1795)^2</f>
        <v>26207.783950617286</v>
      </c>
      <c r="L1794" s="38">
        <f t="shared" si="486"/>
        <v>-3922.6277006172859</v>
      </c>
      <c r="M1794" s="40" t="str">
        <f t="shared" si="487"/>
        <v>YES</v>
      </c>
      <c r="N1794" s="38">
        <f>0.5*$N$3*$L$3*$O$3*((J1794)^2)</f>
        <v>22.950492754826389</v>
      </c>
      <c r="O1794" s="38">
        <f>$M$3*$J$3*$P$3</f>
        <v>125.0281557</v>
      </c>
      <c r="P1794" s="38">
        <f>H1794*$J$3</f>
        <v>-618.04166666666697</v>
      </c>
      <c r="Q1794" s="38">
        <f t="shared" si="488"/>
        <v>-470.06301821184059</v>
      </c>
      <c r="R1794" s="44">
        <f t="shared" si="489"/>
        <v>-3434.0714941587244</v>
      </c>
      <c r="S1794" s="80">
        <f>Q1794*J1794</f>
        <v>-3434.0714941587244</v>
      </c>
      <c r="T1794" s="43"/>
      <c r="U1794" s="43"/>
      <c r="V1794" s="80">
        <f>R1794*1</f>
        <v>-3434.0714941587244</v>
      </c>
      <c r="W1794" s="77">
        <f>(L1794-Q1794)*-1</f>
        <v>3452.5646824054452</v>
      </c>
      <c r="X1794" s="38">
        <f>IF((H1794&gt;0),0,$J$3*H1794)*-1</f>
        <v>618.04166666666697</v>
      </c>
      <c r="Y1794" s="38">
        <f t="shared" si="499"/>
        <v>10170424.663884005</v>
      </c>
      <c r="Z1794" s="112">
        <f t="shared" si="490"/>
        <v>10170.424663884005</v>
      </c>
      <c r="AA1794" s="82">
        <f t="shared" si="491"/>
        <v>-470.06301821184059</v>
      </c>
      <c r="AB1794" s="80">
        <f t="shared" si="500"/>
        <v>2109611.5951812686</v>
      </c>
      <c r="AG1794" s="125">
        <f t="shared" si="501"/>
        <v>2865.6286863965192</v>
      </c>
      <c r="AH1794" s="47">
        <f t="shared" si="492"/>
        <v>2808.3161126685886</v>
      </c>
      <c r="AI1794" s="125">
        <f t="shared" si="492"/>
        <v>2752.149790415217</v>
      </c>
      <c r="AJ1794" s="47">
        <f t="shared" si="493"/>
        <v>2476.9348113736955</v>
      </c>
      <c r="AK1794" s="125">
        <f t="shared" si="493"/>
        <v>2229.2413302363261</v>
      </c>
      <c r="AL1794" s="47">
        <f t="shared" si="494"/>
        <v>2140.0716770268732</v>
      </c>
      <c r="AM1794" s="125">
        <f t="shared" si="494"/>
        <v>2054.4688099457981</v>
      </c>
      <c r="AN1794" s="47">
        <f t="shared" si="502"/>
        <v>247388.23252433972</v>
      </c>
      <c r="AO1794" s="125">
        <f t="shared" si="503"/>
        <v>63683886.090943694</v>
      </c>
      <c r="AP1794" s="47">
        <f t="shared" si="495"/>
        <v>1369.1379252726433</v>
      </c>
      <c r="AQ1794" s="52">
        <f t="shared" si="496"/>
        <v>8801.2867386113612</v>
      </c>
    </row>
    <row r="1795" spans="4:43" x14ac:dyDescent="0.25">
      <c r="D1795" s="15" t="s">
        <v>12</v>
      </c>
      <c r="E1795" s="22">
        <v>1787</v>
      </c>
      <c r="F1795" s="15">
        <v>310</v>
      </c>
      <c r="G1795" s="29">
        <v>24.4</v>
      </c>
      <c r="H1795" s="31">
        <f t="shared" si="497"/>
        <v>-0.5277777777777779</v>
      </c>
      <c r="I1795" s="55"/>
      <c r="J1795" s="39">
        <f t="shared" si="498"/>
        <v>6.7777777777777777</v>
      </c>
      <c r="K1795" s="38">
        <f>0.5*$J$3*(J1796)^2</f>
        <v>22285.15625</v>
      </c>
      <c r="L1795" s="38">
        <f t="shared" si="486"/>
        <v>-3785.7253086419732</v>
      </c>
      <c r="M1795" s="40" t="str">
        <f t="shared" si="487"/>
        <v>YES</v>
      </c>
      <c r="N1795" s="38">
        <f>0.5*$N$3*$L$3*$O$3*((J1795)^2)</f>
        <v>19.754232917222222</v>
      </c>
      <c r="O1795" s="38">
        <f>$M$3*$J$3*$P$3</f>
        <v>125.0281557</v>
      </c>
      <c r="P1795" s="38">
        <f>H1795*$J$3</f>
        <v>-602.19444444444457</v>
      </c>
      <c r="Q1795" s="38">
        <f t="shared" si="488"/>
        <v>-457.41205582722233</v>
      </c>
      <c r="R1795" s="44">
        <f t="shared" si="489"/>
        <v>-3100.2372672733959</v>
      </c>
      <c r="S1795" s="80">
        <f>Q1795*J1795</f>
        <v>-3100.2372672733959</v>
      </c>
      <c r="T1795" s="43"/>
      <c r="U1795" s="43"/>
      <c r="V1795" s="80">
        <f>R1795*1</f>
        <v>-3100.2372672733959</v>
      </c>
      <c r="W1795" s="77">
        <f>(L1795-Q1795)*-1</f>
        <v>3328.3132528147507</v>
      </c>
      <c r="X1795" s="38">
        <f>IF((H1795&gt;0),0,$J$3*H1795)*-1</f>
        <v>602.19444444444457</v>
      </c>
      <c r="Y1795" s="38">
        <f t="shared" si="499"/>
        <v>10170424.663884005</v>
      </c>
      <c r="Z1795" s="112">
        <f t="shared" si="490"/>
        <v>10170.424663884005</v>
      </c>
      <c r="AA1795" s="82">
        <f t="shared" si="491"/>
        <v>-457.41205582722233</v>
      </c>
      <c r="AB1795" s="80">
        <f t="shared" si="500"/>
        <v>2112711.8324485421</v>
      </c>
      <c r="AG1795" s="125">
        <f t="shared" si="501"/>
        <v>2762.4999998362432</v>
      </c>
      <c r="AH1795" s="47">
        <f t="shared" si="492"/>
        <v>2707.2499998395183</v>
      </c>
      <c r="AI1795" s="125">
        <f t="shared" si="492"/>
        <v>2653.1049998427279</v>
      </c>
      <c r="AJ1795" s="47">
        <f t="shared" si="493"/>
        <v>2387.7944998584553</v>
      </c>
      <c r="AK1795" s="125">
        <f t="shared" si="493"/>
        <v>2149.0150498726098</v>
      </c>
      <c r="AL1795" s="47">
        <f t="shared" si="494"/>
        <v>2063.0544478777051</v>
      </c>
      <c r="AM1795" s="125">
        <f t="shared" si="494"/>
        <v>1980.5322699625967</v>
      </c>
      <c r="AN1795" s="47">
        <f t="shared" si="502"/>
        <v>249368.76479430232</v>
      </c>
      <c r="AO1795" s="125">
        <f t="shared" si="503"/>
        <v>63933254.855737999</v>
      </c>
      <c r="AP1795" s="47">
        <f t="shared" si="495"/>
        <v>1371.1499792591037</v>
      </c>
      <c r="AQ1795" s="52">
        <f t="shared" si="496"/>
        <v>8799.2746846249011</v>
      </c>
    </row>
    <row r="1796" spans="4:43" x14ac:dyDescent="0.25">
      <c r="D1796" s="15" t="s">
        <v>12</v>
      </c>
      <c r="E1796" s="22">
        <v>1788</v>
      </c>
      <c r="F1796" s="15">
        <v>311</v>
      </c>
      <c r="G1796" s="29">
        <v>22.5</v>
      </c>
      <c r="H1796" s="31">
        <f t="shared" si="497"/>
        <v>-0.54166666666666641</v>
      </c>
      <c r="I1796" s="55"/>
      <c r="J1796" s="39">
        <f t="shared" si="498"/>
        <v>6.25</v>
      </c>
      <c r="K1796" s="38">
        <f>0.5*$J$3*(J1797)^2</f>
        <v>18499.430941358027</v>
      </c>
      <c r="L1796" s="38">
        <f t="shared" si="486"/>
        <v>-3918.2256944444489</v>
      </c>
      <c r="M1796" s="40" t="str">
        <f t="shared" si="487"/>
        <v>YES</v>
      </c>
      <c r="N1796" s="38">
        <f>0.5*$N$3*$L$3*$O$3*((J1796)^2)</f>
        <v>16.797534960937501</v>
      </c>
      <c r="O1796" s="38">
        <f>$M$3*$J$3*$P$3</f>
        <v>125.0281557</v>
      </c>
      <c r="P1796" s="38">
        <f>H1796*$J$3</f>
        <v>-618.0416666666664</v>
      </c>
      <c r="Q1796" s="38">
        <f t="shared" si="488"/>
        <v>-476.21597600572886</v>
      </c>
      <c r="R1796" s="44">
        <f t="shared" si="489"/>
        <v>-2976.3498500358055</v>
      </c>
      <c r="S1796" s="80">
        <f>Q1796*J1796</f>
        <v>-2976.3498500358055</v>
      </c>
      <c r="T1796" s="43"/>
      <c r="U1796" s="43"/>
      <c r="V1796" s="80">
        <f>R1796*1</f>
        <v>-2976.3498500358055</v>
      </c>
      <c r="W1796" s="77">
        <f>(L1796-Q1796)*-1</f>
        <v>3442.00971843872</v>
      </c>
      <c r="X1796" s="38">
        <f>IF((H1796&gt;0),0,$J$3*H1796)*-1</f>
        <v>618.0416666666664</v>
      </c>
      <c r="Y1796" s="38">
        <f t="shared" si="499"/>
        <v>10170424.663884005</v>
      </c>
      <c r="Z1796" s="112">
        <f t="shared" si="490"/>
        <v>10170.424663884005</v>
      </c>
      <c r="AA1796" s="82">
        <f t="shared" si="491"/>
        <v>-476.21597600572886</v>
      </c>
      <c r="AB1796" s="80">
        <f t="shared" si="500"/>
        <v>2115688.1822985779</v>
      </c>
      <c r="AG1796" s="125">
        <f t="shared" si="501"/>
        <v>2856.8680663041373</v>
      </c>
      <c r="AH1796" s="47">
        <f t="shared" si="492"/>
        <v>2799.7307049780543</v>
      </c>
      <c r="AI1796" s="125">
        <f t="shared" si="492"/>
        <v>2743.7360908784931</v>
      </c>
      <c r="AJ1796" s="47">
        <f t="shared" si="493"/>
        <v>2469.3624817906439</v>
      </c>
      <c r="AK1796" s="125">
        <f t="shared" si="493"/>
        <v>2222.4262336115794</v>
      </c>
      <c r="AL1796" s="47">
        <f t="shared" si="494"/>
        <v>2133.5291842671163</v>
      </c>
      <c r="AM1796" s="125">
        <f t="shared" si="494"/>
        <v>2048.1880168964317</v>
      </c>
      <c r="AN1796" s="47">
        <f t="shared" si="502"/>
        <v>251416.95281119875</v>
      </c>
      <c r="AO1796" s="125">
        <f t="shared" si="503"/>
        <v>64184671.808549196</v>
      </c>
      <c r="AP1796" s="47">
        <f t="shared" si="495"/>
        <v>1373.0816303117772</v>
      </c>
      <c r="AQ1796" s="52">
        <f t="shared" si="496"/>
        <v>8797.3430335722278</v>
      </c>
    </row>
    <row r="1797" spans="4:43" x14ac:dyDescent="0.25">
      <c r="D1797" s="15" t="s">
        <v>12</v>
      </c>
      <c r="E1797" s="22">
        <v>1789</v>
      </c>
      <c r="F1797" s="15">
        <v>312</v>
      </c>
      <c r="G1797" s="29">
        <v>20.5</v>
      </c>
      <c r="H1797" s="31">
        <f t="shared" si="497"/>
        <v>-0.59722222222222232</v>
      </c>
      <c r="I1797" s="55"/>
      <c r="J1797" s="39">
        <f t="shared" si="498"/>
        <v>5.6944444444444446</v>
      </c>
      <c r="K1797" s="38">
        <f>0.5*$J$3*(J1798)^2</f>
        <v>14581.205246913578</v>
      </c>
      <c r="L1797" s="38">
        <f t="shared" si="486"/>
        <v>-4005.3854166666661</v>
      </c>
      <c r="M1797" s="40" t="str">
        <f t="shared" si="487"/>
        <v>YES</v>
      </c>
      <c r="N1797" s="38">
        <f>0.5*$N$3*$L$3*$O$3*((J1797)^2)</f>
        <v>13.944027787326391</v>
      </c>
      <c r="O1797" s="38">
        <f>$M$3*$J$3*$P$3</f>
        <v>125.0281557</v>
      </c>
      <c r="P1797" s="38">
        <f>H1797*$J$3</f>
        <v>-681.43055555555566</v>
      </c>
      <c r="Q1797" s="38">
        <f t="shared" si="488"/>
        <v>-542.45837206822932</v>
      </c>
      <c r="R1797" s="44">
        <f t="shared" si="489"/>
        <v>-3088.9990631663059</v>
      </c>
      <c r="S1797" s="80">
        <f>Q1797*J1797</f>
        <v>-3088.9990631663059</v>
      </c>
      <c r="T1797" s="43"/>
      <c r="U1797" s="43"/>
      <c r="V1797" s="80">
        <f>R1797*1</f>
        <v>-3088.9990631663059</v>
      </c>
      <c r="W1797" s="77">
        <f>(L1797-Q1797)*-1</f>
        <v>3462.9270445984366</v>
      </c>
      <c r="X1797" s="38">
        <f>IF((H1797&gt;0),0,$J$3*H1797)*-1</f>
        <v>681.43055555555566</v>
      </c>
      <c r="Y1797" s="38">
        <f t="shared" si="499"/>
        <v>10170424.663884005</v>
      </c>
      <c r="Z1797" s="112">
        <f t="shared" si="490"/>
        <v>10170.424663884005</v>
      </c>
      <c r="AA1797" s="82">
        <f t="shared" si="491"/>
        <v>-542.45837206822932</v>
      </c>
      <c r="AB1797" s="80">
        <f t="shared" si="500"/>
        <v>2118777.1813617442</v>
      </c>
      <c r="AG1797" s="125">
        <f t="shared" si="501"/>
        <v>2874.2294470167021</v>
      </c>
      <c r="AH1797" s="47">
        <f t="shared" si="492"/>
        <v>2816.744858076368</v>
      </c>
      <c r="AI1797" s="125">
        <f t="shared" si="492"/>
        <v>2760.4099609148407</v>
      </c>
      <c r="AJ1797" s="47">
        <f t="shared" si="493"/>
        <v>2484.3689648233567</v>
      </c>
      <c r="AK1797" s="125">
        <f t="shared" si="493"/>
        <v>2235.932068341021</v>
      </c>
      <c r="AL1797" s="47">
        <f t="shared" si="494"/>
        <v>2146.49478560738</v>
      </c>
      <c r="AM1797" s="125">
        <f t="shared" si="494"/>
        <v>2060.6349941830849</v>
      </c>
      <c r="AN1797" s="47">
        <f t="shared" si="502"/>
        <v>253477.58780538183</v>
      </c>
      <c r="AO1797" s="125">
        <f t="shared" si="503"/>
        <v>64438149.396354578</v>
      </c>
      <c r="AP1797" s="47">
        <f t="shared" si="495"/>
        <v>1375.0863907037719</v>
      </c>
      <c r="AQ1797" s="52">
        <f t="shared" si="496"/>
        <v>8795.338273180234</v>
      </c>
    </row>
    <row r="1798" spans="4:43" x14ac:dyDescent="0.25">
      <c r="D1798" s="15" t="s">
        <v>12</v>
      </c>
      <c r="E1798" s="22">
        <v>1790</v>
      </c>
      <c r="F1798" s="15">
        <v>313</v>
      </c>
      <c r="G1798" s="29">
        <v>18.2</v>
      </c>
      <c r="H1798" s="31">
        <f t="shared" si="497"/>
        <v>-0.69444444444444442</v>
      </c>
      <c r="I1798" s="55"/>
      <c r="J1798" s="39">
        <f t="shared" si="498"/>
        <v>5.0555555555555554</v>
      </c>
      <c r="K1798" s="38">
        <f>0.5*$J$3*(J1799)^2</f>
        <v>10575.819830246912</v>
      </c>
      <c r="L1798" s="38">
        <f t="shared" si="486"/>
        <v>-3916.0246913580231</v>
      </c>
      <c r="M1798" s="40" t="str">
        <f t="shared" si="487"/>
        <v>YES</v>
      </c>
      <c r="N1798" s="38">
        <f>0.5*$N$3*$L$3*$O$3*((J1798)^2)</f>
        <v>10.990647862638887</v>
      </c>
      <c r="O1798" s="38">
        <f>$M$3*$J$3*$P$3</f>
        <v>125.0281557</v>
      </c>
      <c r="P1798" s="38">
        <f>H1798*$J$3</f>
        <v>-792.36111111111109</v>
      </c>
      <c r="Q1798" s="38">
        <f t="shared" si="488"/>
        <v>-656.34230754847226</v>
      </c>
      <c r="R1798" s="44">
        <f t="shared" si="489"/>
        <v>-3318.1749992728319</v>
      </c>
      <c r="S1798" s="80">
        <f>Q1798*J1798</f>
        <v>-3318.1749992728319</v>
      </c>
      <c r="T1798" s="43"/>
      <c r="U1798" s="43"/>
      <c r="V1798" s="80">
        <f>R1798*1</f>
        <v>-3318.1749992728319</v>
      </c>
      <c r="W1798" s="77">
        <f>(L1798-Q1798)*-1</f>
        <v>3259.6823838095506</v>
      </c>
      <c r="X1798" s="38">
        <f>IF((H1798&gt;0),0,$J$3*H1798)*-1</f>
        <v>792.36111111111109</v>
      </c>
      <c r="Y1798" s="38">
        <f t="shared" si="499"/>
        <v>10170424.663884005</v>
      </c>
      <c r="Z1798" s="112">
        <f t="shared" si="490"/>
        <v>10170.424663884005</v>
      </c>
      <c r="AA1798" s="82">
        <f t="shared" si="491"/>
        <v>-656.34230754847226</v>
      </c>
      <c r="AB1798" s="80">
        <f t="shared" si="500"/>
        <v>2122095.3563610171</v>
      </c>
      <c r="AG1798" s="125">
        <f t="shared" si="501"/>
        <v>2705.536378561927</v>
      </c>
      <c r="AH1798" s="47">
        <f t="shared" si="492"/>
        <v>2651.4256509906886</v>
      </c>
      <c r="AI1798" s="125">
        <f t="shared" si="492"/>
        <v>2598.3971379708746</v>
      </c>
      <c r="AJ1798" s="47">
        <f t="shared" si="493"/>
        <v>2338.5574241737872</v>
      </c>
      <c r="AK1798" s="125">
        <f t="shared" si="493"/>
        <v>2104.7016817564086</v>
      </c>
      <c r="AL1798" s="47">
        <f t="shared" si="494"/>
        <v>2020.5136144861522</v>
      </c>
      <c r="AM1798" s="125">
        <f t="shared" si="494"/>
        <v>1939.6930699067061</v>
      </c>
      <c r="AN1798" s="47">
        <f t="shared" si="502"/>
        <v>255417.28087528853</v>
      </c>
      <c r="AO1798" s="125">
        <f t="shared" si="503"/>
        <v>64693566.677229866</v>
      </c>
      <c r="AP1798" s="47">
        <f t="shared" si="495"/>
        <v>1377.2398862783</v>
      </c>
      <c r="AQ1798" s="52">
        <f t="shared" si="496"/>
        <v>8793.1847776057057</v>
      </c>
    </row>
    <row r="1799" spans="4:43" x14ac:dyDescent="0.25">
      <c r="D1799" s="15" t="s">
        <v>12</v>
      </c>
      <c r="E1799" s="22">
        <v>1791</v>
      </c>
      <c r="F1799" s="15">
        <v>314</v>
      </c>
      <c r="G1799" s="29">
        <v>15.5</v>
      </c>
      <c r="H1799" s="31">
        <f t="shared" si="497"/>
        <v>-0.8194444444444442</v>
      </c>
      <c r="I1799" s="55"/>
      <c r="J1799" s="39">
        <f t="shared" si="498"/>
        <v>4.3055555555555554</v>
      </c>
      <c r="K1799" s="38">
        <f>0.5*$J$3*(J1800)^2</f>
        <v>6659.7951388888887</v>
      </c>
      <c r="L1799" s="38">
        <f t="shared" si="486"/>
        <v>-3327.916666666667</v>
      </c>
      <c r="M1799" s="40" t="str">
        <f t="shared" si="487"/>
        <v>YES</v>
      </c>
      <c r="N1799" s="38">
        <f>0.5*$N$3*$L$3*$O$3*((J1799)^2)</f>
        <v>7.9715709123263885</v>
      </c>
      <c r="O1799" s="38">
        <f>$M$3*$J$3*$P$3</f>
        <v>125.0281557</v>
      </c>
      <c r="P1799" s="38">
        <f>H1799*$J$3</f>
        <v>-934.98611111111086</v>
      </c>
      <c r="Q1799" s="38">
        <f t="shared" si="488"/>
        <v>-801.98638449878456</v>
      </c>
      <c r="R1799" s="44">
        <f t="shared" si="489"/>
        <v>-3452.9969332586556</v>
      </c>
      <c r="S1799" s="80">
        <f>Q1799*J1799</f>
        <v>-3452.9969332586556</v>
      </c>
      <c r="T1799" s="43"/>
      <c r="U1799" s="43"/>
      <c r="V1799" s="80">
        <f>R1799*1</f>
        <v>-3452.9969332586556</v>
      </c>
      <c r="W1799" s="77">
        <f>(L1799-Q1799)*-1</f>
        <v>2525.9302821678825</v>
      </c>
      <c r="X1799" s="38">
        <f>IF((H1799&gt;0),0,$J$3*H1799)*-1</f>
        <v>934.98611111111086</v>
      </c>
      <c r="Y1799" s="38">
        <f t="shared" si="499"/>
        <v>10170424.663884005</v>
      </c>
      <c r="Z1799" s="112">
        <f t="shared" si="490"/>
        <v>10170.424663884005</v>
      </c>
      <c r="AA1799" s="82">
        <f t="shared" si="491"/>
        <v>-801.98638449878456</v>
      </c>
      <c r="AB1799" s="80">
        <f t="shared" si="500"/>
        <v>2125548.3532942757</v>
      </c>
      <c r="AG1799" s="125">
        <f t="shared" si="501"/>
        <v>2096.5221341993424</v>
      </c>
      <c r="AH1799" s="47">
        <f t="shared" si="492"/>
        <v>2054.5916915153557</v>
      </c>
      <c r="AI1799" s="125">
        <f t="shared" si="492"/>
        <v>2013.4998576850485</v>
      </c>
      <c r="AJ1799" s="47">
        <f t="shared" si="493"/>
        <v>1812.1498719165436</v>
      </c>
      <c r="AK1799" s="125">
        <f t="shared" si="493"/>
        <v>1630.9348847248893</v>
      </c>
      <c r="AL1799" s="47">
        <f t="shared" si="494"/>
        <v>1565.6974893358938</v>
      </c>
      <c r="AM1799" s="125">
        <f t="shared" si="494"/>
        <v>1503.069589762458</v>
      </c>
      <c r="AN1799" s="47">
        <f t="shared" si="502"/>
        <v>256920.35046505099</v>
      </c>
      <c r="AO1799" s="125">
        <f t="shared" si="503"/>
        <v>64950487.027694918</v>
      </c>
      <c r="AP1799" s="47">
        <f t="shared" si="495"/>
        <v>1379.4808812879851</v>
      </c>
      <c r="AQ1799" s="52">
        <f t="shared" si="496"/>
        <v>8790.9437825960194</v>
      </c>
    </row>
    <row r="1800" spans="4:43" x14ac:dyDescent="0.25">
      <c r="D1800" s="15" t="s">
        <v>12</v>
      </c>
      <c r="E1800" s="22">
        <v>1792</v>
      </c>
      <c r="F1800" s="15">
        <v>315</v>
      </c>
      <c r="G1800" s="29">
        <v>12.3</v>
      </c>
      <c r="H1800" s="31">
        <f t="shared" si="497"/>
        <v>-0.94444444444444453</v>
      </c>
      <c r="I1800" s="55"/>
      <c r="J1800" s="39">
        <f t="shared" si="498"/>
        <v>3.4166666666666665</v>
      </c>
      <c r="K1800" s="38">
        <f>0.5*$J$3*(J1801)^2</f>
        <v>3331.8784722222217</v>
      </c>
      <c r="L1800" s="38">
        <f t="shared" si="486"/>
        <v>-2141.5760030864194</v>
      </c>
      <c r="M1800" s="40" t="str">
        <f t="shared" si="487"/>
        <v>YES</v>
      </c>
      <c r="N1800" s="38">
        <f>0.5*$N$3*$L$3*$O$3*((J1800)^2)</f>
        <v>5.0198500034375</v>
      </c>
      <c r="O1800" s="38">
        <f>$M$3*$J$3*$P$3</f>
        <v>125.0281557</v>
      </c>
      <c r="P1800" s="38">
        <f>H1800*$J$3</f>
        <v>-1077.6111111111113</v>
      </c>
      <c r="Q1800" s="38">
        <f t="shared" si="488"/>
        <v>-947.5631054076739</v>
      </c>
      <c r="R1800" s="44">
        <f t="shared" si="489"/>
        <v>-3237.5072768095524</v>
      </c>
      <c r="S1800" s="80">
        <f>Q1800*J1800</f>
        <v>-3237.5072768095524</v>
      </c>
      <c r="T1800" s="43"/>
      <c r="U1800" s="43"/>
      <c r="V1800" s="80">
        <f>R1800*1</f>
        <v>-3237.5072768095524</v>
      </c>
      <c r="W1800" s="77">
        <f>(L1800-Q1800)*-1</f>
        <v>1194.0128976787455</v>
      </c>
      <c r="X1800" s="38">
        <f>IF((H1800&gt;0),0,$J$3*H1800)*-1</f>
        <v>1077.6111111111113</v>
      </c>
      <c r="Y1800" s="38">
        <f t="shared" si="499"/>
        <v>10170424.663884005</v>
      </c>
      <c r="Z1800" s="112">
        <f t="shared" si="490"/>
        <v>10170.424663884005</v>
      </c>
      <c r="AA1800" s="82">
        <f t="shared" si="491"/>
        <v>-947.5631054076739</v>
      </c>
      <c r="AB1800" s="80">
        <f t="shared" si="500"/>
        <v>2128785.8605710855</v>
      </c>
      <c r="AG1800" s="125">
        <f t="shared" si="501"/>
        <v>991.03070507335872</v>
      </c>
      <c r="AH1800" s="47">
        <f t="shared" si="492"/>
        <v>971.21009097189153</v>
      </c>
      <c r="AI1800" s="125">
        <f t="shared" si="492"/>
        <v>951.78588915245371</v>
      </c>
      <c r="AJ1800" s="47">
        <f t="shared" si="493"/>
        <v>856.60730023720839</v>
      </c>
      <c r="AK1800" s="125">
        <f t="shared" si="493"/>
        <v>770.94657021348758</v>
      </c>
      <c r="AL1800" s="47">
        <f t="shared" si="494"/>
        <v>740.10870740494806</v>
      </c>
      <c r="AM1800" s="125">
        <f t="shared" si="494"/>
        <v>710.50435910875012</v>
      </c>
      <c r="AN1800" s="47">
        <f t="shared" si="502"/>
        <v>257630.85482415973</v>
      </c>
      <c r="AO1800" s="125">
        <f t="shared" si="503"/>
        <v>65208117.882519081</v>
      </c>
      <c r="AP1800" s="47">
        <f t="shared" si="495"/>
        <v>1381.5820235106344</v>
      </c>
      <c r="AQ1800" s="52">
        <f t="shared" si="496"/>
        <v>8788.8426403733702</v>
      </c>
    </row>
    <row r="1801" spans="4:43" x14ac:dyDescent="0.25">
      <c r="D1801" s="15" t="s">
        <v>12</v>
      </c>
      <c r="E1801" s="22">
        <v>1793</v>
      </c>
      <c r="F1801" s="15">
        <v>316</v>
      </c>
      <c r="G1801" s="29">
        <v>8.6999999999999993</v>
      </c>
      <c r="H1801" s="31">
        <f t="shared" si="497"/>
        <v>-0.98611111111111116</v>
      </c>
      <c r="I1801" s="55"/>
      <c r="J1801" s="39">
        <f t="shared" si="498"/>
        <v>2.4166666666666665</v>
      </c>
      <c r="K1801" s="38">
        <f>0.5*$J$3*(J1802)^2</f>
        <v>1190.3024691358025</v>
      </c>
      <c r="L1801" s="38">
        <f t="shared" ref="L1801:L1808" si="504">K1802-K1801</f>
        <v>-1190.3024691358025</v>
      </c>
      <c r="M1801" s="40" t="str">
        <f t="shared" ref="M1801:M1808" si="505">IF((H1801)&lt;0,"YES","NO")</f>
        <v>YES</v>
      </c>
      <c r="N1801" s="38">
        <f>0.5*$N$3*$L$3*$O$3*((J1801)^2)</f>
        <v>2.5114181159374995</v>
      </c>
      <c r="O1801" s="38">
        <f>$M$3*$J$3*$P$3</f>
        <v>125.0281557</v>
      </c>
      <c r="P1801" s="38">
        <f>H1801*$J$3</f>
        <v>-1125.1527777777778</v>
      </c>
      <c r="Q1801" s="38">
        <f t="shared" ref="Q1801:Q1808" si="506">P1801+O1801+N1801</f>
        <v>-997.61320396184033</v>
      </c>
      <c r="R1801" s="44">
        <f t="shared" ref="R1801:R1808" si="507">Q1801*J1801</f>
        <v>-2410.8985762411139</v>
      </c>
      <c r="S1801" s="80">
        <f>Q1801*J1801</f>
        <v>-2410.8985762411139</v>
      </c>
      <c r="T1801" s="43"/>
      <c r="U1801" s="43"/>
      <c r="V1801" s="80">
        <f>R1801*1</f>
        <v>-2410.8985762411139</v>
      </c>
      <c r="W1801" s="77">
        <f>(L1801-Q1801)*-1</f>
        <v>192.68926517396221</v>
      </c>
      <c r="X1801" s="38">
        <f>IF((H1801&gt;0),0,$J$3*H1801)*-1</f>
        <v>1125.1527777777778</v>
      </c>
      <c r="Y1801" s="38">
        <f t="shared" si="499"/>
        <v>10170424.663884005</v>
      </c>
      <c r="Z1801" s="112">
        <f t="shared" ref="Z1801:Z1808" si="508">Y1801/1000</f>
        <v>10170.424663884005</v>
      </c>
      <c r="AA1801" s="82">
        <f t="shared" ref="AA1801:AA1808" si="509">Q1801</f>
        <v>-997.61320396184033</v>
      </c>
      <c r="AB1801" s="80">
        <f t="shared" si="500"/>
        <v>2131196.7591473265</v>
      </c>
      <c r="AG1801" s="125">
        <f t="shared" si="501"/>
        <v>159.93209009438863</v>
      </c>
      <c r="AH1801" s="47">
        <f t="shared" ref="AH1801:AI1808" si="510">AG1801*0.98</f>
        <v>156.73344829250084</v>
      </c>
      <c r="AI1801" s="125">
        <f t="shared" si="510"/>
        <v>153.59877932665083</v>
      </c>
      <c r="AJ1801" s="47">
        <f t="shared" ref="AJ1801:AK1808" si="511">AI1801*0.9</f>
        <v>138.23890139398574</v>
      </c>
      <c r="AK1801" s="125">
        <f t="shared" si="511"/>
        <v>124.41501125458717</v>
      </c>
      <c r="AL1801" s="47">
        <f t="shared" ref="AL1801:AM1808" si="512">AK1801*0.96</f>
        <v>119.43841080440367</v>
      </c>
      <c r="AM1801" s="125">
        <f t="shared" si="512"/>
        <v>114.66087437222752</v>
      </c>
      <c r="AN1801" s="47">
        <f t="shared" si="502"/>
        <v>257745.51569853196</v>
      </c>
      <c r="AO1801" s="125">
        <f t="shared" si="503"/>
        <v>65465863.398217611</v>
      </c>
      <c r="AP1801" s="47">
        <f t="shared" ref="AP1801:AP1808" si="513">0.649*AB1801/1000</f>
        <v>1383.1466966866151</v>
      </c>
      <c r="AQ1801" s="52">
        <f t="shared" ref="AQ1801:AQ1808" si="514">Z1801-AP1801</f>
        <v>8787.2779671973894</v>
      </c>
    </row>
    <row r="1802" spans="4:43" x14ac:dyDescent="0.25">
      <c r="D1802" s="15" t="s">
        <v>12</v>
      </c>
      <c r="E1802" s="22">
        <v>1794</v>
      </c>
      <c r="F1802" s="15">
        <v>317</v>
      </c>
      <c r="G1802" s="29">
        <v>5.2</v>
      </c>
      <c r="H1802" s="31">
        <f t="shared" ref="H1802:H1808" si="515">($G1803-$G1801)/2/3.6</f>
        <v>-1.2083333333333333</v>
      </c>
      <c r="I1802" s="55"/>
      <c r="J1802" s="39">
        <f t="shared" ref="J1802:J1808" si="516">G1802*1000/3600</f>
        <v>1.4444444444444444</v>
      </c>
      <c r="K1802" s="38">
        <f>0.5*$J$3*(J1803)^2</f>
        <v>0</v>
      </c>
      <c r="L1802" s="38">
        <f t="shared" si="504"/>
        <v>0</v>
      </c>
      <c r="M1802" s="40" t="str">
        <f t="shared" si="505"/>
        <v>YES</v>
      </c>
      <c r="N1802" s="38">
        <f>0.5*$N$3*$L$3*$O$3*((J1802)^2)</f>
        <v>0.8971957438888889</v>
      </c>
      <c r="O1802" s="38">
        <f>$M$3*$J$3*$P$3</f>
        <v>125.0281557</v>
      </c>
      <c r="P1802" s="38">
        <f>H1802*$J$3</f>
        <v>-1378.7083333333333</v>
      </c>
      <c r="Q1802" s="38">
        <f t="shared" si="506"/>
        <v>-1252.7829818894443</v>
      </c>
      <c r="R1802" s="44">
        <f t="shared" si="507"/>
        <v>-1809.5754182847529</v>
      </c>
      <c r="S1802" s="80">
        <f>Q1802*J1802</f>
        <v>-1809.5754182847529</v>
      </c>
      <c r="T1802" s="43"/>
      <c r="U1802" s="43"/>
      <c r="V1802" s="80">
        <f>R1802*1</f>
        <v>-1809.5754182847529</v>
      </c>
      <c r="W1802" s="77">
        <f>(L1802-Q1802)*-1</f>
        <v>-1252.7829818894443</v>
      </c>
      <c r="X1802" s="38">
        <f>IF((H1802&gt;0),0,$J$3*H1802)*-1</f>
        <v>1378.7083333333333</v>
      </c>
      <c r="Y1802" s="38">
        <f t="shared" ref="Y1802:Y1808" si="517">Y1801+ IF(S1802&gt;0, S1802, 0)</f>
        <v>10170424.663884005</v>
      </c>
      <c r="Z1802" s="112">
        <f t="shared" si="508"/>
        <v>10170.424663884005</v>
      </c>
      <c r="AA1802" s="82">
        <f t="shared" si="509"/>
        <v>-1252.7829818894443</v>
      </c>
      <c r="AB1802" s="80">
        <f t="shared" ref="AB1802:AB1808" si="518">AB1801 + IF(S1802&lt;0, ABS(S1802), 0)</f>
        <v>2133006.3345656111</v>
      </c>
      <c r="AG1802" s="125">
        <f t="shared" ref="AG1802:AG1808" si="519">W1802*0.83</f>
        <v>-1039.8098749682388</v>
      </c>
      <c r="AH1802" s="47">
        <f t="shared" si="510"/>
        <v>-1019.013677468874</v>
      </c>
      <c r="AI1802" s="125">
        <f t="shared" si="510"/>
        <v>-998.63340391949646</v>
      </c>
      <c r="AJ1802" s="47">
        <f t="shared" si="511"/>
        <v>-898.77006352754688</v>
      </c>
      <c r="AK1802" s="125">
        <f t="shared" si="511"/>
        <v>-808.89305717479226</v>
      </c>
      <c r="AL1802" s="47">
        <f t="shared" si="512"/>
        <v>-776.53733488780051</v>
      </c>
      <c r="AM1802" s="125">
        <f t="shared" si="512"/>
        <v>-745.47584149228851</v>
      </c>
      <c r="AN1802" s="47">
        <f t="shared" ref="AN1802:AN1808" si="520">AM1802+AN1801</f>
        <v>257000.03985703966</v>
      </c>
      <c r="AO1802" s="125">
        <f t="shared" ref="AO1802:AO1808" si="521">IF((AN1802)&lt;0,AO1801,AN1802+AO1801)</f>
        <v>65722863.438074648</v>
      </c>
      <c r="AP1802" s="47">
        <f t="shared" si="513"/>
        <v>1384.3211111330816</v>
      </c>
      <c r="AQ1802" s="52">
        <f t="shared" si="514"/>
        <v>8786.103552750923</v>
      </c>
    </row>
    <row r="1803" spans="4:43" x14ac:dyDescent="0.25">
      <c r="D1803" s="15" t="s">
        <v>12</v>
      </c>
      <c r="E1803" s="22">
        <v>1795</v>
      </c>
      <c r="F1803" s="15">
        <v>318</v>
      </c>
      <c r="G1803" s="29">
        <v>0</v>
      </c>
      <c r="H1803" s="31">
        <f t="shared" si="515"/>
        <v>-0.72222222222222221</v>
      </c>
      <c r="I1803" s="55"/>
      <c r="J1803" s="39">
        <f t="shared" si="516"/>
        <v>0</v>
      </c>
      <c r="K1803" s="38">
        <f>0.5*$J$3*(J1804)^2</f>
        <v>0</v>
      </c>
      <c r="L1803" s="38">
        <f t="shared" si="504"/>
        <v>0</v>
      </c>
      <c r="M1803" s="40" t="str">
        <f t="shared" si="505"/>
        <v>YES</v>
      </c>
      <c r="N1803" s="38">
        <f>0.5*$N$3*$L$3*$O$3*((J1803)^2)</f>
        <v>0</v>
      </c>
      <c r="O1803" s="38">
        <f>$M$3*$J$3*$P$3</f>
        <v>125.0281557</v>
      </c>
      <c r="P1803" s="38">
        <f>H1803*$J$3</f>
        <v>-824.05555555555554</v>
      </c>
      <c r="Q1803" s="38">
        <f t="shared" si="506"/>
        <v>-699.02739985555559</v>
      </c>
      <c r="R1803" s="44">
        <f t="shared" si="507"/>
        <v>0</v>
      </c>
      <c r="S1803" s="80">
        <f>Q1803*J1803</f>
        <v>0</v>
      </c>
      <c r="T1803" s="43"/>
      <c r="U1803" s="43"/>
      <c r="V1803" s="80">
        <f>R1803*1</f>
        <v>0</v>
      </c>
      <c r="W1803" s="77">
        <f>(L1803-Q1803)*-1</f>
        <v>-699.02739985555559</v>
      </c>
      <c r="X1803" s="38">
        <f>IF((H1803&gt;0),0,$J$3*H1803)*-1</f>
        <v>824.05555555555554</v>
      </c>
      <c r="Y1803" s="38">
        <f t="shared" si="517"/>
        <v>10170424.663884005</v>
      </c>
      <c r="Z1803" s="112">
        <f t="shared" si="508"/>
        <v>10170.424663884005</v>
      </c>
      <c r="AA1803" s="82">
        <f t="shared" si="509"/>
        <v>-699.02739985555559</v>
      </c>
      <c r="AB1803" s="80">
        <f t="shared" si="518"/>
        <v>2133006.3345656111</v>
      </c>
      <c r="AG1803" s="125">
        <f t="shared" si="519"/>
        <v>-580.19274188011116</v>
      </c>
      <c r="AH1803" s="47">
        <f t="shared" si="510"/>
        <v>-568.58888704250887</v>
      </c>
      <c r="AI1803" s="125">
        <f t="shared" si="510"/>
        <v>-557.21710930165864</v>
      </c>
      <c r="AJ1803" s="47">
        <f t="shared" si="511"/>
        <v>-501.4953983714928</v>
      </c>
      <c r="AK1803" s="125">
        <f t="shared" si="511"/>
        <v>-451.34585853434351</v>
      </c>
      <c r="AL1803" s="47">
        <f t="shared" si="512"/>
        <v>-433.29202419296973</v>
      </c>
      <c r="AM1803" s="125">
        <f t="shared" si="512"/>
        <v>-415.96034322525094</v>
      </c>
      <c r="AN1803" s="47">
        <f t="shared" si="520"/>
        <v>256584.07951381442</v>
      </c>
      <c r="AO1803" s="125">
        <f t="shared" si="521"/>
        <v>65979447.517588466</v>
      </c>
      <c r="AP1803" s="47">
        <f t="shared" si="513"/>
        <v>1384.3211111330816</v>
      </c>
      <c r="AQ1803" s="52">
        <f t="shared" si="514"/>
        <v>8786.103552750923</v>
      </c>
    </row>
    <row r="1804" spans="4:43" x14ac:dyDescent="0.25">
      <c r="D1804" s="15" t="s">
        <v>12</v>
      </c>
      <c r="E1804" s="22">
        <v>1796</v>
      </c>
      <c r="F1804" s="15">
        <v>319</v>
      </c>
      <c r="G1804" s="29">
        <v>0</v>
      </c>
      <c r="H1804" s="31">
        <f t="shared" si="515"/>
        <v>0</v>
      </c>
      <c r="I1804" s="55"/>
      <c r="J1804" s="39">
        <f t="shared" si="516"/>
        <v>0</v>
      </c>
      <c r="K1804" s="38">
        <f>0.5*$J$3*(J1805)^2</f>
        <v>0</v>
      </c>
      <c r="L1804" s="38">
        <f t="shared" si="504"/>
        <v>0</v>
      </c>
      <c r="M1804" s="40" t="str">
        <f t="shared" si="505"/>
        <v>NO</v>
      </c>
      <c r="N1804" s="38">
        <f>0.5*$N$3*$L$3*$O$3*((J1804)^2)</f>
        <v>0</v>
      </c>
      <c r="O1804" s="38">
        <f>$M$3*$J$3*$P$3</f>
        <v>125.0281557</v>
      </c>
      <c r="P1804" s="38">
        <f>H1804*$J$3</f>
        <v>0</v>
      </c>
      <c r="Q1804" s="38">
        <f t="shared" si="506"/>
        <v>125.0281557</v>
      </c>
      <c r="R1804" s="44">
        <f t="shared" si="507"/>
        <v>0</v>
      </c>
      <c r="S1804" s="80">
        <f>Q1804*J1804</f>
        <v>0</v>
      </c>
      <c r="T1804" s="43"/>
      <c r="U1804" s="43"/>
      <c r="V1804" s="80">
        <f>R1804*1</f>
        <v>0</v>
      </c>
      <c r="W1804" s="77">
        <f>(L1804-Q1804)*-1</f>
        <v>125.0281557</v>
      </c>
      <c r="X1804" s="38">
        <f>IF((H1804&gt;0),0,$J$3*H1804)*-1</f>
        <v>0</v>
      </c>
      <c r="Y1804" s="38">
        <f t="shared" si="517"/>
        <v>10170424.663884005</v>
      </c>
      <c r="Z1804" s="112">
        <f t="shared" si="508"/>
        <v>10170.424663884005</v>
      </c>
      <c r="AA1804" s="82">
        <f t="shared" si="509"/>
        <v>125.0281557</v>
      </c>
      <c r="AB1804" s="80">
        <f t="shared" si="518"/>
        <v>2133006.3345656111</v>
      </c>
      <c r="AG1804" s="125">
        <f t="shared" si="519"/>
        <v>103.77336923099999</v>
      </c>
      <c r="AH1804" s="47">
        <f t="shared" si="510"/>
        <v>101.69790184637999</v>
      </c>
      <c r="AI1804" s="125">
        <f t="shared" si="510"/>
        <v>99.663943809452391</v>
      </c>
      <c r="AJ1804" s="47">
        <f t="shared" si="511"/>
        <v>89.697549428507159</v>
      </c>
      <c r="AK1804" s="125">
        <f t="shared" si="511"/>
        <v>80.727794485656446</v>
      </c>
      <c r="AL1804" s="47">
        <f t="shared" si="512"/>
        <v>77.498682706230184</v>
      </c>
      <c r="AM1804" s="125">
        <f t="shared" si="512"/>
        <v>74.398735397980971</v>
      </c>
      <c r="AN1804" s="47">
        <f t="shared" si="520"/>
        <v>256658.47824921241</v>
      </c>
      <c r="AO1804" s="125">
        <f t="shared" si="521"/>
        <v>66236105.995837681</v>
      </c>
      <c r="AP1804" s="47">
        <f t="shared" si="513"/>
        <v>1384.3211111330816</v>
      </c>
      <c r="AQ1804" s="52">
        <f t="shared" si="514"/>
        <v>8786.103552750923</v>
      </c>
    </row>
    <row r="1805" spans="4:43" x14ac:dyDescent="0.25">
      <c r="D1805" s="15" t="s">
        <v>12</v>
      </c>
      <c r="E1805" s="22">
        <v>1797</v>
      </c>
      <c r="F1805" s="15">
        <v>320</v>
      </c>
      <c r="G1805" s="29">
        <v>0</v>
      </c>
      <c r="H1805" s="31">
        <f t="shared" si="515"/>
        <v>0</v>
      </c>
      <c r="I1805" s="55"/>
      <c r="J1805" s="39">
        <f t="shared" si="516"/>
        <v>0</v>
      </c>
      <c r="K1805" s="38">
        <f>0.5*$J$3*(J1806)^2</f>
        <v>0</v>
      </c>
      <c r="L1805" s="38">
        <f t="shared" si="504"/>
        <v>0</v>
      </c>
      <c r="M1805" s="40" t="str">
        <f t="shared" si="505"/>
        <v>NO</v>
      </c>
      <c r="N1805" s="38">
        <f>0.5*$N$3*$L$3*$O$3*((J1805)^2)</f>
        <v>0</v>
      </c>
      <c r="O1805" s="38">
        <f>$M$3*$J$3*$P$3</f>
        <v>125.0281557</v>
      </c>
      <c r="P1805" s="38">
        <f>H1805*$J$3</f>
        <v>0</v>
      </c>
      <c r="Q1805" s="38">
        <f t="shared" si="506"/>
        <v>125.0281557</v>
      </c>
      <c r="R1805" s="44">
        <f t="shared" si="507"/>
        <v>0</v>
      </c>
      <c r="S1805" s="80">
        <f>Q1805*J1805</f>
        <v>0</v>
      </c>
      <c r="T1805" s="43"/>
      <c r="U1805" s="43"/>
      <c r="V1805" s="80">
        <f>R1805*1</f>
        <v>0</v>
      </c>
      <c r="W1805" s="77">
        <f>(L1805-Q1805)*-1</f>
        <v>125.0281557</v>
      </c>
      <c r="X1805" s="38">
        <f>IF((H1805&gt;0),0,$J$3*H1805)*-1</f>
        <v>0</v>
      </c>
      <c r="Y1805" s="38">
        <f t="shared" si="517"/>
        <v>10170424.663884005</v>
      </c>
      <c r="Z1805" s="112">
        <f t="shared" si="508"/>
        <v>10170.424663884005</v>
      </c>
      <c r="AA1805" s="82">
        <f t="shared" si="509"/>
        <v>125.0281557</v>
      </c>
      <c r="AB1805" s="80">
        <f t="shared" si="518"/>
        <v>2133006.3345656111</v>
      </c>
      <c r="AG1805" s="125">
        <f t="shared" si="519"/>
        <v>103.77336923099999</v>
      </c>
      <c r="AH1805" s="47">
        <f t="shared" si="510"/>
        <v>101.69790184637999</v>
      </c>
      <c r="AI1805" s="125">
        <f t="shared" si="510"/>
        <v>99.663943809452391</v>
      </c>
      <c r="AJ1805" s="47">
        <f t="shared" si="511"/>
        <v>89.697549428507159</v>
      </c>
      <c r="AK1805" s="125">
        <f t="shared" si="511"/>
        <v>80.727794485656446</v>
      </c>
      <c r="AL1805" s="47">
        <f t="shared" si="512"/>
        <v>77.498682706230184</v>
      </c>
      <c r="AM1805" s="125">
        <f t="shared" si="512"/>
        <v>74.398735397980971</v>
      </c>
      <c r="AN1805" s="47">
        <f t="shared" si="520"/>
        <v>256732.8769846104</v>
      </c>
      <c r="AO1805" s="125">
        <f t="shared" si="521"/>
        <v>66492838.872822292</v>
      </c>
      <c r="AP1805" s="47">
        <f t="shared" si="513"/>
        <v>1384.3211111330816</v>
      </c>
      <c r="AQ1805" s="52">
        <f t="shared" si="514"/>
        <v>8786.103552750923</v>
      </c>
    </row>
    <row r="1806" spans="4:43" x14ac:dyDescent="0.25">
      <c r="D1806" s="15" t="s">
        <v>12</v>
      </c>
      <c r="E1806" s="22">
        <v>1798</v>
      </c>
      <c r="F1806" s="15">
        <v>321</v>
      </c>
      <c r="G1806" s="29">
        <v>0</v>
      </c>
      <c r="H1806" s="31">
        <f t="shared" si="515"/>
        <v>0</v>
      </c>
      <c r="I1806" s="55"/>
      <c r="J1806" s="39">
        <f t="shared" si="516"/>
        <v>0</v>
      </c>
      <c r="K1806" s="38">
        <f>0.5*$J$3*(J1807)^2</f>
        <v>0</v>
      </c>
      <c r="L1806" s="38">
        <f t="shared" si="504"/>
        <v>0</v>
      </c>
      <c r="M1806" s="40" t="str">
        <f t="shared" si="505"/>
        <v>NO</v>
      </c>
      <c r="N1806" s="38">
        <f>0.5*$N$3*$L$3*$O$3*((J1806)^2)</f>
        <v>0</v>
      </c>
      <c r="O1806" s="38">
        <f>$M$3*$J$3*$P$3</f>
        <v>125.0281557</v>
      </c>
      <c r="P1806" s="38">
        <f>H1806*$J$3</f>
        <v>0</v>
      </c>
      <c r="Q1806" s="38">
        <f t="shared" si="506"/>
        <v>125.0281557</v>
      </c>
      <c r="R1806" s="44">
        <f t="shared" si="507"/>
        <v>0</v>
      </c>
      <c r="S1806" s="80">
        <f>Q1806*J1806</f>
        <v>0</v>
      </c>
      <c r="T1806" s="43"/>
      <c r="U1806" s="43"/>
      <c r="V1806" s="80">
        <f>R1806*1</f>
        <v>0</v>
      </c>
      <c r="W1806" s="77">
        <f>(L1806-Q1806)*-1</f>
        <v>125.0281557</v>
      </c>
      <c r="X1806" s="38">
        <f>IF((H1806&gt;0),0,$J$3*H1806)*-1</f>
        <v>0</v>
      </c>
      <c r="Y1806" s="38">
        <f t="shared" si="517"/>
        <v>10170424.663884005</v>
      </c>
      <c r="Z1806" s="112">
        <f t="shared" si="508"/>
        <v>10170.424663884005</v>
      </c>
      <c r="AA1806" s="82">
        <f t="shared" si="509"/>
        <v>125.0281557</v>
      </c>
      <c r="AB1806" s="80">
        <f t="shared" si="518"/>
        <v>2133006.3345656111</v>
      </c>
      <c r="AG1806" s="125">
        <f t="shared" si="519"/>
        <v>103.77336923099999</v>
      </c>
      <c r="AH1806" s="47">
        <f t="shared" si="510"/>
        <v>101.69790184637999</v>
      </c>
      <c r="AI1806" s="125">
        <f t="shared" si="510"/>
        <v>99.663943809452391</v>
      </c>
      <c r="AJ1806" s="47">
        <f t="shared" si="511"/>
        <v>89.697549428507159</v>
      </c>
      <c r="AK1806" s="125">
        <f t="shared" si="511"/>
        <v>80.727794485656446</v>
      </c>
      <c r="AL1806" s="47">
        <f t="shared" si="512"/>
        <v>77.498682706230184</v>
      </c>
      <c r="AM1806" s="125">
        <f t="shared" si="512"/>
        <v>74.398735397980971</v>
      </c>
      <c r="AN1806" s="47">
        <f t="shared" si="520"/>
        <v>256807.27572000839</v>
      </c>
      <c r="AO1806" s="125">
        <f t="shared" si="521"/>
        <v>66749646.1485423</v>
      </c>
      <c r="AP1806" s="47">
        <f t="shared" si="513"/>
        <v>1384.3211111330816</v>
      </c>
      <c r="AQ1806" s="52">
        <f t="shared" si="514"/>
        <v>8786.103552750923</v>
      </c>
    </row>
    <row r="1807" spans="4:43" x14ac:dyDescent="0.25">
      <c r="D1807" s="16" t="s">
        <v>12</v>
      </c>
      <c r="E1807" s="22">
        <v>1799</v>
      </c>
      <c r="F1807" s="15">
        <v>322</v>
      </c>
      <c r="G1807" s="29">
        <v>0</v>
      </c>
      <c r="H1807" s="31">
        <f t="shared" si="515"/>
        <v>0</v>
      </c>
      <c r="I1807" s="55"/>
      <c r="J1807" s="39">
        <f t="shared" si="516"/>
        <v>0</v>
      </c>
      <c r="K1807" s="38">
        <f>0.5*$J$3*(J1808)^2</f>
        <v>0</v>
      </c>
      <c r="L1807" s="38">
        <f t="shared" si="504"/>
        <v>0</v>
      </c>
      <c r="M1807" s="40" t="str">
        <f t="shared" si="505"/>
        <v>NO</v>
      </c>
      <c r="N1807" s="38">
        <f>0.5*$N$3*$L$3*$O$3*((J1807)^2)</f>
        <v>0</v>
      </c>
      <c r="O1807" s="38">
        <f>$M$3*$J$3*$P$3</f>
        <v>125.0281557</v>
      </c>
      <c r="P1807" s="38">
        <f>H1807*$J$3</f>
        <v>0</v>
      </c>
      <c r="Q1807" s="38">
        <f t="shared" si="506"/>
        <v>125.0281557</v>
      </c>
      <c r="R1807" s="44">
        <f t="shared" si="507"/>
        <v>0</v>
      </c>
      <c r="S1807" s="80">
        <f>Q1807*J1807</f>
        <v>0</v>
      </c>
      <c r="T1807" s="43"/>
      <c r="U1807" s="43"/>
      <c r="V1807" s="80">
        <f>R1807*1</f>
        <v>0</v>
      </c>
      <c r="W1807" s="77">
        <f>(L1807-Q1807)*-1</f>
        <v>125.0281557</v>
      </c>
      <c r="X1807" s="38">
        <f>IF((H1807&gt;0),0,$J$3*H1807)*-1</f>
        <v>0</v>
      </c>
      <c r="Y1807" s="38">
        <f t="shared" si="517"/>
        <v>10170424.663884005</v>
      </c>
      <c r="Z1807" s="112">
        <f t="shared" si="508"/>
        <v>10170.424663884005</v>
      </c>
      <c r="AA1807" s="82">
        <f t="shared" si="509"/>
        <v>125.0281557</v>
      </c>
      <c r="AB1807" s="80">
        <f t="shared" si="518"/>
        <v>2133006.3345656111</v>
      </c>
      <c r="AG1807" s="125">
        <f t="shared" si="519"/>
        <v>103.77336923099999</v>
      </c>
      <c r="AH1807" s="47">
        <f t="shared" si="510"/>
        <v>101.69790184637999</v>
      </c>
      <c r="AI1807" s="125">
        <f t="shared" si="510"/>
        <v>99.663943809452391</v>
      </c>
      <c r="AJ1807" s="47">
        <f t="shared" si="511"/>
        <v>89.697549428507159</v>
      </c>
      <c r="AK1807" s="125">
        <f t="shared" si="511"/>
        <v>80.727794485656446</v>
      </c>
      <c r="AL1807" s="47">
        <f t="shared" si="512"/>
        <v>77.498682706230184</v>
      </c>
      <c r="AM1807" s="125">
        <f t="shared" si="512"/>
        <v>74.398735397980971</v>
      </c>
      <c r="AN1807" s="47">
        <f t="shared" si="520"/>
        <v>256881.67445540638</v>
      </c>
      <c r="AO1807" s="125">
        <f t="shared" si="521"/>
        <v>67006527.822997704</v>
      </c>
      <c r="AP1807" s="47">
        <f t="shared" si="513"/>
        <v>1384.3211111330816</v>
      </c>
      <c r="AQ1807" s="52">
        <f t="shared" si="514"/>
        <v>8786.103552750923</v>
      </c>
    </row>
    <row r="1808" spans="4:43" ht="15.75" thickBot="1" x14ac:dyDescent="0.3">
      <c r="D1808" s="17" t="s">
        <v>12</v>
      </c>
      <c r="E1808" s="23">
        <v>1800</v>
      </c>
      <c r="F1808" s="24">
        <v>323</v>
      </c>
      <c r="G1808" s="30">
        <v>0</v>
      </c>
      <c r="H1808" s="32">
        <f t="shared" si="515"/>
        <v>0</v>
      </c>
      <c r="I1808" s="55"/>
      <c r="J1808" s="58">
        <f t="shared" si="516"/>
        <v>0</v>
      </c>
      <c r="K1808" s="38">
        <f>0.5*$J$3*(J1809)^2</f>
        <v>0</v>
      </c>
      <c r="L1808" s="38">
        <f t="shared" si="504"/>
        <v>0</v>
      </c>
      <c r="M1808" s="40" t="str">
        <f t="shared" si="505"/>
        <v>NO</v>
      </c>
      <c r="N1808" s="38">
        <f>0.5*$N$3*$L$3*$O$3*((J1808)^2)</f>
        <v>0</v>
      </c>
      <c r="O1808" s="38">
        <f>$M$3*$J$3*$P$3</f>
        <v>125.0281557</v>
      </c>
      <c r="P1808" s="38">
        <f>H1808*$J$3</f>
        <v>0</v>
      </c>
      <c r="Q1808" s="38">
        <f t="shared" si="506"/>
        <v>125.0281557</v>
      </c>
      <c r="R1808" s="44">
        <f t="shared" si="507"/>
        <v>0</v>
      </c>
      <c r="S1808" s="81">
        <f>Q1808*J1808</f>
        <v>0</v>
      </c>
      <c r="T1808" s="43"/>
      <c r="U1808" s="43"/>
      <c r="V1808" s="81">
        <f>R1808*1</f>
        <v>0</v>
      </c>
      <c r="W1808" s="77">
        <f>(L1808-Q1808)*-1</f>
        <v>125.0281557</v>
      </c>
      <c r="X1808" s="78">
        <f>IF((H1808&gt;0),0,$J$3*H1808)*-1</f>
        <v>0</v>
      </c>
      <c r="Y1808" s="38">
        <f t="shared" si="517"/>
        <v>10170424.663884005</v>
      </c>
      <c r="Z1808" s="112">
        <f t="shared" si="508"/>
        <v>10170.424663884005</v>
      </c>
      <c r="AA1808" s="83">
        <f t="shared" si="509"/>
        <v>125.0281557</v>
      </c>
      <c r="AB1808" s="80">
        <f t="shared" si="518"/>
        <v>2133006.3345656111</v>
      </c>
      <c r="AG1808" s="126">
        <f t="shared" si="519"/>
        <v>103.77336923099999</v>
      </c>
      <c r="AH1808" s="47">
        <f t="shared" si="510"/>
        <v>101.69790184637999</v>
      </c>
      <c r="AI1808" s="126">
        <f t="shared" si="510"/>
        <v>99.663943809452391</v>
      </c>
      <c r="AJ1808" s="47">
        <f t="shared" si="511"/>
        <v>89.697549428507159</v>
      </c>
      <c r="AK1808" s="126">
        <f t="shared" si="511"/>
        <v>80.727794485656446</v>
      </c>
      <c r="AL1808" s="47">
        <f t="shared" si="512"/>
        <v>77.498682706230184</v>
      </c>
      <c r="AM1808" s="126">
        <f t="shared" si="512"/>
        <v>74.398735397980971</v>
      </c>
      <c r="AN1808" s="47">
        <f t="shared" si="520"/>
        <v>256956.07319080437</v>
      </c>
      <c r="AO1808" s="126">
        <f t="shared" si="521"/>
        <v>67263483.896188512</v>
      </c>
      <c r="AP1808" s="47">
        <f t="shared" si="513"/>
        <v>1384.3211111330816</v>
      </c>
      <c r="AQ1808" s="58">
        <f t="shared" si="514"/>
        <v>8786.103552750923</v>
      </c>
    </row>
    <row r="1809" spans="25:27" x14ac:dyDescent="0.25">
      <c r="Y1809" s="47"/>
      <c r="Z1809" s="47"/>
      <c r="AA1809" s="47"/>
    </row>
    <row r="1810" spans="25:27" x14ac:dyDescent="0.25">
      <c r="Y1810" s="46"/>
      <c r="Z1810" s="46"/>
      <c r="AA1810" s="46"/>
    </row>
  </sheetData>
  <mergeCells count="7">
    <mergeCell ref="Y5:AB5"/>
    <mergeCell ref="U5:W5"/>
    <mergeCell ref="D5:H5"/>
    <mergeCell ref="H2:I2"/>
    <mergeCell ref="N5:Q5"/>
    <mergeCell ref="J5:M5"/>
    <mergeCell ref="R5:T5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F2827-8B0E-4A62-9201-ED6408569593}">
  <dimension ref="A1:Q36"/>
  <sheetViews>
    <sheetView topLeftCell="A3" workbookViewId="0">
      <selection activeCell="T23" sqref="T23"/>
    </sheetView>
  </sheetViews>
  <sheetFormatPr defaultRowHeight="15" x14ac:dyDescent="0.25"/>
  <sheetData>
    <row r="1" spans="1:17" ht="15.75" thickBot="1" x14ac:dyDescent="0.3"/>
    <row r="2" spans="1:17" x14ac:dyDescent="0.25">
      <c r="A2" s="134"/>
      <c r="B2" s="135" t="s">
        <v>60</v>
      </c>
      <c r="C2" s="136"/>
      <c r="D2" s="134"/>
    </row>
    <row r="3" spans="1:17" ht="46.5" customHeight="1" thickBot="1" x14ac:dyDescent="0.3">
      <c r="A3" s="134"/>
      <c r="B3" s="137"/>
      <c r="C3" s="138"/>
      <c r="D3" s="134"/>
    </row>
    <row r="4" spans="1:17" x14ac:dyDescent="0.25">
      <c r="A4" s="134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</row>
    <row r="5" spans="1:17" x14ac:dyDescent="0.25">
      <c r="A5" s="134"/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</row>
    <row r="6" spans="1:17" x14ac:dyDescent="0.25">
      <c r="A6" s="134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</row>
    <row r="7" spans="1:17" x14ac:dyDescent="0.25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</row>
    <row r="8" spans="1:17" x14ac:dyDescent="0.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</row>
    <row r="9" spans="1:17" x14ac:dyDescent="0.25">
      <c r="A9" s="134"/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</row>
    <row r="10" spans="1:17" x14ac:dyDescent="0.25">
      <c r="A10" s="134"/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</row>
    <row r="11" spans="1:17" x14ac:dyDescent="0.25">
      <c r="A11" s="134"/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</row>
    <row r="12" spans="1:17" x14ac:dyDescent="0.25">
      <c r="A12" s="134"/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</row>
    <row r="13" spans="1:17" x14ac:dyDescent="0.25">
      <c r="A13" s="134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</row>
    <row r="14" spans="1:17" x14ac:dyDescent="0.25">
      <c r="A14" s="134"/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</row>
    <row r="15" spans="1:17" x14ac:dyDescent="0.25">
      <c r="A15" s="134"/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</row>
    <row r="16" spans="1:17" x14ac:dyDescent="0.25">
      <c r="A16" s="134"/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</row>
    <row r="17" spans="1:17" x14ac:dyDescent="0.25">
      <c r="A17" s="134"/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</row>
    <row r="18" spans="1:17" x14ac:dyDescent="0.25">
      <c r="A18" s="134"/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</row>
    <row r="19" spans="1:17" x14ac:dyDescent="0.25">
      <c r="A19" s="134"/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</row>
    <row r="20" spans="1:17" x14ac:dyDescent="0.25">
      <c r="A20" s="134"/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</row>
    <row r="21" spans="1:17" x14ac:dyDescent="0.25">
      <c r="A21" s="134"/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</row>
    <row r="22" spans="1:17" x14ac:dyDescent="0.25">
      <c r="A22" s="134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</row>
    <row r="23" spans="1:17" x14ac:dyDescent="0.25">
      <c r="A23" s="134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</row>
    <row r="24" spans="1:17" x14ac:dyDescent="0.25">
      <c r="A24" s="134"/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</row>
    <row r="25" spans="1:17" x14ac:dyDescent="0.25">
      <c r="A25" s="134"/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/>
    </row>
    <row r="26" spans="1:17" x14ac:dyDescent="0.25">
      <c r="A26" s="134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</row>
    <row r="27" spans="1:17" x14ac:dyDescent="0.25">
      <c r="A27" s="134"/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</row>
    <row r="28" spans="1:17" x14ac:dyDescent="0.25">
      <c r="A28" s="134"/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7" x14ac:dyDescent="0.25">
      <c r="A29" s="134"/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</row>
    <row r="30" spans="1:17" x14ac:dyDescent="0.25">
      <c r="A30" s="134"/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</row>
    <row r="31" spans="1:17" x14ac:dyDescent="0.25">
      <c r="A31" s="134"/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</row>
    <row r="32" spans="1:17" x14ac:dyDescent="0.25">
      <c r="A32" s="134"/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</row>
    <row r="33" spans="1:17" x14ac:dyDescent="0.25">
      <c r="A33" s="134"/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</row>
    <row r="34" spans="1:17" x14ac:dyDescent="0.25">
      <c r="A34" s="134"/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</row>
    <row r="35" spans="1:17" x14ac:dyDescent="0.25">
      <c r="A35" s="134"/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</row>
    <row r="36" spans="1:17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</row>
  </sheetData>
  <mergeCells count="1">
    <mergeCell ref="B2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C08E0-8CEF-4DF2-9B99-999AA0F6E0D8}">
  <dimension ref="B1:E5"/>
  <sheetViews>
    <sheetView workbookViewId="0">
      <selection activeCell="F24" sqref="F24"/>
    </sheetView>
  </sheetViews>
  <sheetFormatPr defaultRowHeight="15" x14ac:dyDescent="0.25"/>
  <cols>
    <col min="2" max="3" width="17.28515625" customWidth="1"/>
    <col min="4" max="4" width="18.140625" customWidth="1"/>
    <col min="5" max="5" width="17.28515625" customWidth="1"/>
  </cols>
  <sheetData>
    <row r="1" spans="2:5" ht="15.75" thickBot="1" x14ac:dyDescent="0.3"/>
    <row r="2" spans="2:5" ht="32.25" customHeight="1" thickBot="1" x14ac:dyDescent="0.3">
      <c r="B2" s="148" t="s">
        <v>65</v>
      </c>
      <c r="C2" s="149" t="s">
        <v>68</v>
      </c>
      <c r="D2" s="150" t="s">
        <v>66</v>
      </c>
      <c r="E2" s="148" t="s">
        <v>67</v>
      </c>
    </row>
    <row r="3" spans="2:5" ht="15.75" thickBot="1" x14ac:dyDescent="0.3">
      <c r="B3" s="126" t="s">
        <v>62</v>
      </c>
      <c r="C3" s="146">
        <v>0.65</v>
      </c>
      <c r="D3" s="141">
        <f>0.65*2.133</f>
        <v>1.38645</v>
      </c>
      <c r="E3" s="142">
        <f>2.133-1.386</f>
        <v>0.74700000000000011</v>
      </c>
    </row>
    <row r="4" spans="2:5" ht="15.75" thickBot="1" x14ac:dyDescent="0.3">
      <c r="B4" s="128" t="s">
        <v>63</v>
      </c>
      <c r="C4" s="147">
        <v>0.3</v>
      </c>
      <c r="D4" s="143">
        <f>0.3*2.133</f>
        <v>0.63990000000000002</v>
      </c>
      <c r="E4" s="144">
        <f>2.133-0.64</f>
        <v>1.4929999999999999</v>
      </c>
    </row>
    <row r="5" spans="2:5" ht="15.75" thickBot="1" x14ac:dyDescent="0.3">
      <c r="B5" s="128" t="s">
        <v>64</v>
      </c>
      <c r="C5" s="147">
        <v>0.6</v>
      </c>
      <c r="D5" s="145">
        <f>0.6*2.133</f>
        <v>1.2798</v>
      </c>
      <c r="E5" s="58">
        <f>2.133-1.28</f>
        <v>0.85299999999999998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Constants</vt:lpstr>
      <vt:lpstr>Data Calculations</vt:lpstr>
      <vt:lpstr>Graphs</vt:lpstr>
      <vt:lpstr>Effieciencies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 Williams (2401134)</dc:creator>
  <cp:lastModifiedBy>Cara Williams (2401134)</cp:lastModifiedBy>
  <cp:lastPrinted>2025-11-29T23:05:50Z</cp:lastPrinted>
  <dcterms:created xsi:type="dcterms:W3CDTF">2025-11-26T16:08:41Z</dcterms:created>
  <dcterms:modified xsi:type="dcterms:W3CDTF">2025-11-30T20:11:24Z</dcterms:modified>
</cp:coreProperties>
</file>