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uowtsd-my.sharepoint.com/personal/d_holley_uwtsd_ac_uk/Documents/Swansea/Exams Assessments/2026 WBGP + 5SE/Marks and Feedback/WBGP Marking/Team 2/"/>
    </mc:Choice>
  </mc:AlternateContent>
  <xr:revisionPtr revIDLastSave="31" documentId="8_{10B3216A-211B-45B5-87CE-6504412744CF}" xr6:coauthVersionLast="47" xr6:coauthVersionMax="47" xr10:uidLastSave="{23276129-BFCF-485B-9C58-4965EB50068D}"/>
  <bookViews>
    <workbookView xWindow="41325" yWindow="0" windowWidth="11280" windowHeight="15645" xr2:uid="{D9484173-5D6A-4F96-A4F6-6D12A98885D7}"/>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3" i="1" l="1"/>
  <c r="H22" i="1"/>
  <c r="D9" i="1"/>
  <c r="G21" i="1"/>
  <c r="H21" i="1" s="1"/>
</calcChain>
</file>

<file path=xl/sharedStrings.xml><?xml version="1.0" encoding="utf-8"?>
<sst xmlns="http://schemas.openxmlformats.org/spreadsheetml/2006/main" count="30" uniqueCount="29">
  <si>
    <t>Henry Whittington</t>
  </si>
  <si>
    <t xml:space="preserve">Team 2 </t>
  </si>
  <si>
    <t>Group Presentation Overall</t>
  </si>
  <si>
    <t>1. Response to Questioning</t>
  </si>
  <si>
    <t>/30</t>
  </si>
  <si>
    <t>2. Presentation of Design</t>
  </si>
  <si>
    <t>3. Demonstration of Understanding</t>
  </si>
  <si>
    <t>/20</t>
  </si>
  <si>
    <t xml:space="preserve">4. Presentation Style </t>
  </si>
  <si>
    <t>5. Presentation Quality</t>
  </si>
  <si>
    <t>/10</t>
  </si>
  <si>
    <t>TOTAL</t>
  </si>
  <si>
    <t>/100</t>
  </si>
  <si>
    <t>Team feedback /  Questions</t>
  </si>
  <si>
    <t>Jenni asked on cost…..cost estimate 
Dave, How many vehicles will be used “per unit”
Gareth. How will you ignite the thermite. What trials would you use to highlight user mistakes. Thermite classified low so why mix in field. Deploy premixed
Mark:- Bag of thermite Hows. Tolerance of mines to “impact” of thermite.
Look at filters on GPR Improve pictures
Recover slag?? Could we pick up slag??
Jacko : mixing in desert? Error in mixing? Spillages?
Skilled worker? 18 year old kid doing this?
Dave. Binder in pyro
Carl. Keeping people safe and return back to normal important
Ewa. Congrats
In general, more research on Thermite required.
Professional appearance, definitely looked like a polished and unified team. Good team introduction and problem identification. Slides have a simplistic but effective and cohesive design. Writing is quite small, this could make it difficult for audience members to read information provided. Consider testing the presentation in a large room from a distance before presenting to avoid this. Good use of visual imagery throughout. Good flow, detailed story of Redpath from concept to end of life. Did overrun slightly which necessitated cutting the disposal section short. Would have been nice to have a reference slide at the end just to acknowledge information sources, made sure this is definitely covered in the report. Good teamwork in answering the questions, providing additional information to complement answers. Some considerations of costs incurred and admitted when figures were not available at the time. Gracefully accepted questions and feedback relating to areas that they had not considered such as the RADAR filters, slag retrieval, etc., being able to admit that you don’t know or haven’t considered it is something that not a lot of people are willing to do.</t>
  </si>
  <si>
    <t>Feedback / Comments Dave</t>
  </si>
  <si>
    <t>Threat described
Good description of the threat devices.
Good to use a “Slide advancer”
Test and evaluation…verify manufacturers 
Show how the subcomponents fit in the overall scheme of testing. Logic should be in the report.
Involved user in systems testing. Came onto my question on mixing tolerance.
Human factors mentioned….could have performed HF analysis.</t>
  </si>
  <si>
    <t>Feedback / Comments Jenni</t>
  </si>
  <si>
    <t>Good volume and pace. Interacted well with the audience with open body language. Detailed description of the landmines involved, clear understanding and evidence of background research. Clearly described the V diagram and its relevance. A wide range of testing in various areas discussed in limited detail due to time, which was acknowledged, but clear evidence of consideration of all issues that could arise.</t>
  </si>
  <si>
    <t>Individual Mark</t>
  </si>
  <si>
    <t>Role</t>
  </si>
  <si>
    <t>Test and Evaluation</t>
  </si>
  <si>
    <t>Understanding of the test and evaluation Requirements for the area selected</t>
  </si>
  <si>
    <t>Understanding of the test deliverables</t>
  </si>
  <si>
    <t>Identification of trials and test techniques appropriate to the design phase selected</t>
  </si>
  <si>
    <t>Critical analysis of trials data. Go no go decisions</t>
  </si>
  <si>
    <t xml:space="preserve">Feedback into the design process </t>
  </si>
  <si>
    <t>Presentation of trials data.</t>
  </si>
  <si>
    <t>Total mark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</si>
</sst>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Aptos Narrow"/>
      <family val="2"/>
      <scheme val="minor"/>
    </font>
    <font>
      <b/>
      <sz val="11"/>
      <color theme="1"/>
      <name val="Aptos Narrow"/>
      <family val="2"/>
      <scheme val="minor"/>
    </font>
    <font>
      <sz val="11"/>
      <color theme="1"/>
      <name val="Calibri"/>
      <family val="2"/>
    </font>
    <font>
      <b/>
      <sz val="12"/>
      <color rgb="FF000000"/>
      <name val="Calibri"/>
      <family val="2"/>
    </font>
    <font>
      <sz val="12"/>
      <color rgb="FF000000"/>
      <name val="Calibri"/>
      <family val="2"/>
    </font>
    <font>
      <sz val="11"/>
      <color rgb="FF303B44"/>
      <name val="Arial"/>
      <family val="2"/>
    </font>
    <font>
      <sz val="9"/>
      <color rgb="FF303B44"/>
      <name val="Arial"/>
      <family val="2"/>
    </font>
    <font>
      <b/>
      <sz val="11"/>
      <color rgb="FF303B44"/>
      <name val="Arial"/>
      <family val="2"/>
    </font>
    <font>
      <sz val="12"/>
      <color theme="1"/>
      <name val="Aptos"/>
      <family val="2"/>
      <charset val="1"/>
    </font>
    <font>
      <b/>
      <sz val="20"/>
      <color rgb="FF303B44"/>
      <name val="Arial"/>
      <family val="2"/>
    </font>
  </fonts>
  <fills count="6">
    <fill>
      <patternFill patternType="none"/>
    </fill>
    <fill>
      <patternFill patternType="gray125"/>
    </fill>
    <fill>
      <patternFill patternType="solid">
        <fgColor rgb="FFFFFFFF"/>
        <bgColor indexed="64"/>
      </patternFill>
    </fill>
    <fill>
      <patternFill patternType="solid">
        <fgColor rgb="FFBFBFBF"/>
        <bgColor indexed="64"/>
      </patternFill>
    </fill>
    <fill>
      <patternFill patternType="solid">
        <fgColor rgb="FFFFFF00"/>
        <bgColor indexed="64"/>
      </patternFill>
    </fill>
    <fill>
      <patternFill patternType="solid">
        <fgColor theme="2" tint="-9.9978637043366805E-2"/>
        <bgColor indexed="64"/>
      </patternFill>
    </fill>
  </fills>
  <borders count="18">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cellStyleXfs>
  <cellXfs count="39">
    <xf numFmtId="0" fontId="0" fillId="0" borderId="0" xfId="0"/>
    <xf numFmtId="0" fontId="3" fillId="3" borderId="1" xfId="0" applyFont="1" applyFill="1" applyBorder="1" applyAlignment="1">
      <alignment vertical="center"/>
    </xf>
    <xf numFmtId="0" fontId="2" fillId="3" borderId="2" xfId="0" applyFont="1" applyFill="1" applyBorder="1"/>
    <xf numFmtId="0" fontId="4" fillId="2" borderId="3" xfId="0" applyFont="1" applyFill="1" applyBorder="1" applyAlignment="1">
      <alignment vertical="center"/>
    </xf>
    <xf numFmtId="0" fontId="4" fillId="2" borderId="4" xfId="0" applyFont="1" applyFill="1" applyBorder="1" applyAlignment="1">
      <alignment horizontal="right" vertical="center"/>
    </xf>
    <xf numFmtId="0" fontId="3" fillId="2" borderId="3" xfId="0" applyFont="1" applyFill="1" applyBorder="1" applyAlignment="1">
      <alignment vertical="center"/>
    </xf>
    <xf numFmtId="0" fontId="3" fillId="2" borderId="4" xfId="0" applyFont="1" applyFill="1" applyBorder="1" applyAlignment="1">
      <alignment horizontal="right" vertical="center"/>
    </xf>
    <xf numFmtId="0" fontId="4" fillId="2" borderId="1" xfId="0" applyFont="1" applyFill="1" applyBorder="1" applyAlignment="1">
      <alignment horizontal="left" vertical="center"/>
    </xf>
    <xf numFmtId="0" fontId="3" fillId="3" borderId="2" xfId="0" applyFont="1" applyFill="1" applyBorder="1" applyAlignment="1">
      <alignment vertical="center"/>
    </xf>
    <xf numFmtId="0" fontId="5" fillId="0" borderId="6" xfId="0" applyFont="1" applyBorder="1" applyAlignment="1">
      <alignment vertical="center" wrapText="1"/>
    </xf>
    <xf numFmtId="0" fontId="0" fillId="0" borderId="10" xfId="0" applyBorder="1"/>
    <xf numFmtId="0" fontId="6" fillId="0" borderId="11" xfId="0" applyFont="1" applyBorder="1" applyAlignment="1">
      <alignment vertical="center" wrapText="1"/>
    </xf>
    <xf numFmtId="0" fontId="6" fillId="0" borderId="10"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1" fontId="7" fillId="4" borderId="14" xfId="0" applyNumberFormat="1" applyFont="1" applyFill="1" applyBorder="1" applyAlignment="1">
      <alignment horizontal="center" vertical="center" wrapText="1"/>
    </xf>
    <xf numFmtId="0" fontId="0" fillId="0" borderId="0" xfId="0" applyAlignment="1">
      <alignment wrapText="1"/>
    </xf>
    <xf numFmtId="0" fontId="1" fillId="0" borderId="2" xfId="0" applyFont="1" applyBorder="1"/>
    <xf numFmtId="0" fontId="1" fillId="0" borderId="1" xfId="0" applyFont="1" applyBorder="1"/>
    <xf numFmtId="0" fontId="6" fillId="0" borderId="5" xfId="0" applyFont="1" applyBorder="1" applyAlignment="1">
      <alignment vertical="center" wrapText="1"/>
    </xf>
    <xf numFmtId="0" fontId="6" fillId="0" borderId="6" xfId="0" applyFont="1" applyBorder="1" applyAlignment="1">
      <alignment vertical="center" wrapText="1"/>
    </xf>
    <xf numFmtId="0" fontId="3" fillId="4" borderId="4" xfId="0" applyFont="1" applyFill="1" applyBorder="1" applyAlignment="1">
      <alignment horizontal="right" vertical="center"/>
    </xf>
    <xf numFmtId="0" fontId="5" fillId="0" borderId="7" xfId="0" applyFont="1" applyBorder="1" applyAlignment="1">
      <alignment vertical="center" wrapText="1"/>
    </xf>
    <xf numFmtId="0" fontId="1" fillId="5" borderId="1" xfId="0" applyFont="1" applyFill="1" applyBorder="1"/>
    <xf numFmtId="0" fontId="6" fillId="0" borderId="0" xfId="0" applyFont="1" applyAlignment="1">
      <alignment vertical="center" wrapText="1"/>
    </xf>
    <xf numFmtId="0" fontId="6" fillId="0" borderId="0" xfId="0" applyFont="1" applyAlignment="1">
      <alignment horizontal="center" vertical="center" wrapText="1"/>
    </xf>
    <xf numFmtId="1" fontId="6" fillId="0" borderId="0" xfId="0" applyNumberFormat="1" applyFont="1" applyAlignment="1">
      <alignment horizontal="center" vertical="center" wrapText="1"/>
    </xf>
    <xf numFmtId="1" fontId="9" fillId="4" borderId="1" xfId="0" applyNumberFormat="1" applyFont="1" applyFill="1" applyBorder="1" applyAlignment="1">
      <alignment horizontal="center" vertical="center" wrapText="1"/>
    </xf>
    <xf numFmtId="0" fontId="8" fillId="0" borderId="15" xfId="0" applyFont="1"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1" fillId="0" borderId="15" xfId="0" applyFont="1" applyBorder="1" applyAlignment="1">
      <alignment horizontal="left" vertical="top"/>
    </xf>
    <xf numFmtId="0" fontId="1" fillId="0" borderId="16" xfId="0" applyFont="1" applyBorder="1" applyAlignment="1">
      <alignment horizontal="left" vertical="top"/>
    </xf>
    <xf numFmtId="0" fontId="1" fillId="0" borderId="17" xfId="0" applyFont="1" applyBorder="1" applyAlignment="1">
      <alignment horizontal="left" vertical="top"/>
    </xf>
    <xf numFmtId="0" fontId="0" fillId="0" borderId="15" xfId="0" applyBorder="1" applyAlignment="1">
      <alignment horizontal="left" vertical="top" wrapText="1"/>
    </xf>
    <xf numFmtId="0" fontId="0" fillId="0" borderId="16" xfId="0" applyBorder="1" applyAlignment="1">
      <alignment horizontal="left" vertical="top"/>
    </xf>
    <xf numFmtId="0" fontId="0" fillId="0" borderId="17" xfId="0" applyBorder="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CD360-B6EE-43AC-A09D-73EE9C2EE6AF}">
  <dimension ref="B1:H23"/>
  <sheetViews>
    <sheetView tabSelected="1" topLeftCell="A11" workbookViewId="0">
      <selection activeCell="B15" sqref="B15:D15"/>
    </sheetView>
  </sheetViews>
  <sheetFormatPr defaultRowHeight="14.25" x14ac:dyDescent="0.45"/>
  <cols>
    <col min="2" max="2" width="38" customWidth="1"/>
    <col min="3" max="3" width="12.86328125" customWidth="1"/>
    <col min="4" max="4" width="29.1328125" customWidth="1"/>
    <col min="5" max="8" width="12.86328125" customWidth="1"/>
  </cols>
  <sheetData>
    <row r="1" spans="2:7" ht="14.65" thickBot="1" x14ac:dyDescent="0.5"/>
    <row r="2" spans="2:7" ht="14.65" thickBot="1" x14ac:dyDescent="0.5">
      <c r="B2" s="20" t="s">
        <v>0</v>
      </c>
      <c r="C2" s="19" t="s">
        <v>1</v>
      </c>
    </row>
    <row r="3" spans="2:7" ht="16.149999999999999" thickBot="1" x14ac:dyDescent="0.5">
      <c r="B3" s="1" t="s">
        <v>2</v>
      </c>
      <c r="C3" s="8"/>
      <c r="D3" s="2"/>
    </row>
    <row r="4" spans="2:7" ht="16.149999999999999" thickBot="1" x14ac:dyDescent="0.5">
      <c r="B4" s="7" t="s">
        <v>3</v>
      </c>
      <c r="C4" s="4" t="s">
        <v>4</v>
      </c>
      <c r="D4" s="4">
        <v>20</v>
      </c>
    </row>
    <row r="5" spans="2:7" ht="16.149999999999999" thickBot="1" x14ac:dyDescent="0.5">
      <c r="B5" s="3" t="s">
        <v>5</v>
      </c>
      <c r="C5" s="4" t="s">
        <v>4</v>
      </c>
      <c r="D5" s="4">
        <v>20</v>
      </c>
    </row>
    <row r="6" spans="2:7" ht="16.149999999999999" thickBot="1" x14ac:dyDescent="0.5">
      <c r="B6" s="3" t="s">
        <v>6</v>
      </c>
      <c r="C6" s="4" t="s">
        <v>7</v>
      </c>
      <c r="D6" s="4">
        <v>15</v>
      </c>
    </row>
    <row r="7" spans="2:7" ht="16.149999999999999" thickBot="1" x14ac:dyDescent="0.5">
      <c r="B7" s="3" t="s">
        <v>8</v>
      </c>
      <c r="C7" s="4">
        <v>10</v>
      </c>
      <c r="D7" s="4">
        <v>6</v>
      </c>
      <c r="G7" s="18"/>
    </row>
    <row r="8" spans="2:7" ht="16.149999999999999" thickBot="1" x14ac:dyDescent="0.5">
      <c r="B8" s="3" t="s">
        <v>9</v>
      </c>
      <c r="C8" s="4" t="s">
        <v>10</v>
      </c>
      <c r="D8" s="4">
        <v>6</v>
      </c>
    </row>
    <row r="9" spans="2:7" ht="16.149999999999999" thickBot="1" x14ac:dyDescent="0.5">
      <c r="B9" s="5" t="s">
        <v>11</v>
      </c>
      <c r="C9" s="6" t="s">
        <v>12</v>
      </c>
      <c r="D9" s="23">
        <f>SUM(D4:D8)</f>
        <v>67</v>
      </c>
    </row>
    <row r="10" spans="2:7" ht="14.65" thickBot="1" x14ac:dyDescent="0.5">
      <c r="B10" s="33" t="s">
        <v>13</v>
      </c>
      <c r="C10" s="34"/>
      <c r="D10" s="35"/>
    </row>
    <row r="11" spans="2:7" ht="405" customHeight="1" x14ac:dyDescent="0.45">
      <c r="B11" s="36" t="s">
        <v>14</v>
      </c>
      <c r="C11" s="31"/>
      <c r="D11" s="32"/>
    </row>
    <row r="12" spans="2:7" ht="14.65" thickBot="1" x14ac:dyDescent="0.5">
      <c r="B12" s="33" t="s">
        <v>15</v>
      </c>
      <c r="C12" s="34"/>
      <c r="D12" s="35"/>
    </row>
    <row r="13" spans="2:7" ht="184.5" customHeight="1" thickBot="1" x14ac:dyDescent="0.5">
      <c r="B13" s="36" t="s">
        <v>16</v>
      </c>
      <c r="C13" s="37"/>
      <c r="D13" s="38"/>
    </row>
    <row r="14" spans="2:7" ht="14.65" thickBot="1" x14ac:dyDescent="0.5">
      <c r="B14" s="33" t="s">
        <v>17</v>
      </c>
      <c r="C14" s="34"/>
      <c r="D14" s="35"/>
    </row>
    <row r="15" spans="2:7" ht="108" customHeight="1" x14ac:dyDescent="0.45">
      <c r="B15" s="30" t="s">
        <v>18</v>
      </c>
      <c r="C15" s="31"/>
      <c r="D15" s="32"/>
    </row>
    <row r="16" spans="2:7" ht="14.65" thickBot="1" x14ac:dyDescent="0.5"/>
    <row r="17" spans="2:8" ht="14.65" thickBot="1" x14ac:dyDescent="0.5">
      <c r="B17" s="25" t="s">
        <v>19</v>
      </c>
    </row>
    <row r="18" spans="2:8" ht="14.65" thickBot="1" x14ac:dyDescent="0.5">
      <c r="B18" s="24" t="s">
        <v>20</v>
      </c>
      <c r="C18" s="9"/>
      <c r="D18" s="9"/>
      <c r="E18" s="9"/>
      <c r="F18" s="9"/>
      <c r="G18" s="9"/>
      <c r="H18" s="9"/>
    </row>
    <row r="19" spans="2:8" ht="70.150000000000006" thickBot="1" x14ac:dyDescent="0.5">
      <c r="B19" s="21" t="s">
        <v>21</v>
      </c>
      <c r="C19" s="22" t="s">
        <v>22</v>
      </c>
      <c r="D19" s="22" t="s">
        <v>23</v>
      </c>
      <c r="E19" s="22" t="s">
        <v>24</v>
      </c>
      <c r="F19" s="22" t="s">
        <v>25</v>
      </c>
      <c r="G19" s="22" t="s">
        <v>26</v>
      </c>
      <c r="H19" s="22" t="s">
        <v>27</v>
      </c>
    </row>
    <row r="20" spans="2:8" ht="14.65" thickBot="1" x14ac:dyDescent="0.5">
      <c r="B20" s="10"/>
      <c r="C20" s="12">
        <v>7</v>
      </c>
      <c r="D20" s="13">
        <v>8</v>
      </c>
      <c r="E20" s="14">
        <v>8</v>
      </c>
      <c r="F20" s="14">
        <v>8</v>
      </c>
      <c r="G20" s="14">
        <v>8</v>
      </c>
      <c r="H20" s="14">
        <v>8</v>
      </c>
    </row>
    <row r="21" spans="2:8" ht="14.65" thickBot="1" x14ac:dyDescent="0.5">
      <c r="B21" s="11" t="s">
        <v>28</v>
      </c>
      <c r="C21" s="15"/>
      <c r="D21" s="16"/>
      <c r="E21" s="16">
        <v>60</v>
      </c>
      <c r="F21" s="16">
        <v>100</v>
      </c>
      <c r="G21" s="16">
        <f>SUM(C20:H20)</f>
        <v>47</v>
      </c>
      <c r="H21" s="17">
        <f>+G21/E21*F21</f>
        <v>78.333333333333329</v>
      </c>
    </row>
    <row r="22" spans="2:8" ht="14.65" thickBot="1" x14ac:dyDescent="0.5">
      <c r="C22" s="27"/>
      <c r="D22" s="27"/>
      <c r="E22" s="27"/>
      <c r="F22" s="27"/>
      <c r="G22" s="27">
        <v>2</v>
      </c>
      <c r="H22" s="28">
        <f>+H21+D9</f>
        <v>145.33333333333331</v>
      </c>
    </row>
    <row r="23" spans="2:8" ht="25.5" thickBot="1" x14ac:dyDescent="0.5">
      <c r="B23" s="26"/>
      <c r="C23" s="27"/>
      <c r="D23" s="27"/>
      <c r="E23" s="27"/>
      <c r="F23" s="27"/>
      <c r="G23" s="27"/>
      <c r="H23" s="29">
        <f>+H22/G22</f>
        <v>72.666666666666657</v>
      </c>
    </row>
  </sheetData>
  <mergeCells count="6">
    <mergeCell ref="B15:D15"/>
    <mergeCell ref="B10:D10"/>
    <mergeCell ref="B11:D11"/>
    <mergeCell ref="B12:D12"/>
    <mergeCell ref="B13:D13"/>
    <mergeCell ref="B14:D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David Holley</dc:creator>
  <cp:keywords/>
  <dc:description/>
  <cp:lastModifiedBy>David Holley</cp:lastModifiedBy>
  <cp:revision/>
  <dcterms:created xsi:type="dcterms:W3CDTF">2025-04-08T10:29:58Z</dcterms:created>
  <dcterms:modified xsi:type="dcterms:W3CDTF">2026-04-20T14:22:01Z</dcterms:modified>
  <cp:category/>
  <cp:contentStatus/>
</cp:coreProperties>
</file>