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13_ncr:1_{C30132F0-5125-4F5C-AC3D-58EAC9708079}" xr6:coauthVersionLast="47" xr6:coauthVersionMax="47" xr10:uidLastSave="{00000000-0000-0000-0000-000000000000}"/>
  <bookViews>
    <workbookView xWindow="1125" yWindow="1230" windowWidth="21375" windowHeight="10935" activeTab="1" xr2:uid="{C03F7FD3-0B47-4891-8B16-F0D29128EEDD}"/>
  </bookViews>
  <sheets>
    <sheet name="Cubic Hermite (2)" sheetId="2" r:id="rId1"/>
    <sheet name="Cubic Bezier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M6" i="1"/>
  <c r="L6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F4" i="1"/>
  <c r="E4" i="1"/>
  <c r="D4" i="1"/>
  <c r="C4" i="1"/>
  <c r="F24" i="2"/>
  <c r="E24" i="2"/>
  <c r="D24" i="2"/>
  <c r="C24" i="2"/>
  <c r="M25" i="2" s="1"/>
  <c r="F23" i="2"/>
  <c r="E23" i="2"/>
  <c r="D23" i="2"/>
  <c r="C23" i="2"/>
  <c r="M24" i="2" s="1"/>
  <c r="F22" i="2"/>
  <c r="E22" i="2"/>
  <c r="D22" i="2"/>
  <c r="C22" i="2"/>
  <c r="M23" i="2" s="1"/>
  <c r="F21" i="2"/>
  <c r="E21" i="2"/>
  <c r="M22" i="2" s="1"/>
  <c r="D21" i="2"/>
  <c r="C21" i="2"/>
  <c r="F20" i="2"/>
  <c r="E20" i="2"/>
  <c r="D20" i="2"/>
  <c r="C20" i="2"/>
  <c r="L21" i="2" s="1"/>
  <c r="F19" i="2"/>
  <c r="E19" i="2"/>
  <c r="D19" i="2"/>
  <c r="C19" i="2"/>
  <c r="M20" i="2" s="1"/>
  <c r="F18" i="2"/>
  <c r="E18" i="2"/>
  <c r="D18" i="2"/>
  <c r="C18" i="2"/>
  <c r="M19" i="2" s="1"/>
  <c r="F17" i="2"/>
  <c r="E17" i="2"/>
  <c r="M18" i="2" s="1"/>
  <c r="D17" i="2"/>
  <c r="C17" i="2"/>
  <c r="F16" i="2"/>
  <c r="E16" i="2"/>
  <c r="D16" i="2"/>
  <c r="C16" i="2"/>
  <c r="M17" i="2" s="1"/>
  <c r="F15" i="2"/>
  <c r="E15" i="2"/>
  <c r="D15" i="2"/>
  <c r="C15" i="2"/>
  <c r="M16" i="2" s="1"/>
  <c r="F14" i="2"/>
  <c r="E14" i="2"/>
  <c r="D14" i="2"/>
  <c r="C14" i="2"/>
  <c r="M15" i="2" s="1"/>
  <c r="F13" i="2"/>
  <c r="E13" i="2"/>
  <c r="M14" i="2" s="1"/>
  <c r="D13" i="2"/>
  <c r="C13" i="2"/>
  <c r="F12" i="2"/>
  <c r="E12" i="2"/>
  <c r="D12" i="2"/>
  <c r="C12" i="2"/>
  <c r="L13" i="2" s="1"/>
  <c r="F11" i="2"/>
  <c r="E11" i="2"/>
  <c r="D11" i="2"/>
  <c r="C11" i="2"/>
  <c r="M12" i="2" s="1"/>
  <c r="L10" i="2"/>
  <c r="F10" i="2"/>
  <c r="E10" i="2"/>
  <c r="D10" i="2"/>
  <c r="C10" i="2"/>
  <c r="M11" i="2" s="1"/>
  <c r="F9" i="2"/>
  <c r="E9" i="2"/>
  <c r="M10" i="2" s="1"/>
  <c r="D9" i="2"/>
  <c r="C9" i="2"/>
  <c r="F8" i="2"/>
  <c r="E8" i="2"/>
  <c r="D8" i="2"/>
  <c r="C8" i="2"/>
  <c r="M9" i="2" s="1"/>
  <c r="F7" i="2"/>
  <c r="E7" i="2"/>
  <c r="D7" i="2"/>
  <c r="C7" i="2"/>
  <c r="M8" i="2" s="1"/>
  <c r="F6" i="2"/>
  <c r="E6" i="2"/>
  <c r="D6" i="2"/>
  <c r="C6" i="2"/>
  <c r="M7" i="2" s="1"/>
  <c r="F5" i="2"/>
  <c r="E5" i="2"/>
  <c r="M6" i="2" s="1"/>
  <c r="D5" i="2"/>
  <c r="C5" i="2"/>
  <c r="F4" i="2"/>
  <c r="E4" i="2"/>
  <c r="D4" i="2"/>
  <c r="C4" i="2"/>
  <c r="L5" i="2" s="1"/>
  <c r="M5" i="1" l="1"/>
  <c r="L5" i="1"/>
  <c r="L6" i="2"/>
  <c r="L14" i="2"/>
  <c r="L18" i="2"/>
  <c r="L22" i="2"/>
  <c r="L17" i="2"/>
  <c r="M21" i="2"/>
  <c r="L9" i="2"/>
  <c r="M5" i="2"/>
  <c r="M13" i="2"/>
  <c r="L8" i="2"/>
  <c r="L12" i="2"/>
  <c r="L16" i="2"/>
  <c r="L20" i="2"/>
  <c r="L24" i="2"/>
  <c r="L7" i="2"/>
  <c r="L11" i="2"/>
  <c r="L15" i="2"/>
  <c r="L19" i="2"/>
  <c r="L23" i="2"/>
  <c r="L25" i="2"/>
</calcChain>
</file>

<file path=xl/sharedStrings.xml><?xml version="1.0" encoding="utf-8"?>
<sst xmlns="http://schemas.openxmlformats.org/spreadsheetml/2006/main" count="18" uniqueCount="9">
  <si>
    <t>P1</t>
  </si>
  <si>
    <t>R1</t>
  </si>
  <si>
    <t>P2</t>
  </si>
  <si>
    <t>R2</t>
  </si>
  <si>
    <t>t</t>
  </si>
  <si>
    <t>x</t>
  </si>
  <si>
    <t>y</t>
  </si>
  <si>
    <t>p3</t>
  </si>
  <si>
    <t>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</si>
</sst>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'Cubic Hermite (2)'!$L$5:$L$25</c:f>
              <c:numCache>
                <c:formatCode>General</c:formatCode>
                <c:ptCount val="21"/>
                <c:pt idx="0">
                  <c:v>1</c:v>
                </c:pt>
                <c:pt idx="1">
                  <c:v>1.07175</c:v>
                </c:pt>
                <c:pt idx="2">
                  <c:v>1.1840000000000002</c:v>
                </c:pt>
                <c:pt idx="3">
                  <c:v>1.3322499999999999</c:v>
                </c:pt>
                <c:pt idx="4">
                  <c:v>1.512</c:v>
                </c:pt>
                <c:pt idx="5">
                  <c:v>1.71875</c:v>
                </c:pt>
                <c:pt idx="6">
                  <c:v>1.9480000000000002</c:v>
                </c:pt>
                <c:pt idx="7">
                  <c:v>2.1952499999999997</c:v>
                </c:pt>
                <c:pt idx="8">
                  <c:v>2.4560000000000004</c:v>
                </c:pt>
                <c:pt idx="9">
                  <c:v>2.7257500000000006</c:v>
                </c:pt>
                <c:pt idx="10">
                  <c:v>3</c:v>
                </c:pt>
                <c:pt idx="11">
                  <c:v>3.2742500000000003</c:v>
                </c:pt>
                <c:pt idx="12">
                  <c:v>3.5439999999999992</c:v>
                </c:pt>
                <c:pt idx="13">
                  <c:v>3.8047499999999994</c:v>
                </c:pt>
                <c:pt idx="14">
                  <c:v>4.0519999999999996</c:v>
                </c:pt>
                <c:pt idx="15">
                  <c:v>4.28125</c:v>
                </c:pt>
                <c:pt idx="16">
                  <c:v>4.4880000000000004</c:v>
                </c:pt>
                <c:pt idx="17">
                  <c:v>4.6677500000000007</c:v>
                </c:pt>
                <c:pt idx="18">
                  <c:v>4.8159999999999989</c:v>
                </c:pt>
                <c:pt idx="19">
                  <c:v>4.9282499999999985</c:v>
                </c:pt>
                <c:pt idx="20">
                  <c:v>5</c:v>
                </c:pt>
              </c:numCache>
            </c:numRef>
          </c:xVal>
          <c:yVal>
            <c:numRef>
              <c:f>'Cubic Hermite (2)'!$M$5:$M$25</c:f>
              <c:numCache>
                <c:formatCode>General</c:formatCode>
                <c:ptCount val="21"/>
                <c:pt idx="0">
                  <c:v>2</c:v>
                </c:pt>
                <c:pt idx="1">
                  <c:v>15.600125</c:v>
                </c:pt>
                <c:pt idx="2">
                  <c:v>26.541</c:v>
                </c:pt>
                <c:pt idx="3">
                  <c:v>35.033375000000007</c:v>
                </c:pt>
                <c:pt idx="4">
                  <c:v>41.287999999999997</c:v>
                </c:pt>
                <c:pt idx="5">
                  <c:v>45.515625</c:v>
                </c:pt>
                <c:pt idx="6">
                  <c:v>47.926999999999992</c:v>
                </c:pt>
                <c:pt idx="7">
                  <c:v>48.732875000000007</c:v>
                </c:pt>
                <c:pt idx="8">
                  <c:v>48.143999999999984</c:v>
                </c:pt>
                <c:pt idx="9">
                  <c:v>46.371124999999999</c:v>
                </c:pt>
                <c:pt idx="10">
                  <c:v>43.625</c:v>
                </c:pt>
                <c:pt idx="11">
                  <c:v>40.116374999999998</c:v>
                </c:pt>
                <c:pt idx="12">
                  <c:v>36.05599999999999</c:v>
                </c:pt>
                <c:pt idx="13">
                  <c:v>31.654624999999985</c:v>
                </c:pt>
                <c:pt idx="14">
                  <c:v>27.122999999999983</c:v>
                </c:pt>
                <c:pt idx="15">
                  <c:v>22.671875</c:v>
                </c:pt>
                <c:pt idx="16">
                  <c:v>18.511999999999979</c:v>
                </c:pt>
                <c:pt idx="17">
                  <c:v>14.854125000000018</c:v>
                </c:pt>
                <c:pt idx="18">
                  <c:v>11.909000000000001</c:v>
                </c:pt>
                <c:pt idx="19">
                  <c:v>9.8873749999999703</c:v>
                </c:pt>
                <c:pt idx="20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FA-4AD5-B2B7-2FBCB1D0A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4764991"/>
        <c:axId val="1474772479"/>
      </c:scatterChart>
      <c:valAx>
        <c:axId val="14747649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772479"/>
        <c:crosses val="autoZero"/>
        <c:crossBetween val="midCat"/>
      </c:valAx>
      <c:valAx>
        <c:axId val="147477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7649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'Cubic Bezier'!$L$5:$L$25</c:f>
              <c:numCache>
                <c:formatCode>General</c:formatCode>
                <c:ptCount val="21"/>
                <c:pt idx="0">
                  <c:v>0</c:v>
                </c:pt>
                <c:pt idx="1">
                  <c:v>5.213750000000001E-2</c:v>
                </c:pt>
                <c:pt idx="2">
                  <c:v>0.10360000000000003</c:v>
                </c:pt>
                <c:pt idx="3">
                  <c:v>0.15446249999999997</c:v>
                </c:pt>
                <c:pt idx="4">
                  <c:v>0.20480000000000004</c:v>
                </c:pt>
                <c:pt idx="5">
                  <c:v>0.25468750000000001</c:v>
                </c:pt>
                <c:pt idx="6">
                  <c:v>0.30419999999999997</c:v>
                </c:pt>
                <c:pt idx="7">
                  <c:v>0.35341249999999996</c:v>
                </c:pt>
                <c:pt idx="8">
                  <c:v>0.40240000000000004</c:v>
                </c:pt>
                <c:pt idx="9">
                  <c:v>0.45123750000000007</c:v>
                </c:pt>
                <c:pt idx="10">
                  <c:v>0.5</c:v>
                </c:pt>
                <c:pt idx="11">
                  <c:v>0.54876250000000004</c:v>
                </c:pt>
                <c:pt idx="12">
                  <c:v>0.59760000000000002</c:v>
                </c:pt>
                <c:pt idx="13">
                  <c:v>0.64658750000000009</c:v>
                </c:pt>
                <c:pt idx="14">
                  <c:v>0.69579999999999986</c:v>
                </c:pt>
                <c:pt idx="15">
                  <c:v>0.74531250000000004</c:v>
                </c:pt>
                <c:pt idx="16">
                  <c:v>0.79520000000000013</c:v>
                </c:pt>
                <c:pt idx="17">
                  <c:v>0.84553749999999994</c:v>
                </c:pt>
                <c:pt idx="18">
                  <c:v>0.89640000000000009</c:v>
                </c:pt>
                <c:pt idx="19">
                  <c:v>0.94786249999999994</c:v>
                </c:pt>
                <c:pt idx="20">
                  <c:v>1</c:v>
                </c:pt>
              </c:numCache>
            </c:numRef>
          </c:xVal>
          <c:yVal>
            <c:numRef>
              <c:f>'Cubic Bezier'!$M$5:$M$25</c:f>
              <c:numCache>
                <c:formatCode>General</c:formatCode>
                <c:ptCount val="21"/>
                <c:pt idx="0">
                  <c:v>1</c:v>
                </c:pt>
                <c:pt idx="1">
                  <c:v>0.89014999999999989</c:v>
                </c:pt>
                <c:pt idx="2">
                  <c:v>0.79920000000000013</c:v>
                </c:pt>
                <c:pt idx="3">
                  <c:v>0.72504999999999997</c:v>
                </c:pt>
                <c:pt idx="4">
                  <c:v>0.66560000000000019</c:v>
                </c:pt>
                <c:pt idx="5">
                  <c:v>0.61875000000000002</c:v>
                </c:pt>
                <c:pt idx="6">
                  <c:v>0.58239999999999992</c:v>
                </c:pt>
                <c:pt idx="7">
                  <c:v>0.55445</c:v>
                </c:pt>
                <c:pt idx="8">
                  <c:v>0.53280000000000005</c:v>
                </c:pt>
                <c:pt idx="9">
                  <c:v>0.51535000000000009</c:v>
                </c:pt>
                <c:pt idx="10">
                  <c:v>0.5</c:v>
                </c:pt>
                <c:pt idx="11">
                  <c:v>0.48464999999999997</c:v>
                </c:pt>
                <c:pt idx="12">
                  <c:v>0.4672</c:v>
                </c:pt>
                <c:pt idx="13">
                  <c:v>0.44555000000000006</c:v>
                </c:pt>
                <c:pt idx="14">
                  <c:v>0.41760000000000003</c:v>
                </c:pt>
                <c:pt idx="15">
                  <c:v>0.38125000000000003</c:v>
                </c:pt>
                <c:pt idx="16">
                  <c:v>0.33440000000000003</c:v>
                </c:pt>
                <c:pt idx="17">
                  <c:v>0.27495000000000003</c:v>
                </c:pt>
                <c:pt idx="18">
                  <c:v>0.20079999999999998</c:v>
                </c:pt>
                <c:pt idx="19">
                  <c:v>0.10985000000000011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B7-456E-9D2C-88F95B10D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4764991"/>
        <c:axId val="1474772479"/>
      </c:scatterChart>
      <c:valAx>
        <c:axId val="14747649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772479"/>
        <c:crosses val="autoZero"/>
        <c:crossBetween val="midCat"/>
      </c:valAx>
      <c:valAx>
        <c:axId val="147477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47649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188118</xdr:colOff>
      <xdr:row>5</xdr:row>
      <xdr:rowOff>180974</xdr:rowOff>
    </xdr:from>
    <xdr:to>
      <xdr:col>20</xdr:col>
      <xdr:colOff>226218</xdr:colOff>
      <xdr:row>21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22A303-C306-4242-878B-97B44D78BB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188118</xdr:colOff>
      <xdr:row>5</xdr:row>
      <xdr:rowOff>180974</xdr:rowOff>
    </xdr:from>
    <xdr:to>
      <xdr:col>20</xdr:col>
      <xdr:colOff>226218</xdr:colOff>
      <xdr:row>21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3725F4-857C-980F-C67D-EA5A825263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FF36-C932-4764-ADCE-467B6ACE119E}">
  <dimension ref="A2:M25"/>
  <sheetViews>
    <sheetView workbookViewId="0">
      <selection activeCell="J7" sqref="J7"/>
    </sheetView>
  </sheetViews>
  <sheetFormatPr defaultRowHeight="14.25" x14ac:dyDescent="0.45"/>
  <sheetData>
    <row r="2" spans="1:13" x14ac:dyDescent="0.45">
      <c r="I2" t="s">
        <v>5</v>
      </c>
      <c r="J2" t="s">
        <v>6</v>
      </c>
      <c r="L2" t="s">
        <v>5</v>
      </c>
      <c r="M2" t="s">
        <v>6</v>
      </c>
    </row>
    <row r="3" spans="1:13" x14ac:dyDescent="0.45">
      <c r="A3" t="s">
        <v>4</v>
      </c>
      <c r="H3" t="s">
        <v>0</v>
      </c>
      <c r="I3">
        <v>1</v>
      </c>
      <c r="J3">
        <v>2</v>
      </c>
    </row>
    <row r="4" spans="1:13" x14ac:dyDescent="0.45">
      <c r="A4">
        <v>0</v>
      </c>
      <c r="C4">
        <f>(2*A4*A4*A4-3*A4*A4+1)</f>
        <v>1</v>
      </c>
      <c r="D4">
        <f>A4*A4*A4-2*A4*A4+A4</f>
        <v>0</v>
      </c>
      <c r="E4">
        <f>(-2*A4*A4*A4+3*A4*A4)</f>
        <v>0</v>
      </c>
      <c r="F4">
        <f>A4*A4*A4-A4*A4</f>
        <v>0</v>
      </c>
      <c r="H4" t="s">
        <v>2</v>
      </c>
      <c r="I4">
        <v>5</v>
      </c>
      <c r="J4">
        <v>9</v>
      </c>
    </row>
    <row r="5" spans="1:13" x14ac:dyDescent="0.45">
      <c r="A5">
        <v>0.05</v>
      </c>
      <c r="C5">
        <f t="shared" ref="C5:C24" si="0">(2*A5*A5*A5-3*A5*A5+1)</f>
        <v>0.99275000000000002</v>
      </c>
      <c r="D5">
        <f t="shared" ref="D5:D24" si="1">A5*A5*A5-2*A5*A5+A5</f>
        <v>4.5124999999999998E-2</v>
      </c>
      <c r="E5">
        <f t="shared" ref="E5:E24" si="2">(-2*A5*A5*A5+3*A5*A5)</f>
        <v>7.2500000000000012E-3</v>
      </c>
      <c r="F5">
        <f t="shared" ref="F5:F24" si="3">A5*A5*A5-A5*A5</f>
        <v>-2.3750000000000004E-3</v>
      </c>
      <c r="H5" t="s">
        <v>1</v>
      </c>
      <c r="I5">
        <v>1</v>
      </c>
      <c r="J5">
        <v>300</v>
      </c>
      <c r="L5">
        <f>C4*$I$3+D4*$I$5+E4*$I$4+F4*$I$6</f>
        <v>1</v>
      </c>
      <c r="M5">
        <f>C4*$J$3+D4*$J$5+E4*$J$4+F4*$J$6</f>
        <v>2</v>
      </c>
    </row>
    <row r="6" spans="1:13" x14ac:dyDescent="0.45">
      <c r="A6">
        <v>0.1</v>
      </c>
      <c r="C6">
        <f t="shared" si="0"/>
        <v>0.97199999999999998</v>
      </c>
      <c r="D6">
        <f t="shared" si="1"/>
        <v>8.1000000000000003E-2</v>
      </c>
      <c r="E6">
        <f t="shared" si="2"/>
        <v>2.8000000000000004E-2</v>
      </c>
      <c r="F6">
        <f t="shared" si="3"/>
        <v>-9.0000000000000011E-3</v>
      </c>
      <c r="H6" t="s">
        <v>3</v>
      </c>
      <c r="I6">
        <v>1</v>
      </c>
      <c r="J6">
        <v>-5</v>
      </c>
      <c r="L6">
        <f t="shared" ref="L6:L23" si="4">C5*$I$3+D5*$I$5+E5*$I$4+F5*$I$6</f>
        <v>1.07175</v>
      </c>
      <c r="M6">
        <f t="shared" ref="M6:M25" si="5">C5*$J$3+D5*$J$5+E5*$J$4+F5*$J$6</f>
        <v>15.600125</v>
      </c>
    </row>
    <row r="7" spans="1:13" x14ac:dyDescent="0.45">
      <c r="A7">
        <v>0.15</v>
      </c>
      <c r="C7">
        <f t="shared" si="0"/>
        <v>0.93925000000000003</v>
      </c>
      <c r="D7">
        <f t="shared" si="1"/>
        <v>0.108375</v>
      </c>
      <c r="E7">
        <f t="shared" si="2"/>
        <v>6.0749999999999992E-2</v>
      </c>
      <c r="F7">
        <f t="shared" si="3"/>
        <v>-1.9125E-2</v>
      </c>
      <c r="L7">
        <f t="shared" si="4"/>
        <v>1.1840000000000002</v>
      </c>
      <c r="M7">
        <f t="shared" si="5"/>
        <v>26.541</v>
      </c>
    </row>
    <row r="8" spans="1:13" x14ac:dyDescent="0.45">
      <c r="A8">
        <v>0.2</v>
      </c>
      <c r="C8">
        <f t="shared" si="0"/>
        <v>0.89600000000000002</v>
      </c>
      <c r="D8">
        <f t="shared" si="1"/>
        <v>0.128</v>
      </c>
      <c r="E8">
        <f t="shared" si="2"/>
        <v>0.10400000000000002</v>
      </c>
      <c r="F8">
        <f t="shared" si="3"/>
        <v>-3.2000000000000008E-2</v>
      </c>
      <c r="L8">
        <f t="shared" si="4"/>
        <v>1.3322499999999999</v>
      </c>
      <c r="M8">
        <f t="shared" si="5"/>
        <v>35.033375000000007</v>
      </c>
    </row>
    <row r="9" spans="1:13" x14ac:dyDescent="0.45">
      <c r="A9">
        <v>0.25</v>
      </c>
      <c r="C9">
        <f t="shared" si="0"/>
        <v>0.84375</v>
      </c>
      <c r="D9">
        <f t="shared" si="1"/>
        <v>0.140625</v>
      </c>
      <c r="E9">
        <f t="shared" si="2"/>
        <v>0.15625</v>
      </c>
      <c r="F9">
        <f t="shared" si="3"/>
        <v>-4.6875E-2</v>
      </c>
      <c r="L9">
        <f t="shared" si="4"/>
        <v>1.512</v>
      </c>
      <c r="M9">
        <f t="shared" si="5"/>
        <v>41.287999999999997</v>
      </c>
    </row>
    <row r="10" spans="1:13" x14ac:dyDescent="0.45">
      <c r="A10">
        <v>0.3</v>
      </c>
      <c r="C10">
        <f t="shared" si="0"/>
        <v>0.78400000000000003</v>
      </c>
      <c r="D10">
        <f t="shared" si="1"/>
        <v>0.14699999999999999</v>
      </c>
      <c r="E10">
        <f t="shared" si="2"/>
        <v>0.21599999999999997</v>
      </c>
      <c r="F10">
        <f t="shared" si="3"/>
        <v>-6.3E-2</v>
      </c>
      <c r="L10">
        <f t="shared" si="4"/>
        <v>1.71875</v>
      </c>
      <c r="M10">
        <f t="shared" si="5"/>
        <v>45.515625</v>
      </c>
    </row>
    <row r="11" spans="1:13" x14ac:dyDescent="0.45">
      <c r="A11">
        <v>0.35</v>
      </c>
      <c r="C11">
        <f t="shared" si="0"/>
        <v>0.71825000000000006</v>
      </c>
      <c r="D11">
        <f t="shared" si="1"/>
        <v>0.14787500000000001</v>
      </c>
      <c r="E11">
        <f t="shared" si="2"/>
        <v>0.28174999999999994</v>
      </c>
      <c r="F11">
        <f t="shared" si="3"/>
        <v>-7.9625000000000001E-2</v>
      </c>
      <c r="L11">
        <f t="shared" si="4"/>
        <v>1.9480000000000002</v>
      </c>
      <c r="M11">
        <f t="shared" si="5"/>
        <v>47.926999999999992</v>
      </c>
    </row>
    <row r="12" spans="1:13" x14ac:dyDescent="0.45">
      <c r="A12">
        <v>0.4</v>
      </c>
      <c r="C12">
        <f t="shared" si="0"/>
        <v>0.64799999999999991</v>
      </c>
      <c r="D12">
        <f t="shared" si="1"/>
        <v>0.14399999999999996</v>
      </c>
      <c r="E12">
        <f t="shared" si="2"/>
        <v>0.35200000000000009</v>
      </c>
      <c r="F12">
        <f t="shared" si="3"/>
        <v>-9.6000000000000016E-2</v>
      </c>
      <c r="L12">
        <f t="shared" si="4"/>
        <v>2.1952499999999997</v>
      </c>
      <c r="M12">
        <f t="shared" si="5"/>
        <v>48.732875000000007</v>
      </c>
    </row>
    <row r="13" spans="1:13" x14ac:dyDescent="0.45">
      <c r="A13">
        <v>0.45</v>
      </c>
      <c r="C13">
        <f t="shared" si="0"/>
        <v>0.57474999999999998</v>
      </c>
      <c r="D13">
        <f t="shared" si="1"/>
        <v>0.136125</v>
      </c>
      <c r="E13">
        <f t="shared" si="2"/>
        <v>0.42525000000000002</v>
      </c>
      <c r="F13">
        <f t="shared" si="3"/>
        <v>-0.111375</v>
      </c>
      <c r="L13">
        <f t="shared" si="4"/>
        <v>2.4560000000000004</v>
      </c>
      <c r="M13">
        <f t="shared" si="5"/>
        <v>48.143999999999984</v>
      </c>
    </row>
    <row r="14" spans="1:13" x14ac:dyDescent="0.45">
      <c r="A14">
        <v>0.5</v>
      </c>
      <c r="C14">
        <f t="shared" si="0"/>
        <v>0.5</v>
      </c>
      <c r="D14">
        <f t="shared" si="1"/>
        <v>0.125</v>
      </c>
      <c r="E14">
        <f t="shared" si="2"/>
        <v>0.5</v>
      </c>
      <c r="F14">
        <f t="shared" si="3"/>
        <v>-0.125</v>
      </c>
      <c r="L14">
        <f t="shared" si="4"/>
        <v>2.7257500000000006</v>
      </c>
      <c r="M14">
        <f t="shared" si="5"/>
        <v>46.371124999999999</v>
      </c>
    </row>
    <row r="15" spans="1:13" x14ac:dyDescent="0.45">
      <c r="A15">
        <v>0.55000000000000004</v>
      </c>
      <c r="C15">
        <f t="shared" si="0"/>
        <v>0.42524999999999991</v>
      </c>
      <c r="D15">
        <f t="shared" si="1"/>
        <v>0.111375</v>
      </c>
      <c r="E15">
        <f t="shared" si="2"/>
        <v>0.57475000000000009</v>
      </c>
      <c r="F15">
        <f t="shared" si="3"/>
        <v>-0.136125</v>
      </c>
      <c r="L15">
        <f t="shared" si="4"/>
        <v>3</v>
      </c>
      <c r="M15">
        <f t="shared" si="5"/>
        <v>43.625</v>
      </c>
    </row>
    <row r="16" spans="1:13" x14ac:dyDescent="0.45">
      <c r="A16">
        <v>0.6</v>
      </c>
      <c r="C16">
        <f t="shared" si="0"/>
        <v>0.35200000000000009</v>
      </c>
      <c r="D16">
        <f t="shared" si="1"/>
        <v>9.5999999999999974E-2</v>
      </c>
      <c r="E16">
        <f t="shared" si="2"/>
        <v>0.64799999999999991</v>
      </c>
      <c r="F16">
        <f t="shared" si="3"/>
        <v>-0.14399999999999999</v>
      </c>
      <c r="L16">
        <f t="shared" si="4"/>
        <v>3.2742500000000003</v>
      </c>
      <c r="M16">
        <f t="shared" si="5"/>
        <v>40.116374999999998</v>
      </c>
    </row>
    <row r="17" spans="1:13" x14ac:dyDescent="0.45">
      <c r="A17">
        <v>0.65</v>
      </c>
      <c r="C17">
        <f t="shared" si="0"/>
        <v>0.28175000000000006</v>
      </c>
      <c r="D17">
        <f t="shared" si="1"/>
        <v>7.9624999999999946E-2</v>
      </c>
      <c r="E17">
        <f t="shared" si="2"/>
        <v>0.71824999999999994</v>
      </c>
      <c r="F17">
        <f t="shared" si="3"/>
        <v>-0.14787499999999998</v>
      </c>
      <c r="L17">
        <f t="shared" si="4"/>
        <v>3.5439999999999992</v>
      </c>
      <c r="M17">
        <f t="shared" si="5"/>
        <v>36.05599999999999</v>
      </c>
    </row>
    <row r="18" spans="1:13" x14ac:dyDescent="0.45">
      <c r="A18">
        <v>0.7</v>
      </c>
      <c r="C18">
        <f t="shared" si="0"/>
        <v>0.21600000000000008</v>
      </c>
      <c r="D18">
        <f t="shared" si="1"/>
        <v>6.2999999999999945E-2</v>
      </c>
      <c r="E18">
        <f t="shared" si="2"/>
        <v>0.78399999999999992</v>
      </c>
      <c r="F18">
        <f t="shared" si="3"/>
        <v>-0.14700000000000002</v>
      </c>
      <c r="L18">
        <f t="shared" si="4"/>
        <v>3.8047499999999994</v>
      </c>
      <c r="M18">
        <f t="shared" si="5"/>
        <v>31.654624999999985</v>
      </c>
    </row>
    <row r="19" spans="1:13" x14ac:dyDescent="0.45">
      <c r="A19">
        <v>0.75</v>
      </c>
      <c r="C19">
        <f t="shared" si="0"/>
        <v>0.15625</v>
      </c>
      <c r="D19">
        <f t="shared" si="1"/>
        <v>4.6875E-2</v>
      </c>
      <c r="E19">
        <f t="shared" si="2"/>
        <v>0.84375</v>
      </c>
      <c r="F19">
        <f t="shared" si="3"/>
        <v>-0.140625</v>
      </c>
      <c r="L19">
        <f t="shared" si="4"/>
        <v>4.0519999999999996</v>
      </c>
      <c r="M19">
        <f t="shared" si="5"/>
        <v>27.122999999999983</v>
      </c>
    </row>
    <row r="20" spans="1:13" x14ac:dyDescent="0.45">
      <c r="A20">
        <v>0.8</v>
      </c>
      <c r="C20">
        <f t="shared" si="0"/>
        <v>0.10399999999999987</v>
      </c>
      <c r="D20">
        <f t="shared" si="1"/>
        <v>3.1999999999999917E-2</v>
      </c>
      <c r="E20">
        <f t="shared" si="2"/>
        <v>0.89600000000000013</v>
      </c>
      <c r="F20">
        <f t="shared" si="3"/>
        <v>-0.128</v>
      </c>
      <c r="L20">
        <f t="shared" si="4"/>
        <v>4.28125</v>
      </c>
      <c r="M20">
        <f t="shared" si="5"/>
        <v>22.671875</v>
      </c>
    </row>
    <row r="21" spans="1:13" x14ac:dyDescent="0.45">
      <c r="A21">
        <v>0.85</v>
      </c>
      <c r="C21">
        <f t="shared" si="0"/>
        <v>6.074999999999986E-2</v>
      </c>
      <c r="D21">
        <f t="shared" si="1"/>
        <v>1.9125000000000059E-2</v>
      </c>
      <c r="E21">
        <f t="shared" si="2"/>
        <v>0.93925000000000014</v>
      </c>
      <c r="F21">
        <f t="shared" si="3"/>
        <v>-0.108375</v>
      </c>
      <c r="L21">
        <f t="shared" si="4"/>
        <v>4.4880000000000004</v>
      </c>
      <c r="M21">
        <f t="shared" si="5"/>
        <v>18.511999999999979</v>
      </c>
    </row>
    <row r="22" spans="1:13" x14ac:dyDescent="0.45">
      <c r="A22">
        <v>0.9</v>
      </c>
      <c r="C22">
        <f t="shared" si="0"/>
        <v>2.8000000000000025E-2</v>
      </c>
      <c r="D22">
        <f t="shared" si="1"/>
        <v>9.000000000000008E-3</v>
      </c>
      <c r="E22">
        <f t="shared" si="2"/>
        <v>0.97199999999999998</v>
      </c>
      <c r="F22">
        <f t="shared" si="3"/>
        <v>-8.0999999999999961E-2</v>
      </c>
      <c r="L22">
        <f t="shared" si="4"/>
        <v>4.6677500000000007</v>
      </c>
      <c r="M22">
        <f t="shared" si="5"/>
        <v>14.854125000000018</v>
      </c>
    </row>
    <row r="23" spans="1:13" x14ac:dyDescent="0.45">
      <c r="A23">
        <v>0.95</v>
      </c>
      <c r="C23">
        <f t="shared" si="0"/>
        <v>7.2500000000002007E-3</v>
      </c>
      <c r="D23">
        <f t="shared" si="1"/>
        <v>2.374999999999905E-3</v>
      </c>
      <c r="E23">
        <f t="shared" si="2"/>
        <v>0.9927499999999998</v>
      </c>
      <c r="F23">
        <f t="shared" si="3"/>
        <v>-4.5125000000000082E-2</v>
      </c>
      <c r="L23">
        <f t="shared" si="4"/>
        <v>4.8159999999999989</v>
      </c>
      <c r="M23">
        <f t="shared" si="5"/>
        <v>11.909000000000001</v>
      </c>
    </row>
    <row r="24" spans="1:13" x14ac:dyDescent="0.45">
      <c r="A24">
        <v>1</v>
      </c>
      <c r="C24">
        <f t="shared" si="0"/>
        <v>0</v>
      </c>
      <c r="D24">
        <f t="shared" si="1"/>
        <v>0</v>
      </c>
      <c r="E24">
        <f t="shared" si="2"/>
        <v>1</v>
      </c>
      <c r="F24">
        <f t="shared" si="3"/>
        <v>0</v>
      </c>
      <c r="L24">
        <f>C23*$I$3+D23*$I$5+E23*$I$4+F23*$I$6</f>
        <v>4.9282499999999985</v>
      </c>
      <c r="M24">
        <f t="shared" si="5"/>
        <v>9.8873749999999703</v>
      </c>
    </row>
    <row r="25" spans="1:13" x14ac:dyDescent="0.45">
      <c r="L25">
        <f t="shared" ref="L25" si="6">C24*$I$3+D24*$I$5+E24*$I$4+F24*$I$6</f>
        <v>5</v>
      </c>
      <c r="M25">
        <f t="shared" si="5"/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9F61B-FBC7-4BD7-BCF0-882AE58D3E6C}">
  <dimension ref="A2:M25"/>
  <sheetViews>
    <sheetView tabSelected="1" workbookViewId="0">
      <selection activeCell="K9" sqref="K9"/>
    </sheetView>
  </sheetViews>
  <sheetFormatPr defaultRowHeight="14.25" x14ac:dyDescent="0.45"/>
  <sheetData>
    <row r="2" spans="1:13" x14ac:dyDescent="0.45">
      <c r="I2" t="s">
        <v>5</v>
      </c>
      <c r="J2" t="s">
        <v>6</v>
      </c>
      <c r="L2" t="s">
        <v>5</v>
      </c>
      <c r="M2" t="s">
        <v>6</v>
      </c>
    </row>
    <row r="3" spans="1:13" x14ac:dyDescent="0.45">
      <c r="A3" t="s">
        <v>4</v>
      </c>
      <c r="H3" t="s">
        <v>0</v>
      </c>
      <c r="I3">
        <v>0</v>
      </c>
      <c r="J3">
        <v>1</v>
      </c>
    </row>
    <row r="4" spans="1:13" x14ac:dyDescent="0.45">
      <c r="A4">
        <v>0</v>
      </c>
      <c r="C4">
        <f>(1-A4)^3</f>
        <v>1</v>
      </c>
      <c r="D4">
        <f>3*A4*(1-A4)^2</f>
        <v>0</v>
      </c>
      <c r="E4">
        <f>3*(A4*A4*(1-A4))</f>
        <v>0</v>
      </c>
      <c r="F4">
        <f>A4*A4*A4</f>
        <v>0</v>
      </c>
      <c r="H4" t="s">
        <v>2</v>
      </c>
      <c r="I4">
        <v>0.35</v>
      </c>
      <c r="J4">
        <v>0.2</v>
      </c>
    </row>
    <row r="5" spans="1:13" x14ac:dyDescent="0.45">
      <c r="A5">
        <v>0.05</v>
      </c>
      <c r="C5">
        <f t="shared" ref="C5:C24" si="0">(1-A5)^3</f>
        <v>0.85737499999999989</v>
      </c>
      <c r="D5">
        <f t="shared" ref="D5:D24" si="1">3*A5*(1-A5)^2</f>
        <v>0.13537500000000002</v>
      </c>
      <c r="E5">
        <f t="shared" ref="E5:E24" si="2">3*(A5*A5*(1-A5))</f>
        <v>7.1250000000000011E-3</v>
      </c>
      <c r="F5">
        <f t="shared" ref="F5:F24" si="3">A5*A5*A5</f>
        <v>1.2500000000000003E-4</v>
      </c>
      <c r="H5" t="s">
        <v>7</v>
      </c>
      <c r="I5">
        <v>0.65</v>
      </c>
      <c r="J5">
        <v>0.8</v>
      </c>
      <c r="L5">
        <f>C4*$I$3+D4*$I$5+E4*$I$4+F4*$I$6</f>
        <v>0</v>
      </c>
      <c r="M5">
        <f>C4*$J$3+D4*$J$5+E4*$J$4+F4*$J$6</f>
        <v>1</v>
      </c>
    </row>
    <row r="6" spans="1:13" x14ac:dyDescent="0.45">
      <c r="A6">
        <v>0.1</v>
      </c>
      <c r="C6">
        <f t="shared" si="0"/>
        <v>0.72900000000000009</v>
      </c>
      <c r="D6">
        <f t="shared" si="1"/>
        <v>0.24300000000000005</v>
      </c>
      <c r="E6">
        <f t="shared" si="2"/>
        <v>2.700000000000001E-2</v>
      </c>
      <c r="F6">
        <f t="shared" si="3"/>
        <v>1.0000000000000002E-3</v>
      </c>
      <c r="H6" t="s">
        <v>8</v>
      </c>
      <c r="I6">
        <v>1</v>
      </c>
      <c r="J6">
        <v>0</v>
      </c>
      <c r="L6">
        <f>C5*$I$3+D5*$I$4+E5*$I$5+F5*$I$6</f>
        <v>5.213750000000001E-2</v>
      </c>
      <c r="M6">
        <f>C5*$J$3+D5*$J$4+E5*$J$5+F5*$J$6</f>
        <v>0.89014999999999989</v>
      </c>
    </row>
    <row r="7" spans="1:13" x14ac:dyDescent="0.45">
      <c r="A7">
        <v>0.15</v>
      </c>
      <c r="C7">
        <f t="shared" si="0"/>
        <v>0.61412499999999992</v>
      </c>
      <c r="D7">
        <f t="shared" si="1"/>
        <v>0.32512499999999994</v>
      </c>
      <c r="E7">
        <f t="shared" si="2"/>
        <v>5.7374999999999995E-2</v>
      </c>
      <c r="F7">
        <f t="shared" si="3"/>
        <v>3.375E-3</v>
      </c>
      <c r="L7">
        <f t="shared" ref="L7:L25" si="4">C6*$I$3+D6*$I$4+E6*$I$5+F6*$I$6</f>
        <v>0.10360000000000003</v>
      </c>
      <c r="M7">
        <f t="shared" ref="M7:M25" si="5">C6*$J$3+D6*$J$4+E6*$J$5+F6*$J$6</f>
        <v>0.79920000000000013</v>
      </c>
    </row>
    <row r="8" spans="1:13" x14ac:dyDescent="0.45">
      <c r="A8">
        <v>0.2</v>
      </c>
      <c r="C8">
        <f t="shared" si="0"/>
        <v>0.51200000000000012</v>
      </c>
      <c r="D8">
        <f t="shared" si="1"/>
        <v>0.38400000000000012</v>
      </c>
      <c r="E8">
        <f t="shared" si="2"/>
        <v>9.600000000000003E-2</v>
      </c>
      <c r="F8">
        <f t="shared" si="3"/>
        <v>8.0000000000000019E-3</v>
      </c>
      <c r="L8">
        <f t="shared" si="4"/>
        <v>0.15446249999999997</v>
      </c>
      <c r="M8">
        <f t="shared" si="5"/>
        <v>0.72504999999999997</v>
      </c>
    </row>
    <row r="9" spans="1:13" x14ac:dyDescent="0.45">
      <c r="A9">
        <v>0.25</v>
      </c>
      <c r="C9">
        <f t="shared" si="0"/>
        <v>0.421875</v>
      </c>
      <c r="D9">
        <f t="shared" si="1"/>
        <v>0.421875</v>
      </c>
      <c r="E9">
        <f t="shared" si="2"/>
        <v>0.140625</v>
      </c>
      <c r="F9">
        <f t="shared" si="3"/>
        <v>1.5625E-2</v>
      </c>
      <c r="L9">
        <f t="shared" si="4"/>
        <v>0.20480000000000004</v>
      </c>
      <c r="M9">
        <f t="shared" si="5"/>
        <v>0.66560000000000019</v>
      </c>
    </row>
    <row r="10" spans="1:13" x14ac:dyDescent="0.45">
      <c r="A10">
        <v>0.3</v>
      </c>
      <c r="C10">
        <f t="shared" si="0"/>
        <v>0.34299999999999992</v>
      </c>
      <c r="D10">
        <f t="shared" si="1"/>
        <v>0.44099999999999989</v>
      </c>
      <c r="E10">
        <f t="shared" si="2"/>
        <v>0.189</v>
      </c>
      <c r="F10">
        <f t="shared" si="3"/>
        <v>2.7E-2</v>
      </c>
      <c r="L10">
        <f t="shared" si="4"/>
        <v>0.25468750000000001</v>
      </c>
      <c r="M10">
        <f t="shared" si="5"/>
        <v>0.61875000000000002</v>
      </c>
    </row>
    <row r="11" spans="1:13" x14ac:dyDescent="0.45">
      <c r="A11">
        <v>0.35</v>
      </c>
      <c r="C11">
        <f t="shared" si="0"/>
        <v>0.27462500000000006</v>
      </c>
      <c r="D11">
        <f t="shared" si="1"/>
        <v>0.44362499999999999</v>
      </c>
      <c r="E11">
        <f t="shared" si="2"/>
        <v>0.23887499999999995</v>
      </c>
      <c r="F11">
        <f t="shared" si="3"/>
        <v>4.287499999999999E-2</v>
      </c>
      <c r="L11">
        <f t="shared" si="4"/>
        <v>0.30419999999999997</v>
      </c>
      <c r="M11">
        <f t="shared" si="5"/>
        <v>0.58239999999999992</v>
      </c>
    </row>
    <row r="12" spans="1:13" x14ac:dyDescent="0.45">
      <c r="A12">
        <v>0.4</v>
      </c>
      <c r="C12">
        <f t="shared" si="0"/>
        <v>0.216</v>
      </c>
      <c r="D12">
        <f t="shared" si="1"/>
        <v>0.43200000000000005</v>
      </c>
      <c r="E12">
        <f t="shared" si="2"/>
        <v>0.28800000000000003</v>
      </c>
      <c r="F12">
        <f t="shared" si="3"/>
        <v>6.4000000000000015E-2</v>
      </c>
      <c r="L12">
        <f t="shared" si="4"/>
        <v>0.35341249999999996</v>
      </c>
      <c r="M12">
        <f t="shared" si="5"/>
        <v>0.55445</v>
      </c>
    </row>
    <row r="13" spans="1:13" x14ac:dyDescent="0.45">
      <c r="A13">
        <v>0.45</v>
      </c>
      <c r="C13">
        <f t="shared" si="0"/>
        <v>0.16637500000000005</v>
      </c>
      <c r="D13">
        <f t="shared" si="1"/>
        <v>0.4083750000000001</v>
      </c>
      <c r="E13">
        <f t="shared" si="2"/>
        <v>0.33412500000000006</v>
      </c>
      <c r="F13">
        <f t="shared" si="3"/>
        <v>9.1125000000000012E-2</v>
      </c>
      <c r="L13">
        <f t="shared" si="4"/>
        <v>0.40240000000000004</v>
      </c>
      <c r="M13">
        <f t="shared" si="5"/>
        <v>0.53280000000000005</v>
      </c>
    </row>
    <row r="14" spans="1:13" x14ac:dyDescent="0.45">
      <c r="A14">
        <v>0.5</v>
      </c>
      <c r="C14">
        <f t="shared" si="0"/>
        <v>0.125</v>
      </c>
      <c r="D14">
        <f t="shared" si="1"/>
        <v>0.375</v>
      </c>
      <c r="E14">
        <f t="shared" si="2"/>
        <v>0.375</v>
      </c>
      <c r="F14">
        <f t="shared" si="3"/>
        <v>0.125</v>
      </c>
      <c r="L14">
        <f t="shared" si="4"/>
        <v>0.45123750000000007</v>
      </c>
      <c r="M14">
        <f t="shared" si="5"/>
        <v>0.51535000000000009</v>
      </c>
    </row>
    <row r="15" spans="1:13" x14ac:dyDescent="0.45">
      <c r="A15">
        <v>0.55000000000000004</v>
      </c>
      <c r="C15">
        <f t="shared" si="0"/>
        <v>9.112499999999997E-2</v>
      </c>
      <c r="D15">
        <f t="shared" si="1"/>
        <v>0.33412499999999995</v>
      </c>
      <c r="E15">
        <f t="shared" si="2"/>
        <v>0.40837499999999999</v>
      </c>
      <c r="F15">
        <f t="shared" si="3"/>
        <v>0.16637500000000005</v>
      </c>
      <c r="L15">
        <f t="shared" si="4"/>
        <v>0.5</v>
      </c>
      <c r="M15">
        <f t="shared" si="5"/>
        <v>0.5</v>
      </c>
    </row>
    <row r="16" spans="1:13" x14ac:dyDescent="0.45">
      <c r="A16">
        <v>0.6</v>
      </c>
      <c r="C16">
        <f t="shared" si="0"/>
        <v>6.4000000000000015E-2</v>
      </c>
      <c r="D16">
        <f t="shared" si="1"/>
        <v>0.28800000000000003</v>
      </c>
      <c r="E16">
        <f t="shared" si="2"/>
        <v>0.43199999999999994</v>
      </c>
      <c r="F16">
        <f t="shared" si="3"/>
        <v>0.216</v>
      </c>
      <c r="L16">
        <f t="shared" si="4"/>
        <v>0.54876250000000004</v>
      </c>
      <c r="M16">
        <f t="shared" si="5"/>
        <v>0.48464999999999997</v>
      </c>
    </row>
    <row r="17" spans="1:13" x14ac:dyDescent="0.45">
      <c r="A17">
        <v>0.65</v>
      </c>
      <c r="C17">
        <f t="shared" si="0"/>
        <v>4.287499999999999E-2</v>
      </c>
      <c r="D17">
        <f t="shared" si="1"/>
        <v>0.238875</v>
      </c>
      <c r="E17">
        <f t="shared" si="2"/>
        <v>0.44362500000000005</v>
      </c>
      <c r="F17">
        <f t="shared" si="3"/>
        <v>0.27462500000000006</v>
      </c>
      <c r="L17">
        <f t="shared" si="4"/>
        <v>0.59760000000000002</v>
      </c>
      <c r="M17">
        <f t="shared" si="5"/>
        <v>0.4672</v>
      </c>
    </row>
    <row r="18" spans="1:13" x14ac:dyDescent="0.45">
      <c r="A18">
        <v>0.7</v>
      </c>
      <c r="C18">
        <f t="shared" si="0"/>
        <v>2.700000000000001E-2</v>
      </c>
      <c r="D18">
        <f t="shared" si="1"/>
        <v>0.18900000000000003</v>
      </c>
      <c r="E18">
        <f t="shared" si="2"/>
        <v>0.44099999999999995</v>
      </c>
      <c r="F18">
        <f t="shared" si="3"/>
        <v>0.34299999999999992</v>
      </c>
      <c r="L18">
        <f t="shared" si="4"/>
        <v>0.64658750000000009</v>
      </c>
      <c r="M18">
        <f t="shared" si="5"/>
        <v>0.44555000000000006</v>
      </c>
    </row>
    <row r="19" spans="1:13" x14ac:dyDescent="0.45">
      <c r="A19">
        <v>0.75</v>
      </c>
      <c r="C19">
        <f t="shared" si="0"/>
        <v>1.5625E-2</v>
      </c>
      <c r="D19">
        <f t="shared" si="1"/>
        <v>0.140625</v>
      </c>
      <c r="E19">
        <f t="shared" si="2"/>
        <v>0.421875</v>
      </c>
      <c r="F19">
        <f t="shared" si="3"/>
        <v>0.421875</v>
      </c>
      <c r="L19">
        <f t="shared" si="4"/>
        <v>0.69579999999999986</v>
      </c>
      <c r="M19">
        <f t="shared" si="5"/>
        <v>0.41760000000000003</v>
      </c>
    </row>
    <row r="20" spans="1:13" x14ac:dyDescent="0.45">
      <c r="A20">
        <v>0.8</v>
      </c>
      <c r="C20">
        <f t="shared" si="0"/>
        <v>7.999999999999995E-3</v>
      </c>
      <c r="D20">
        <f t="shared" si="1"/>
        <v>9.599999999999996E-2</v>
      </c>
      <c r="E20">
        <f t="shared" si="2"/>
        <v>0.38400000000000001</v>
      </c>
      <c r="F20">
        <f t="shared" si="3"/>
        <v>0.51200000000000012</v>
      </c>
      <c r="L20">
        <f t="shared" si="4"/>
        <v>0.74531250000000004</v>
      </c>
      <c r="M20">
        <f t="shared" si="5"/>
        <v>0.38125000000000003</v>
      </c>
    </row>
    <row r="21" spans="1:13" x14ac:dyDescent="0.45">
      <c r="A21">
        <v>0.85</v>
      </c>
      <c r="C21">
        <f t="shared" si="0"/>
        <v>3.3750000000000013E-3</v>
      </c>
      <c r="D21">
        <f t="shared" si="1"/>
        <v>5.7375000000000009E-2</v>
      </c>
      <c r="E21">
        <f t="shared" si="2"/>
        <v>0.325125</v>
      </c>
      <c r="F21">
        <f t="shared" si="3"/>
        <v>0.61412499999999992</v>
      </c>
      <c r="L21">
        <f t="shared" si="4"/>
        <v>0.79520000000000013</v>
      </c>
      <c r="M21">
        <f t="shared" si="5"/>
        <v>0.33440000000000003</v>
      </c>
    </row>
    <row r="22" spans="1:13" x14ac:dyDescent="0.45">
      <c r="A22">
        <v>0.9</v>
      </c>
      <c r="C22">
        <f t="shared" si="0"/>
        <v>9.9999999999999937E-4</v>
      </c>
      <c r="D22">
        <f t="shared" si="1"/>
        <v>2.6999999999999989E-2</v>
      </c>
      <c r="E22">
        <f t="shared" si="2"/>
        <v>0.24299999999999997</v>
      </c>
      <c r="F22">
        <f t="shared" si="3"/>
        <v>0.72900000000000009</v>
      </c>
      <c r="L22">
        <f t="shared" si="4"/>
        <v>0.84553749999999994</v>
      </c>
      <c r="M22">
        <f t="shared" si="5"/>
        <v>0.27495000000000003</v>
      </c>
    </row>
    <row r="23" spans="1:13" x14ac:dyDescent="0.45">
      <c r="A23">
        <v>0.95</v>
      </c>
      <c r="C23">
        <f t="shared" si="0"/>
        <v>1.2500000000000033E-4</v>
      </c>
      <c r="D23">
        <f t="shared" si="1"/>
        <v>7.1250000000000115E-3</v>
      </c>
      <c r="E23">
        <f t="shared" si="2"/>
        <v>0.13537500000000013</v>
      </c>
      <c r="F23">
        <f t="shared" si="3"/>
        <v>0.85737499999999989</v>
      </c>
      <c r="L23">
        <f t="shared" si="4"/>
        <v>0.89640000000000009</v>
      </c>
      <c r="M23">
        <f t="shared" si="5"/>
        <v>0.20079999999999998</v>
      </c>
    </row>
    <row r="24" spans="1:13" x14ac:dyDescent="0.45">
      <c r="A24">
        <v>1</v>
      </c>
      <c r="C24">
        <f t="shared" si="0"/>
        <v>0</v>
      </c>
      <c r="D24">
        <f t="shared" si="1"/>
        <v>0</v>
      </c>
      <c r="E24">
        <f t="shared" si="2"/>
        <v>0</v>
      </c>
      <c r="F24">
        <f t="shared" si="3"/>
        <v>1</v>
      </c>
      <c r="L24">
        <f t="shared" si="4"/>
        <v>0.94786249999999994</v>
      </c>
      <c r="M24">
        <f t="shared" si="5"/>
        <v>0.10985000000000011</v>
      </c>
    </row>
    <row r="25" spans="1:13" x14ac:dyDescent="0.45">
      <c r="L25">
        <f t="shared" si="4"/>
        <v>1</v>
      </c>
      <c r="M25">
        <f t="shared" si="5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Cubic Hermite (2)</vt:lpstr>
      <vt:lpstr>Cubic Bezier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2023-03-13T20:17:38Z</dcterms:created>
  <dcterms:modified xsi:type="dcterms:W3CDTF">2023-03-27T13:22:11Z</dcterms:modified>
</cp:coreProperties>
</file>