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A530842B-A1E2-496E-885B-D2A6C75E8B79}" xr6:coauthVersionLast="47" xr6:coauthVersionMax="47" xr10:uidLastSave="{00000000-0000-0000-0000-000000000000}"/>
  <bookViews>
    <workbookView xWindow="44880" yWindow="-5145" windowWidth="29040" windowHeight="15840" firstSheet="1" activeTab="8" xr2:uid="{ADC41E85-D0B8-4872-A649-EC2918C98A0D}"/>
  </bookViews>
  <sheets>
    <sheet name="H&amp;S_Overview" sheetId="1" r:id="rId1"/>
    <sheet name="Machine_Shop" sheetId="2" r:id="rId2"/>
    <sheet name="Engine_Strip" sheetId="3" r:id="rId3"/>
    <sheet name="Suspension" sheetId="4" r:id="rId4"/>
    <sheet name="Ad_Manufacturing" sheetId="5" r:id="rId5"/>
    <sheet name="Composites" sheetId="6" r:id="rId6"/>
    <sheet name="Personal_Development_Plan" sheetId="7" r:id="rId7"/>
    <sheet name="CPD" sheetId="8" r:id="rId8"/>
    <sheet name="Marks"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9" l="1"/>
  <c r="Q38" i="8"/>
  <c r="E10" i="9" s="1" a="1"/>
  <c r="E10" i="9" s="1"/>
  <c r="P24" i="6"/>
  <c r="E8" i="9" s="1"/>
  <c r="P22" i="5"/>
  <c r="E7" i="9" s="1"/>
  <c r="O23" i="4"/>
  <c r="E6" i="9" s="1"/>
  <c r="P38" i="3"/>
  <c r="E5" i="9" s="1"/>
  <c r="N44" i="2"/>
  <c r="E4" i="9" s="1"/>
  <c r="G49" i="1"/>
  <c r="E3" i="9" s="1"/>
  <c r="E14" i="9" l="1"/>
</calcChain>
</file>

<file path=xl/sharedStrings.xml><?xml version="1.0" encoding="utf-8"?>
<sst xmlns="http://schemas.openxmlformats.org/spreadsheetml/2006/main" count="325" uniqueCount="203">
  <si>
    <t>Health and Safety Overview Logbook Entry</t>
  </si>
  <si>
    <t>Student to complete all white boxes</t>
  </si>
  <si>
    <t>All boxes coloured orange to be completed by the marker</t>
  </si>
  <si>
    <t>Student Name</t>
  </si>
  <si>
    <t>Dylan Price</t>
  </si>
  <si>
    <t>Applicable Health &amp; Safety Legislation</t>
  </si>
  <si>
    <t>Health and Safety Protocol to be followed before any session</t>
  </si>
  <si>
    <t>Staff</t>
  </si>
  <si>
    <t>Health and Safety at Work Act 1974
PUWER (Provision and Use of Work Equipment Regulations)
PPE Regulations
COSHH (Control of Substances Hazardous to Health)
RIDDOR (Reporting of Injuries, Diseases and Dangerous Occurrences Regulations)</t>
  </si>
  <si>
    <t>PPE check (glasses, overalls, safety shoes)
Machine guard checks
Clear workspace
Tie back hair, remove jewellery
Listen to technician briefing
Sign-in procedures</t>
  </si>
  <si>
    <t>Health &amp; Safety Considerations for Machine Workshop</t>
  </si>
  <si>
    <t xml:space="preserve"> Rotating machinery risks,
Sharp tools/chips, No gloves on rotating machinery, Keep safe distance, Use emergency stop
Follow tool-setting procedures, gloves and eye protection when using lunbricants and COSHH controlled substances </t>
  </si>
  <si>
    <t>Health &amp; Safety Considerations for Engine Strip Workshop</t>
  </si>
  <si>
    <t xml:space="preserve">Oil/slippery surfaces
Chemical exposure (brake cleaner, oil)
Heavy components
Pinch points
Correct torqueing
Correct lifting technique
 </t>
  </si>
  <si>
    <t>Equipment Used</t>
  </si>
  <si>
    <t>Observations &amp; Feedback</t>
  </si>
  <si>
    <t xml:space="preserve">Lathe, Mill, Micrometer, Vernier, Bore guage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</si>
  <si>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</si>
  <si>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</si>
  <si>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</si>
  <si>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</si>
  <si>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</si>
  <si>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</si>
  <si>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</si>
  <si>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</si>
  <si>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</si>
  <si>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</si>
  <si>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</si>
  <si>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</si>
  <si>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</si>
  <si>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</si>
  <si>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6/11/2025 -11/12/2025</t>
  </si>
  <si>
    <t xml:space="preserve">Dust coat, eye protection, steel toe caps </t>
  </si>
  <si>
    <t>Session Location</t>
  </si>
  <si>
    <t>IQ 021A (IQ-SA1 Campus)</t>
  </si>
  <si>
    <t xml:space="preserve">Staff </t>
  </si>
  <si>
    <t>David Cooper, Adrian Dix</t>
  </si>
  <si>
    <t>Mill Activity</t>
  </si>
  <si>
    <t>Dimension 1</t>
  </si>
  <si>
    <t>Dimension 2</t>
  </si>
  <si>
    <t>Dimension 3</t>
  </si>
  <si>
    <t>Technical Drawing Dimension</t>
  </si>
  <si>
    <t>Tolerance (+/-)</t>
  </si>
  <si>
    <t>Final Dimension Achieved</t>
  </si>
  <si>
    <t>115mm</t>
  </si>
  <si>
    <t>0.2mm</t>
  </si>
  <si>
    <t>60mm</t>
  </si>
  <si>
    <t>90mm</t>
  </si>
  <si>
    <t>90.01mm</t>
  </si>
  <si>
    <t>Validated measurement</t>
  </si>
  <si>
    <t>Correct Dimension (1 mark)</t>
  </si>
  <si>
    <t>Dimension within tolerance (1 marks)</t>
  </si>
  <si>
    <t>Lathe Activity</t>
  </si>
  <si>
    <t>30mm</t>
  </si>
  <si>
    <t>105mm</t>
  </si>
  <si>
    <t>36mm</t>
  </si>
  <si>
    <t>0.05mm</t>
  </si>
  <si>
    <t>35.97mm</t>
  </si>
  <si>
    <t>During the sessions you will have also used a range of hand tools, can you provide some good tips and hints on how to achieve the best with these?</t>
  </si>
  <si>
    <t>on the lathe i used a few tools to replace cutting parts on the lathe and hold the work piece</t>
  </si>
  <si>
    <t>Out of 4</t>
  </si>
  <si>
    <t xml:space="preserve">When using the Mill and Lathe, how can you ensure the quality of the piece that you are producing? </t>
  </si>
  <si>
    <t>Total for Machine Shop</t>
  </si>
  <si>
    <t>out of 20</t>
  </si>
  <si>
    <t>Engine Strip Logbook Entry</t>
  </si>
  <si>
    <t>Please note the Engine Used</t>
  </si>
  <si>
    <t>1.4 inline 4 ford Z-TEC</t>
  </si>
  <si>
    <t>Engine part to be measured</t>
  </si>
  <si>
    <t>Measurements (mm)</t>
  </si>
  <si>
    <t>4 Piston Crowns</t>
  </si>
  <si>
    <t>out of 1</t>
  </si>
  <si>
    <t>4 Piston Skirts</t>
  </si>
  <si>
    <t>5 Main Crank Shaft Journal Diameters</t>
  </si>
  <si>
    <t>4 Big End Jounral Diameters</t>
  </si>
  <si>
    <t xml:space="preserve">Crank End float       Thrust washers </t>
  </si>
  <si>
    <t>1.82*2</t>
  </si>
  <si>
    <t>out of 2</t>
  </si>
  <si>
    <t>All cylinder bore values</t>
  </si>
  <si>
    <t xml:space="preserve">exhaust </t>
  </si>
  <si>
    <t>Cylinder 1 stroke (using cyl.2 on TDC)</t>
  </si>
  <si>
    <t>76.34    76.36</t>
  </si>
  <si>
    <t>All main bearings (both halves)</t>
  </si>
  <si>
    <t>All big end bearings (both halves)</t>
  </si>
  <si>
    <t xml:space="preserve">thrust </t>
  </si>
  <si>
    <t>Inlet valve spring free length</t>
  </si>
  <si>
    <t>Inlet valve stem diameter</t>
  </si>
  <si>
    <t>Inlet valve head diameter</t>
  </si>
  <si>
    <t>Using the equation provided in class, write a formula in the box below that references the relevant boxes above to calculate the Engine CC</t>
  </si>
  <si>
    <r>
      <t xml:space="preserve">AVG Bore diameter 75.74 mm. Stroke 76.35. Method 75.74/2=35.87, (PI*(35.87^2))*(76.35)=343992.94*4=1375971/1000= </t>
    </r>
    <r>
      <rPr>
        <b/>
        <sz val="11"/>
        <color rgb="FF000000"/>
        <rFont val="Calibri"/>
        <family val="2"/>
      </rPr>
      <t>1376cc</t>
    </r>
  </si>
  <si>
    <t>Equation</t>
  </si>
  <si>
    <t>Engine cc</t>
  </si>
  <si>
    <t xml:space="preserve">What components during the rebuld process have to be torqued, what is the torque setting and where would you find it? </t>
  </si>
  <si>
    <r>
      <rPr>
        <b/>
        <sz val="11"/>
        <color rgb="FF000000"/>
        <rFont val="Calibri"/>
        <family val="2"/>
      </rPr>
      <t>2007 WQ Fiesta Repair Manual:</t>
    </r>
    <r>
      <rPr>
        <sz val="11"/>
        <color rgb="FF000000"/>
        <rFont val="Calibri"/>
        <family val="2"/>
      </rPr>
      <t xml:space="preserve"> Cylinder Head Bolts (15Nm-30Nm-90deg) page 589. Camshaft bearing retaining bolts (one half turn-7Nm-45 deg) page 590</t>
    </r>
  </si>
  <si>
    <t>Components identified</t>
  </si>
  <si>
    <t>Torque settings</t>
  </si>
  <si>
    <t>Torque location</t>
  </si>
  <si>
    <t xml:space="preserve">Describe areas in the engine where it might be possible to see evidence of wear? What can that wear tell us about the engine? </t>
  </si>
  <si>
    <t xml:space="preserve">there may be wear on the cylinder walls and on the piston rings or more wear on a particular camshaft or crankshaft bearing. this could tell us that maybe the cam shaft or crankshafts have been torqued from the outside bolts inward which doesnt help with the rotation of a shaft. </t>
  </si>
  <si>
    <t>out of 5</t>
  </si>
  <si>
    <t xml:space="preserve"> </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</si>
  <si>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</si>
  <si>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</si>
  <si>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</si>
  <si>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</si>
  <si>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</si>
  <si>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</si>
  <si>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</si>
  <si>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</si>
  <si>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</si>
  <si>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</si>
  <si>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</si>
  <si>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</si>
  <si>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</si>
  <si>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</si>
  <si>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</si>
  <si>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</si>
  <si>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</si>
  <si>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</si>
  <si>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</si>
  <si>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</si>
  <si>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</si>
  <si>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</si>
  <si>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</si>
  <si>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</si>
  <si>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</si>
  <si>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</si>
  <si>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</si>
  <si>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</si>
  <si>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</si>
  <si>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rgb="FF000000"/>
        <rFont val="Calibri"/>
        <family val="2"/>
      </rPr>
      <t>Gradient 1</t>
    </r>
    <r>
      <rPr>
        <sz val="11"/>
        <color rgb="FF000000"/>
        <rFont val="Calibri"/>
        <family val="2"/>
      </rPr>
      <t xml:space="preserve"> is between High speed rebound and rebound knee point - this if your high speed rebound damping coefficient in Ns/m</t>
    </r>
  </si>
  <si>
    <r>
      <rPr>
        <b/>
        <sz val="11"/>
        <color rgb="FF000000"/>
        <rFont val="Calibri"/>
        <family val="2"/>
      </rPr>
      <t>Gradient 2</t>
    </r>
    <r>
      <rPr>
        <sz val="11"/>
        <color rgb="FF000000"/>
        <rFont val="Calibri"/>
        <family val="2"/>
      </rPr>
      <t xml:space="preserve"> is between rebound knee point and origin - this if your low speed rebound damping coefficient in Ns/m</t>
    </r>
  </si>
  <si>
    <r>
      <rPr>
        <b/>
        <sz val="11"/>
        <color rgb="FF000000"/>
        <rFont val="Calibri"/>
        <family val="2"/>
      </rPr>
      <t>Gradient 3</t>
    </r>
    <r>
      <rPr>
        <sz val="11"/>
        <color rgb="FF000000"/>
        <rFont val="Calibri"/>
        <family val="2"/>
      </rPr>
      <t xml:space="preserve"> is between the origin and bump knee point - this if your low speed bump damping coefficient in Ns/m</t>
    </r>
  </si>
  <si>
    <r>
      <rPr>
        <b/>
        <sz val="11"/>
        <color rgb="FF000000"/>
        <rFont val="Calibri"/>
        <family val="2"/>
      </rPr>
      <t>Gradient 4</t>
    </r>
    <r>
      <rPr>
        <sz val="11"/>
        <color rgb="FF000000"/>
        <rFont val="Calibri"/>
        <family val="2"/>
      </rPr>
      <t xml:space="preserve"> is between the bump knee point and the high speed bump - this if your high speed bump damping coefficient in Ns/m</t>
    </r>
  </si>
  <si>
    <t>Out of 17</t>
  </si>
  <si>
    <t>Advanced Manufacturing Logbook Entry</t>
  </si>
  <si>
    <t>What is meant by Adavanced Manufacturing</t>
  </si>
  <si>
    <t xml:space="preserve">advanced manufacturing refers to the field of manufacturing that utilises the newest innovations and applies them to manufactuing processes to enhance the overall outcome of the product. some technologies used include CNC  Programs and machines, 3D Printing, robotics and AI. </t>
  </si>
  <si>
    <t>What equipment does UWTSD have for Advanced Manufacturing?</t>
  </si>
  <si>
    <t xml:space="preserve">UWTSD have a few diffeernt 3D Printers some regular ABS and PLA but also a resin 3D and SLS 3D Printers. they also have cnc controlles lathes and mills. </t>
  </si>
  <si>
    <t>What is used to programme the CNC machines to produce components?</t>
  </si>
  <si>
    <t xml:space="preserve">CNC machines are controlled using CAD (computer aided design) software. Using and file in G-Code to tell the machine how to move and operate. </t>
  </si>
  <si>
    <t>Out of 1</t>
  </si>
  <si>
    <t>What type of material do the 3d printers use?</t>
  </si>
  <si>
    <t>most common materials for 3D Printing are PLA ABS Resin and PETG</t>
  </si>
  <si>
    <t xml:space="preserve">If you wanted to 3D print a component for a project, what would be the steps that you would need to take? </t>
  </si>
  <si>
    <t xml:space="preserve">first i would identify the requiremnets i will need for the material then i would take measuremnets of the surroundings where the components is going. i would then print a prototype and iterativly improve upon the part until it does what is requred. </t>
  </si>
  <si>
    <t>Out of 3</t>
  </si>
  <si>
    <t>out of 12</t>
  </si>
  <si>
    <t>Composites Logbook Entry</t>
  </si>
  <si>
    <t>What materials are needed ?</t>
  </si>
  <si>
    <t xml:space="preserve">core materials are a reinforcing fibre like fibre glass or carbon fibre and a matrix binder like a resin or an epoxy </t>
  </si>
  <si>
    <t>How are component made? What are the steps required?</t>
  </si>
  <si>
    <t xml:space="preserve">usually there is a mould that the fibre gets laid into and then prepare and apply the resin and layer on fibre as appropriate, keeping out air pokets. place the other part of the mould on , apply the vaccum bagging and place in a pressurised vessel. let the resin cure then when its out of the mould trim and finish. </t>
  </si>
  <si>
    <t>out of 4</t>
  </si>
  <si>
    <t>Are there any health &amp; safety risks with using composites</t>
  </si>
  <si>
    <t>yes there a</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</si>
  <si>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</si>
  <si>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</si>
  <si>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</si>
  <si>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</si>
  <si>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</si>
  <si>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</si>
  <si>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</si>
  <si>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</si>
  <si>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</si>
  <si>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</si>
  <si>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</si>
  <si>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</si>
  <si>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</si>
  <si>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</si>
  <si>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</si>
  <si>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</si>
  <si>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</si>
  <si>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</si>
  <si>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</si>
  <si>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</si>
  <si>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</si>
  <si>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</si>
  <si>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</si>
  <si>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</si>
  <si>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</si>
  <si>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</si>
  <si>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</si>
  <si>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</si>
  <si>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</si>
  <si>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</si>
  <si>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</si>
  <si>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</si>
  <si>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</si>
  <si>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Could include more details on the putting coats and bags in the lockers</t>
  </si>
  <si>
    <t>Nothing included</t>
  </si>
  <si>
    <t>114.93mm</t>
  </si>
  <si>
    <t>Y</t>
  </si>
  <si>
    <t>Signed off by Technician</t>
  </si>
  <si>
    <t>This question was more about using the hacksaw or the file etc and this isn't really a tip or a hint</t>
  </si>
  <si>
    <t xml:space="preserve">What does the wear visually look like? </t>
  </si>
  <si>
    <t xml:space="preserve">what would cause the wear on the cylinder walls? </t>
  </si>
  <si>
    <t>It is about improving the quality and accuracy of components through technology</t>
  </si>
  <si>
    <t xml:space="preserve">More detail on the other equipment avilable could have been provieded. </t>
  </si>
  <si>
    <t>This was looking for details on using CAD software, saving a specific type of file, having to slice the model for prinitng and then processing after printing etc</t>
  </si>
  <si>
    <t>More detail could have been added</t>
  </si>
  <si>
    <t>Fail</t>
  </si>
  <si>
    <t>Should be 56.5% but 0 due to failing to include the PDP element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</si>
</sst>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rgb="FF000000"/>
      <name val="Calibri"/>
      <family val="2"/>
    </font>
    <font>
      <b/>
      <sz val="18"/>
      <color rgb="FF000000"/>
      <name val="Calibri"/>
      <family val="2"/>
    </font>
    <font>
      <b/>
      <i/>
      <sz val="18"/>
      <color rgb="FF000000"/>
      <name val="Calibri"/>
      <family val="2"/>
    </font>
    <font>
      <b/>
      <sz val="14"/>
      <color rgb="FF000000"/>
      <name val="Calibri"/>
      <family val="2"/>
    </font>
    <font>
      <sz val="14"/>
      <color rgb="FF000000"/>
      <name val="Calibri"/>
      <family val="2"/>
    </font>
    <font>
      <b/>
      <sz val="11"/>
      <color rgb="FF000000"/>
      <name val="Calibri"/>
      <family val="2"/>
    </font>
    <font>
      <b/>
      <sz val="20"/>
      <color rgb="FF000000"/>
      <name val="Calibri"/>
      <family val="2"/>
    </font>
    <font>
      <i/>
      <sz val="11"/>
      <color rgb="FF000000"/>
      <name val="Calibri"/>
      <family val="2"/>
    </font>
    <font>
      <b/>
      <sz val="16"/>
      <color rgb="FF000000"/>
      <name val="Calibri"/>
      <family val="2"/>
    </font>
    <font>
      <sz val="18"/>
      <color rgb="FF000000"/>
      <name val="Calibri"/>
      <family val="2"/>
    </font>
    <font>
      <sz val="16"/>
      <color rgb="FF000000"/>
      <name val="Calibri"/>
      <family val="2"/>
    </font>
    <font>
      <sz val="12"/>
      <color rgb="FF000000"/>
      <name val="Calibri"/>
      <family val="2"/>
    </font>
  </fonts>
  <fills count="14">
    <fill>
      <patternFill patternType="none"/>
    </fill>
    <fill>
      <patternFill patternType="gray125"/>
    </fill>
    <fill>
      <patternFill patternType="solid">
        <fgColor rgb="FFC6E0B4"/>
        <bgColor rgb="FFC6E0B4"/>
      </patternFill>
    </fill>
    <fill>
      <patternFill patternType="solid">
        <fgColor rgb="FFF8CBAD"/>
        <bgColor rgb="FFF8CBAD"/>
      </patternFill>
    </fill>
    <fill>
      <patternFill patternType="solid">
        <fgColor rgb="FFD9D9D9"/>
        <bgColor rgb="FFD9D9D9"/>
      </patternFill>
    </fill>
    <fill>
      <patternFill patternType="solid">
        <fgColor rgb="FFD9E1F2"/>
        <bgColor rgb="FFD9E1F2"/>
      </patternFill>
    </fill>
    <fill>
      <patternFill patternType="solid">
        <fgColor rgb="FFFFE699"/>
        <bgColor rgb="FFFFE699"/>
      </patternFill>
    </fill>
    <fill>
      <patternFill patternType="solid">
        <fgColor rgb="FFFFFFFF"/>
        <bgColor rgb="FFFFFFFF"/>
      </patternFill>
    </fill>
    <fill>
      <patternFill patternType="solid">
        <fgColor rgb="FFBFBFBF"/>
        <bgColor rgb="FFBFBFBF"/>
      </patternFill>
    </fill>
    <fill>
      <patternFill patternType="solid">
        <fgColor rgb="FFD6DCE4"/>
        <bgColor rgb="FFD6DCE4"/>
      </patternFill>
    </fill>
    <fill>
      <patternFill patternType="solid">
        <fgColor rgb="FFAEAAAA"/>
        <bgColor rgb="FFAEAAAA"/>
      </patternFill>
    </fill>
    <fill>
      <patternFill patternType="solid">
        <fgColor rgb="FFA6A6A6"/>
        <bgColor rgb="FFA6A6A6"/>
      </patternFill>
    </fill>
    <fill>
      <patternFill patternType="solid">
        <fgColor rgb="FF808080"/>
        <bgColor rgb="FF808080"/>
      </patternFill>
    </fill>
    <fill>
      <patternFill patternType="solid">
        <fgColor rgb="FFB4C6E7"/>
        <bgColor rgb="FFB4C6E7"/>
      </patternFill>
    </fill>
  </fills>
  <borders count="51">
    <border>
      <left/>
      <right/>
      <top/>
      <bottom/>
      <diagonal/>
    </border>
    <border>
      <left style="thick">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ck">
        <color rgb="FF000000"/>
      </left>
      <right style="thick">
        <color rgb="FF000000"/>
      </right>
      <top style="medium">
        <color rgb="FF000000"/>
      </top>
      <bottom style="thick">
        <color rgb="FF000000"/>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style="thick">
        <color rgb="FF000000"/>
      </top>
      <bottom style="medium">
        <color rgb="FF000000"/>
      </bottom>
      <diagonal/>
    </border>
    <border>
      <left style="thick">
        <color rgb="FF000000"/>
      </left>
      <right style="medium">
        <color rgb="FF000000"/>
      </right>
      <top style="thick">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ck">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medium">
        <color rgb="FF000000"/>
      </left>
      <right/>
      <top style="thin">
        <color rgb="FF000000"/>
      </top>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ck">
        <color rgb="FF000000"/>
      </bottom>
      <diagonal/>
    </border>
    <border>
      <left style="thick">
        <color rgb="FF000000"/>
      </left>
      <right style="medium">
        <color rgb="FF000000"/>
      </right>
      <top style="thick">
        <color rgb="FF000000"/>
      </top>
      <bottom style="thick">
        <color rgb="FF000000"/>
      </bottom>
      <diagonal/>
    </border>
    <border>
      <left style="thin">
        <color rgb="FF000000"/>
      </left>
      <right/>
      <top/>
      <bottom style="medium">
        <color rgb="FF000000"/>
      </bottom>
      <diagonal/>
    </border>
    <border>
      <left/>
      <right style="thin">
        <color rgb="FF000000"/>
      </right>
      <top style="thin">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210">
    <xf numFmtId="0" fontId="0" fillId="0" borderId="0" xfId="0"/>
    <xf numFmtId="0" fontId="3" fillId="0" borderId="0" xfId="0" applyFont="1"/>
    <xf numFmtId="0" fontId="0" fillId="3" borderId="13" xfId="0" applyFill="1" applyBorder="1"/>
    <xf numFmtId="0" fontId="0" fillId="0" borderId="0" xfId="0" applyAlignment="1">
      <alignment horizontal="left"/>
    </xf>
    <xf numFmtId="0" fontId="0" fillId="3" borderId="18" xfId="0" applyFill="1" applyBorder="1"/>
    <xf numFmtId="0" fontId="0" fillId="3" borderId="12" xfId="0" applyFill="1" applyBorder="1"/>
    <xf numFmtId="0" fontId="5" fillId="3" borderId="14" xfId="0" applyFont="1" applyFill="1" applyBorder="1"/>
    <xf numFmtId="0" fontId="1" fillId="0" borderId="0" xfId="0" applyFont="1" applyAlignment="1">
      <alignment vertical="center"/>
    </xf>
    <xf numFmtId="0" fontId="1" fillId="0" borderId="0" xfId="0" applyFont="1" applyAlignment="1">
      <alignment horizontal="center" vertical="center"/>
    </xf>
    <xf numFmtId="0" fontId="0" fillId="5" borderId="18" xfId="0" applyFill="1" applyBorder="1" applyAlignment="1">
      <alignment horizontal="center" wrapText="1"/>
    </xf>
    <xf numFmtId="0" fontId="0" fillId="3" borderId="24" xfId="0" applyFill="1" applyBorder="1"/>
    <xf numFmtId="0" fontId="5" fillId="3" borderId="25" xfId="0" applyFont="1" applyFill="1" applyBorder="1"/>
    <xf numFmtId="0" fontId="3" fillId="3" borderId="11" xfId="0" applyFont="1" applyFill="1" applyBorder="1"/>
    <xf numFmtId="0" fontId="3" fillId="3" borderId="14" xfId="0" applyFont="1" applyFill="1" applyBorder="1"/>
    <xf numFmtId="0" fontId="3" fillId="3" borderId="26" xfId="0" applyFont="1" applyFill="1" applyBorder="1"/>
    <xf numFmtId="0" fontId="10" fillId="3" borderId="27" xfId="0" applyFont="1" applyFill="1" applyBorder="1"/>
    <xf numFmtId="0" fontId="3" fillId="3" borderId="28" xfId="0" applyFont="1" applyFill="1" applyBorder="1"/>
    <xf numFmtId="0" fontId="10" fillId="3" borderId="29" xfId="0" applyFont="1" applyFill="1" applyBorder="1"/>
    <xf numFmtId="0" fontId="0" fillId="3" borderId="30" xfId="0" applyFill="1" applyBorder="1"/>
    <xf numFmtId="0" fontId="11" fillId="3" borderId="12" xfId="0" applyFont="1" applyFill="1" applyBorder="1"/>
    <xf numFmtId="0" fontId="11" fillId="3" borderId="29" xfId="0" applyFont="1" applyFill="1" applyBorder="1"/>
    <xf numFmtId="0" fontId="3" fillId="3" borderId="20" xfId="0" applyFont="1" applyFill="1" applyBorder="1"/>
    <xf numFmtId="0" fontId="3" fillId="3" borderId="21" xfId="0" applyFont="1" applyFill="1" applyBorder="1"/>
    <xf numFmtId="0" fontId="3" fillId="3" borderId="22" xfId="0" applyFont="1" applyFill="1" applyBorder="1"/>
    <xf numFmtId="0" fontId="0" fillId="3" borderId="22" xfId="0" applyFill="1" applyBorder="1"/>
    <xf numFmtId="0" fontId="0" fillId="0" borderId="10" xfId="0" applyBorder="1" applyAlignment="1">
      <alignment horizontal="center"/>
    </xf>
    <xf numFmtId="0" fontId="0" fillId="7" borderId="10" xfId="0" applyFill="1" applyBorder="1"/>
    <xf numFmtId="0" fontId="0" fillId="3" borderId="32" xfId="0" applyFill="1" applyBorder="1" applyAlignment="1">
      <alignment horizontal="center"/>
    </xf>
    <xf numFmtId="0" fontId="0" fillId="0" borderId="30" xfId="0" applyBorder="1" applyAlignment="1">
      <alignment horizontal="center"/>
    </xf>
    <xf numFmtId="0" fontId="0" fillId="7" borderId="30" xfId="0" applyFill="1" applyBorder="1"/>
    <xf numFmtId="0" fontId="0" fillId="5" borderId="15" xfId="0" applyFill="1" applyBorder="1" applyAlignment="1">
      <alignment horizontal="center" vertical="center"/>
    </xf>
    <xf numFmtId="0" fontId="0" fillId="5" borderId="10" xfId="0" applyFill="1" applyBorder="1" applyAlignment="1">
      <alignment horizontal="center"/>
    </xf>
    <xf numFmtId="0" fontId="0" fillId="5" borderId="12" xfId="0" applyFill="1" applyBorder="1" applyAlignment="1">
      <alignment horizontal="center"/>
    </xf>
    <xf numFmtId="0" fontId="0" fillId="5" borderId="13" xfId="0" applyFill="1" applyBorder="1" applyAlignment="1">
      <alignment horizontal="center"/>
    </xf>
    <xf numFmtId="0" fontId="0" fillId="5" borderId="33" xfId="0" applyFill="1" applyBorder="1" applyAlignment="1">
      <alignment horizontal="center"/>
    </xf>
    <xf numFmtId="0" fontId="0" fillId="0" borderId="12" xfId="0" applyBorder="1"/>
    <xf numFmtId="0" fontId="0" fillId="0" borderId="13" xfId="0" applyBorder="1"/>
    <xf numFmtId="0" fontId="0" fillId="0" borderId="33" xfId="0" applyBorder="1"/>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5" fillId="3" borderId="20" xfId="0" applyFont="1" applyFill="1" applyBorder="1"/>
    <xf numFmtId="0" fontId="5" fillId="3" borderId="38" xfId="0" applyFont="1" applyFill="1" applyBorder="1"/>
    <xf numFmtId="0" fontId="7" fillId="0" borderId="0" xfId="0" applyFont="1"/>
    <xf numFmtId="0" fontId="0" fillId="5" borderId="39" xfId="0" applyFill="1" applyBorder="1" applyAlignment="1">
      <alignment vertical="center"/>
    </xf>
    <xf numFmtId="0" fontId="0" fillId="5" borderId="41" xfId="0" applyFill="1" applyBorder="1" applyAlignment="1">
      <alignment vertical="center"/>
    </xf>
    <xf numFmtId="0" fontId="5" fillId="0" borderId="0" xfId="0" applyFont="1"/>
    <xf numFmtId="0" fontId="5" fillId="3" borderId="44" xfId="0" applyFont="1" applyFill="1" applyBorder="1" applyAlignment="1">
      <alignment horizontal="center"/>
    </xf>
    <xf numFmtId="0" fontId="5" fillId="3" borderId="25" xfId="0" applyFont="1" applyFill="1" applyBorder="1" applyAlignment="1">
      <alignment horizontal="left"/>
    </xf>
    <xf numFmtId="0" fontId="5" fillId="0" borderId="0" xfId="0" applyFont="1" applyAlignment="1">
      <alignment horizontal="center"/>
    </xf>
    <xf numFmtId="0" fontId="5" fillId="0" borderId="0" xfId="0" applyFont="1" applyAlignment="1">
      <alignment horizontal="left"/>
    </xf>
    <xf numFmtId="0" fontId="5" fillId="13" borderId="13" xfId="0" applyFont="1" applyFill="1" applyBorder="1"/>
    <xf numFmtId="0" fontId="0" fillId="3" borderId="40" xfId="0" applyFill="1" applyBorder="1"/>
    <xf numFmtId="0" fontId="0" fillId="3" borderId="45" xfId="0" applyFill="1" applyBorder="1"/>
    <xf numFmtId="0" fontId="0" fillId="3" borderId="46" xfId="0" applyFill="1" applyBorder="1"/>
    <xf numFmtId="0" fontId="0" fillId="3" borderId="47" xfId="0" applyFill="1" applyBorder="1"/>
    <xf numFmtId="0" fontId="0" fillId="3" borderId="48" xfId="0" applyFill="1" applyBorder="1"/>
    <xf numFmtId="0" fontId="5" fillId="3" borderId="50" xfId="0" applyFont="1" applyFill="1" applyBorder="1"/>
    <xf numFmtId="0" fontId="7" fillId="0" borderId="0" xfId="0" applyFont="1" applyAlignment="1">
      <alignment horizontal="left"/>
    </xf>
    <xf numFmtId="1" fontId="5" fillId="3" borderId="49" xfId="0" applyNumberFormat="1" applyFont="1" applyFill="1" applyBorder="1"/>
    <xf numFmtId="0" fontId="1" fillId="2" borderId="1" xfId="0" applyFont="1" applyFill="1" applyBorder="1" applyAlignment="1">
      <alignment horizontal="center" vertical="center"/>
    </xf>
    <xf numFmtId="0" fontId="2" fillId="0" borderId="2" xfId="0" applyFont="1" applyBorder="1" applyAlignment="1">
      <alignment horizontal="center" vertical="center"/>
    </xf>
    <xf numFmtId="0" fontId="1" fillId="3" borderId="3" xfId="0" applyFont="1" applyFill="1" applyBorder="1" applyAlignment="1">
      <alignment horizontal="center" vertical="center"/>
    </xf>
    <xf numFmtId="0" fontId="3" fillId="4" borderId="4" xfId="0" applyFont="1" applyFill="1" applyBorder="1" applyAlignment="1">
      <alignment horizontal="center" vertical="center"/>
    </xf>
    <xf numFmtId="0" fontId="0" fillId="0" borderId="4" xfId="0" applyBorder="1" applyAlignment="1">
      <alignment horizontal="center"/>
    </xf>
    <xf numFmtId="0" fontId="4" fillId="0" borderId="5" xfId="0" applyFont="1" applyBorder="1" applyAlignment="1">
      <alignment horizontal="center" vertical="center" wrapText="1"/>
    </xf>
    <xf numFmtId="0" fontId="0" fillId="0" borderId="5" xfId="0" applyBorder="1"/>
    <xf numFmtId="0" fontId="3" fillId="4" borderId="5" xfId="0" applyFont="1" applyFill="1" applyBorder="1" applyAlignment="1">
      <alignment horizontal="center" vertical="center"/>
    </xf>
    <xf numFmtId="0" fontId="5" fillId="3" borderId="9" xfId="0" applyFont="1" applyFill="1" applyBorder="1" applyAlignment="1">
      <alignment horizontal="right"/>
    </xf>
    <xf numFmtId="0" fontId="0" fillId="3" borderId="10" xfId="0" applyFill="1" applyBorder="1" applyAlignment="1">
      <alignment horizontal="center"/>
    </xf>
    <xf numFmtId="0" fontId="5" fillId="3" borderId="11" xfId="0" applyFont="1" applyFill="1" applyBorder="1" applyAlignment="1">
      <alignment horizontal="left"/>
    </xf>
    <xf numFmtId="0" fontId="0" fillId="0" borderId="5" xfId="0" applyBorder="1" applyAlignment="1">
      <alignment horizontal="left" vertical="top" wrapText="1"/>
    </xf>
    <xf numFmtId="0" fontId="3" fillId="4" borderId="6" xfId="0" applyFont="1" applyFill="1" applyBorder="1" applyAlignment="1">
      <alignment horizontal="center" vertical="center"/>
    </xf>
    <xf numFmtId="0" fontId="4" fillId="0" borderId="7" xfId="0" applyFont="1" applyBorder="1" applyAlignment="1">
      <alignment horizontal="center" vertical="center" wrapText="1"/>
    </xf>
    <xf numFmtId="0" fontId="0" fillId="0" borderId="8" xfId="0" applyBorder="1"/>
    <xf numFmtId="0" fontId="3" fillId="3" borderId="8" xfId="0" applyFont="1" applyFill="1" applyBorder="1" applyAlignment="1">
      <alignment horizontal="center"/>
    </xf>
    <xf numFmtId="0" fontId="5" fillId="3" borderId="12" xfId="0" applyFont="1" applyFill="1" applyBorder="1" applyAlignment="1">
      <alignment horizontal="right"/>
    </xf>
    <xf numFmtId="0" fontId="0" fillId="3" borderId="13" xfId="0" applyFill="1" applyBorder="1" applyAlignment="1">
      <alignment horizontal="center"/>
    </xf>
    <xf numFmtId="0" fontId="5" fillId="3" borderId="14" xfId="0" applyFont="1" applyFill="1" applyBorder="1" applyAlignment="1">
      <alignment horizontal="left"/>
    </xf>
    <xf numFmtId="0" fontId="5" fillId="3" borderId="14" xfId="0" applyFont="1" applyFill="1" applyBorder="1"/>
    <xf numFmtId="0" fontId="5" fillId="3" borderId="15" xfId="0" applyFont="1" applyFill="1" applyBorder="1" applyAlignment="1">
      <alignment horizontal="right"/>
    </xf>
    <xf numFmtId="0" fontId="0" fillId="3" borderId="16" xfId="0" applyFill="1" applyBorder="1" applyAlignment="1">
      <alignment horizontal="center"/>
    </xf>
    <xf numFmtId="0" fontId="5" fillId="3" borderId="17" xfId="0" applyFont="1" applyFill="1" applyBorder="1" applyAlignment="1">
      <alignment horizontal="left"/>
    </xf>
    <xf numFmtId="0" fontId="5" fillId="3" borderId="10" xfId="0" applyFont="1" applyFill="1" applyBorder="1" applyAlignment="1">
      <alignment horizontal="center"/>
    </xf>
    <xf numFmtId="0" fontId="3" fillId="5" borderId="12" xfId="0" applyFont="1" applyFill="1" applyBorder="1" applyAlignment="1">
      <alignment horizontal="center" vertical="center"/>
    </xf>
    <xf numFmtId="0" fontId="0" fillId="0" borderId="14" xfId="0" applyBorder="1"/>
    <xf numFmtId="0" fontId="3" fillId="5" borderId="15" xfId="0" applyFont="1" applyFill="1" applyBorder="1" applyAlignment="1">
      <alignment horizontal="center" vertical="center"/>
    </xf>
    <xf numFmtId="0" fontId="0" fillId="0" borderId="17" xfId="0" applyBorder="1"/>
    <xf numFmtId="0" fontId="1" fillId="2" borderId="8" xfId="0" applyFont="1" applyFill="1" applyBorder="1" applyAlignment="1">
      <alignment horizontal="center" vertical="center"/>
    </xf>
    <xf numFmtId="0" fontId="2" fillId="0" borderId="8" xfId="0" applyFont="1" applyBorder="1" applyAlignment="1">
      <alignment horizontal="center" vertical="center" wrapText="1"/>
    </xf>
    <xf numFmtId="0" fontId="1" fillId="3" borderId="8" xfId="0" applyFont="1" applyFill="1" applyBorder="1" applyAlignment="1">
      <alignment horizontal="center" vertical="center"/>
    </xf>
    <xf numFmtId="0" fontId="3" fillId="5" borderId="9" xfId="0" applyFont="1" applyFill="1" applyBorder="1" applyAlignment="1">
      <alignment horizontal="center" vertical="center"/>
    </xf>
    <xf numFmtId="0" fontId="0" fillId="0" borderId="11" xfId="0" applyBorder="1"/>
    <xf numFmtId="0" fontId="3" fillId="5" borderId="19" xfId="0" applyFont="1" applyFill="1" applyBorder="1" applyAlignment="1">
      <alignment horizontal="center" vertical="center"/>
    </xf>
    <xf numFmtId="0" fontId="6" fillId="5" borderId="8" xfId="0" applyFont="1" applyFill="1" applyBorder="1" applyAlignment="1">
      <alignment horizontal="center" vertical="center"/>
    </xf>
    <xf numFmtId="0" fontId="5" fillId="5" borderId="20" xfId="0" applyFont="1" applyFill="1" applyBorder="1" applyAlignment="1">
      <alignment horizontal="center"/>
    </xf>
    <xf numFmtId="0" fontId="5" fillId="5" borderId="21" xfId="0" applyFont="1" applyFill="1" applyBorder="1" applyAlignment="1">
      <alignment horizontal="center"/>
    </xf>
    <xf numFmtId="0" fontId="5" fillId="5" borderId="22" xfId="0" applyFont="1" applyFill="1" applyBorder="1" applyAlignment="1">
      <alignment horizontal="center"/>
    </xf>
    <xf numFmtId="0" fontId="0" fillId="5" borderId="9" xfId="0" applyFill="1" applyBorder="1" applyAlignment="1">
      <alignment horizontal="center" wrapText="1"/>
    </xf>
    <xf numFmtId="0" fontId="0" fillId="5" borderId="10" xfId="0" applyFill="1" applyBorder="1" applyAlignment="1">
      <alignment horizontal="center" wrapText="1"/>
    </xf>
    <xf numFmtId="0" fontId="0" fillId="5" borderId="11" xfId="0" applyFill="1" applyBorder="1" applyAlignment="1">
      <alignment horizontal="center" wrapText="1"/>
    </xf>
    <xf numFmtId="0" fontId="7" fillId="3" borderId="23" xfId="0" applyFont="1" applyFill="1" applyBorder="1" applyAlignment="1">
      <alignment horizontal="left" vertical="top"/>
    </xf>
    <xf numFmtId="0" fontId="5" fillId="3" borderId="23" xfId="0" applyFont="1" applyFill="1" applyBorder="1" applyAlignment="1">
      <alignment horizontal="center"/>
    </xf>
    <xf numFmtId="0" fontId="0" fillId="6" borderId="16" xfId="0" applyFill="1" applyBorder="1"/>
    <xf numFmtId="0" fontId="0" fillId="6" borderId="17" xfId="0" applyFill="1" applyBorder="1"/>
    <xf numFmtId="0" fontId="7" fillId="3" borderId="9" xfId="0" applyFont="1" applyFill="1" applyBorder="1" applyAlignment="1">
      <alignment horizontal="right" vertical="top"/>
    </xf>
    <xf numFmtId="0" fontId="0" fillId="3" borderId="11" xfId="0" applyFill="1" applyBorder="1"/>
    <xf numFmtId="0" fontId="0" fillId="6" borderId="15" xfId="0" applyFill="1" applyBorder="1"/>
    <xf numFmtId="0" fontId="0" fillId="3" borderId="15" xfId="0" applyFill="1" applyBorder="1" applyAlignment="1">
      <alignment horizontal="center" wrapText="1"/>
    </xf>
    <xf numFmtId="0" fontId="0" fillId="3" borderId="17" xfId="0" applyFill="1" applyBorder="1"/>
    <xf numFmtId="0" fontId="0" fillId="3" borderId="12" xfId="0" applyFill="1" applyBorder="1" applyAlignment="1">
      <alignment horizontal="right"/>
    </xf>
    <xf numFmtId="0" fontId="0" fillId="3" borderId="14" xfId="0" applyFill="1" applyBorder="1"/>
    <xf numFmtId="0" fontId="5" fillId="3" borderId="20" xfId="0" applyFont="1" applyFill="1" applyBorder="1" applyAlignment="1">
      <alignment horizontal="right"/>
    </xf>
    <xf numFmtId="0" fontId="0" fillId="5" borderId="20" xfId="0" applyFill="1" applyBorder="1" applyAlignment="1">
      <alignment horizontal="center" wrapText="1"/>
    </xf>
    <xf numFmtId="0" fontId="0" fillId="0" borderId="21" xfId="0" applyBorder="1" applyAlignment="1">
      <alignment wrapText="1"/>
    </xf>
    <xf numFmtId="0" fontId="5" fillId="3" borderId="11" xfId="0" applyFont="1" applyFill="1" applyBorder="1" applyAlignment="1">
      <alignment horizontal="center"/>
    </xf>
    <xf numFmtId="0" fontId="0" fillId="3" borderId="16" xfId="0" applyFill="1" applyBorder="1"/>
    <xf numFmtId="0" fontId="5" fillId="3" borderId="17" xfId="0" applyFont="1" applyFill="1" applyBorder="1" applyAlignment="1">
      <alignment horizontal="center"/>
    </xf>
    <xf numFmtId="0" fontId="0" fillId="5" borderId="20" xfId="0" applyFill="1" applyBorder="1" applyAlignment="1">
      <alignment horizontal="center" vertical="center" wrapText="1"/>
    </xf>
    <xf numFmtId="0" fontId="0" fillId="7" borderId="21" xfId="0" applyFill="1" applyBorder="1"/>
    <xf numFmtId="0" fontId="0" fillId="8" borderId="11" xfId="0" applyFill="1" applyBorder="1"/>
    <xf numFmtId="0" fontId="8" fillId="9" borderId="8" xfId="0" applyFont="1" applyFill="1" applyBorder="1" applyAlignment="1">
      <alignment horizontal="center"/>
    </xf>
    <xf numFmtId="0" fontId="2" fillId="0" borderId="8" xfId="0" applyFont="1" applyBorder="1" applyAlignment="1">
      <alignment horizontal="center" vertical="center"/>
    </xf>
    <xf numFmtId="0" fontId="1" fillId="5" borderId="8" xfId="0" applyFont="1" applyFill="1" applyBorder="1" applyAlignment="1">
      <alignment horizontal="center"/>
    </xf>
    <xf numFmtId="0" fontId="0" fillId="3" borderId="12" xfId="0" applyFill="1" applyBorder="1"/>
    <xf numFmtId="0" fontId="9" fillId="5" borderId="8" xfId="0" applyFont="1" applyFill="1" applyBorder="1" applyAlignment="1">
      <alignment horizontal="center"/>
    </xf>
    <xf numFmtId="0" fontId="9" fillId="0" borderId="20" xfId="0" applyFont="1" applyBorder="1" applyAlignment="1">
      <alignment horizontal="center" vertical="top"/>
    </xf>
    <xf numFmtId="0" fontId="9" fillId="0" borderId="21" xfId="0" applyFont="1" applyBorder="1" applyAlignment="1">
      <alignment horizontal="center"/>
    </xf>
    <xf numFmtId="0" fontId="9" fillId="0" borderId="22" xfId="0" applyFont="1" applyBorder="1" applyAlignment="1">
      <alignment horizontal="center"/>
    </xf>
    <xf numFmtId="0" fontId="0" fillId="3" borderId="9" xfId="0" applyFill="1" applyBorder="1"/>
    <xf numFmtId="0" fontId="9" fillId="0" borderId="20" xfId="0" applyFont="1" applyBorder="1" applyAlignment="1">
      <alignment horizontal="center"/>
    </xf>
    <xf numFmtId="0" fontId="3" fillId="3" borderId="14" xfId="0" applyFont="1" applyFill="1" applyBorder="1" applyAlignment="1">
      <alignment horizontal="left" vertical="center"/>
    </xf>
    <xf numFmtId="0" fontId="9" fillId="0" borderId="15" xfId="0" applyFont="1" applyBorder="1" applyAlignment="1">
      <alignment horizontal="center"/>
    </xf>
    <xf numFmtId="0" fontId="0" fillId="8" borderId="17" xfId="0" applyFill="1" applyBorder="1"/>
    <xf numFmtId="0" fontId="9" fillId="5" borderId="8" xfId="0" applyFont="1" applyFill="1" applyBorder="1" applyAlignment="1">
      <alignment horizontal="center" vertical="center"/>
    </xf>
    <xf numFmtId="0" fontId="9" fillId="0" borderId="9"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9" fillId="0" borderId="8" xfId="0" applyFont="1" applyBorder="1" applyAlignment="1">
      <alignment horizontal="center"/>
    </xf>
    <xf numFmtId="0" fontId="0" fillId="0" borderId="10" xfId="0" applyBorder="1"/>
    <xf numFmtId="0" fontId="9" fillId="0" borderId="16" xfId="0" applyFont="1" applyBorder="1" applyAlignment="1">
      <alignment horizontal="center"/>
    </xf>
    <xf numFmtId="0" fontId="9" fillId="0" borderId="17" xfId="0" applyFont="1" applyBorder="1" applyAlignment="1">
      <alignment horizontal="center"/>
    </xf>
    <xf numFmtId="0" fontId="0" fillId="0" borderId="16" xfId="0" applyBorder="1"/>
    <xf numFmtId="0" fontId="0" fillId="3" borderId="15" xfId="0" applyFill="1" applyBorder="1"/>
    <xf numFmtId="0" fontId="1" fillId="5" borderId="8" xfId="0" applyFont="1" applyFill="1" applyBorder="1" applyAlignment="1">
      <alignment horizontal="center" wrapText="1"/>
    </xf>
    <xf numFmtId="0" fontId="0" fillId="10" borderId="8" xfId="0" applyFill="1" applyBorder="1"/>
    <xf numFmtId="0" fontId="2" fillId="5" borderId="8" xfId="0" applyFont="1" applyFill="1" applyBorder="1" applyAlignment="1">
      <alignment horizontal="center" wrapText="1"/>
    </xf>
    <xf numFmtId="0" fontId="0" fillId="0" borderId="8" xfId="0" applyBorder="1" applyAlignment="1">
      <alignment wrapText="1"/>
    </xf>
    <xf numFmtId="0" fontId="11" fillId="3" borderId="9" xfId="0" applyFont="1" applyFill="1" applyBorder="1" applyAlignment="1">
      <alignment horizontal="left" wrapText="1"/>
    </xf>
    <xf numFmtId="0" fontId="0" fillId="3" borderId="10" xfId="0" applyFill="1" applyBorder="1"/>
    <xf numFmtId="0" fontId="3" fillId="3" borderId="11" xfId="0" applyFont="1" applyFill="1" applyBorder="1" applyAlignment="1">
      <alignment horizontal="left" vertical="center"/>
    </xf>
    <xf numFmtId="0" fontId="0" fillId="11" borderId="8" xfId="0" applyFill="1" applyBorder="1"/>
    <xf numFmtId="0" fontId="0" fillId="3" borderId="20" xfId="0" applyFill="1" applyBorder="1"/>
    <xf numFmtId="0" fontId="3" fillId="3" borderId="22" xfId="0" applyFont="1" applyFill="1" applyBorder="1" applyAlignment="1">
      <alignment horizontal="left" vertical="center"/>
    </xf>
    <xf numFmtId="0" fontId="0" fillId="5" borderId="8" xfId="0" applyFill="1" applyBorder="1" applyAlignment="1">
      <alignment horizontal="center" wrapText="1"/>
    </xf>
    <xf numFmtId="0" fontId="0" fillId="5" borderId="9" xfId="0" applyFill="1" applyBorder="1" applyAlignment="1">
      <alignment horizontal="center"/>
    </xf>
    <xf numFmtId="0" fontId="0" fillId="12" borderId="22" xfId="0" applyFill="1" applyBorder="1"/>
    <xf numFmtId="0" fontId="0" fillId="5" borderId="15" xfId="0" applyFill="1" applyBorder="1" applyAlignment="1">
      <alignment horizontal="center"/>
    </xf>
    <xf numFmtId="0" fontId="1" fillId="3" borderId="31" xfId="0" applyFont="1" applyFill="1" applyBorder="1" applyAlignment="1">
      <alignment horizontal="center" vertical="center"/>
    </xf>
    <xf numFmtId="0" fontId="5" fillId="5" borderId="8" xfId="0" applyFont="1" applyFill="1" applyBorder="1" applyAlignment="1">
      <alignment horizontal="center"/>
    </xf>
    <xf numFmtId="0" fontId="0" fillId="11" borderId="23" xfId="0" applyFill="1" applyBorder="1"/>
    <xf numFmtId="0" fontId="0" fillId="5" borderId="8" xfId="0" applyFill="1" applyBorder="1" applyAlignment="1">
      <alignment horizontal="center" vertical="center" wrapText="1"/>
    </xf>
    <xf numFmtId="0" fontId="0" fillId="5" borderId="9" xfId="0" applyFill="1" applyBorder="1" applyAlignment="1">
      <alignment horizontal="center" vertical="center"/>
    </xf>
    <xf numFmtId="0" fontId="5" fillId="3" borderId="14" xfId="0" applyFont="1" applyFill="1" applyBorder="1" applyAlignment="1">
      <alignment horizontal="left" vertical="center"/>
    </xf>
    <xf numFmtId="0" fontId="0" fillId="5" borderId="10" xfId="0" applyFill="1" applyBorder="1" applyAlignment="1">
      <alignment horizontal="center"/>
    </xf>
    <xf numFmtId="0" fontId="0" fillId="5" borderId="11" xfId="0" applyFill="1" applyBorder="1" applyAlignment="1">
      <alignment horizontal="center"/>
    </xf>
    <xf numFmtId="0" fontId="0" fillId="5" borderId="13" xfId="0" applyFill="1" applyBorder="1" applyAlignment="1">
      <alignment horizontal="center"/>
    </xf>
    <xf numFmtId="0" fontId="0" fillId="5" borderId="12" xfId="0" applyFill="1" applyBorder="1" applyAlignment="1">
      <alignment horizontal="center"/>
    </xf>
    <xf numFmtId="0" fontId="0" fillId="12" borderId="17" xfId="0" applyFill="1" applyBorder="1"/>
    <xf numFmtId="0" fontId="0" fillId="5" borderId="31" xfId="0" applyFill="1" applyBorder="1" applyAlignment="1">
      <alignment horizontal="center"/>
    </xf>
    <xf numFmtId="0" fontId="0" fillId="11" borderId="37" xfId="0" applyFill="1" applyBorder="1"/>
    <xf numFmtId="0" fontId="0" fillId="5" borderId="23" xfId="0" applyFill="1" applyBorder="1" applyAlignment="1">
      <alignment horizontal="center"/>
    </xf>
    <xf numFmtId="0" fontId="0" fillId="5" borderId="37" xfId="0" applyFill="1" applyBorder="1" applyAlignment="1">
      <alignment horizontal="center"/>
    </xf>
    <xf numFmtId="0" fontId="0" fillId="5" borderId="31" xfId="0" applyFill="1" applyBorder="1" applyAlignment="1">
      <alignment horizontal="right" vertical="center"/>
    </xf>
    <xf numFmtId="0" fontId="0" fillId="0" borderId="31" xfId="0" applyBorder="1" applyAlignment="1">
      <alignment wrapText="1"/>
    </xf>
    <xf numFmtId="0" fontId="0" fillId="3" borderId="11" xfId="0" applyFill="1" applyBorder="1" applyAlignment="1">
      <alignment horizontal="center"/>
    </xf>
    <xf numFmtId="0" fontId="0" fillId="5" borderId="23" xfId="0" applyFill="1" applyBorder="1" applyAlignment="1">
      <alignment horizontal="right" vertical="center"/>
    </xf>
    <xf numFmtId="0" fontId="0" fillId="0" borderId="23" xfId="0" applyBorder="1" applyAlignment="1">
      <alignment wrapText="1"/>
    </xf>
    <xf numFmtId="0" fontId="0" fillId="3" borderId="14" xfId="0" applyFill="1" applyBorder="1" applyAlignment="1">
      <alignment horizontal="center"/>
    </xf>
    <xf numFmtId="0" fontId="0" fillId="5" borderId="23" xfId="0" applyFill="1" applyBorder="1" applyAlignment="1">
      <alignment horizontal="right" vertical="center" wrapText="1"/>
    </xf>
    <xf numFmtId="0" fontId="0" fillId="5" borderId="37" xfId="0" applyFill="1" applyBorder="1" applyAlignment="1">
      <alignment horizontal="right" vertical="center" wrapText="1"/>
    </xf>
    <xf numFmtId="0" fontId="0" fillId="0" borderId="37" xfId="0" applyBorder="1" applyAlignment="1">
      <alignment wrapText="1"/>
    </xf>
    <xf numFmtId="0" fontId="0" fillId="3" borderId="17" xfId="0" applyFill="1" applyBorder="1" applyAlignment="1">
      <alignment horizontal="center"/>
    </xf>
    <xf numFmtId="0" fontId="5" fillId="3" borderId="11" xfId="0" applyFont="1" applyFill="1" applyBorder="1" applyAlignment="1">
      <alignment horizontal="left" vertical="center"/>
    </xf>
    <xf numFmtId="0" fontId="0" fillId="5" borderId="37" xfId="0" applyFill="1" applyBorder="1" applyAlignment="1">
      <alignment horizontal="right" vertical="center"/>
    </xf>
    <xf numFmtId="0" fontId="0" fillId="0" borderId="37" xfId="0" applyBorder="1"/>
    <xf numFmtId="0" fontId="5" fillId="3" borderId="17" xfId="0" applyFont="1" applyFill="1" applyBorder="1" applyAlignment="1">
      <alignment horizontal="left" vertical="center"/>
    </xf>
    <xf numFmtId="0" fontId="0" fillId="0" borderId="23" xfId="0" applyBorder="1"/>
    <xf numFmtId="0" fontId="0" fillId="5" borderId="12" xfId="0" applyFill="1" applyBorder="1" applyAlignment="1">
      <alignment horizontal="right" vertical="center"/>
    </xf>
    <xf numFmtId="0" fontId="1" fillId="3" borderId="2" xfId="0" applyFont="1" applyFill="1" applyBorder="1" applyAlignment="1">
      <alignment horizontal="center" vertical="center"/>
    </xf>
    <xf numFmtId="0" fontId="0" fillId="5" borderId="9" xfId="0" applyFill="1" applyBorder="1" applyAlignment="1">
      <alignment horizontal="right" vertical="center"/>
    </xf>
    <xf numFmtId="0" fontId="0" fillId="5" borderId="40" xfId="0" applyFill="1" applyBorder="1" applyAlignment="1">
      <alignment horizontal="center" vertical="center"/>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2" xfId="0" applyFill="1" applyBorder="1" applyAlignment="1">
      <alignment horizontal="center" vertical="center"/>
    </xf>
    <xf numFmtId="0" fontId="0" fillId="0" borderId="13" xfId="0" applyBorder="1"/>
    <xf numFmtId="0" fontId="0" fillId="3" borderId="13" xfId="0" applyFill="1" applyBorder="1"/>
    <xf numFmtId="0" fontId="3" fillId="3" borderId="13" xfId="0" applyFont="1" applyFill="1" applyBorder="1" applyAlignment="1">
      <alignment horizontal="center"/>
    </xf>
    <xf numFmtId="0" fontId="0" fillId="0" borderId="43" xfId="0" applyBorder="1"/>
    <xf numFmtId="0" fontId="5" fillId="3" borderId="22" xfId="0" applyFont="1" applyFill="1" applyBorder="1" applyAlignment="1">
      <alignment horizontal="center" vertical="center"/>
    </xf>
    <xf numFmtId="0" fontId="1" fillId="3" borderId="42" xfId="0" applyFont="1" applyFill="1" applyBorder="1" applyAlignment="1">
      <alignment horizontal="center" vertical="center"/>
    </xf>
    <xf numFmtId="0" fontId="3" fillId="5" borderId="43" xfId="0" applyFont="1" applyFill="1" applyBorder="1" applyAlignment="1">
      <alignment horizontal="center" vertical="center"/>
    </xf>
    <xf numFmtId="0" fontId="0" fillId="0" borderId="0" xfId="0"/>
    <xf numFmtId="0" fontId="3" fillId="5" borderId="43" xfId="0" applyFont="1" applyFill="1" applyBorder="1" applyAlignment="1">
      <alignment horizontal="center" vertical="center" wrapText="1"/>
    </xf>
    <xf numFmtId="0" fontId="3" fillId="5" borderId="7" xfId="0" applyFont="1" applyFill="1" applyBorder="1" applyAlignment="1">
      <alignment horizontal="center" vertical="center"/>
    </xf>
    <xf numFmtId="0" fontId="5" fillId="3" borderId="8" xfId="0" applyFont="1" applyFill="1" applyBorder="1" applyAlignment="1">
      <alignment horizontal="right"/>
    </xf>
    <xf numFmtId="0" fontId="5" fillId="13" borderId="16" xfId="0" applyFont="1" applyFill="1" applyBorder="1" applyAlignment="1">
      <alignment horizontal="center"/>
    </xf>
    <xf numFmtId="0" fontId="0" fillId="3" borderId="31" xfId="0" applyFill="1" applyBorder="1" applyAlignment="1">
      <alignment horizontal="right"/>
    </xf>
    <xf numFmtId="0" fontId="0" fillId="3" borderId="23" xfId="0" applyFill="1" applyBorder="1" applyAlignment="1">
      <alignment horizontal="right"/>
    </xf>
    <xf numFmtId="0" fontId="0" fillId="3" borderId="37" xfId="0" applyFill="1" applyBorder="1" applyAlignment="1">
      <alignment horizontal="right"/>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E4794-0938-4FE3-B55C-B3A1AABF94C6}">
  <dimension ref="A1:AE49"/>
  <sheetViews>
    <sheetView topLeftCell="A10" zoomScale="84" zoomScaleNormal="84" workbookViewId="0">
      <selection activeCell="G47" sqref="G47:H47"/>
    </sheetView>
  </sheetViews>
  <sheetFormatPr defaultColWidth="8.53125" defaultRowHeight="14.25" x14ac:dyDescent="0.45"/>
  <cols>
    <col min="1" max="1" width="8.53125" customWidth="1"/>
  </cols>
  <sheetData>
    <row r="1" spans="1:31" ht="14.65" thickBot="1" x14ac:dyDescent="0.5">
      <c r="A1" s="60"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4.65" thickBot="1" x14ac:dyDescent="0.5">
      <c r="A2" s="60"/>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4.65" thickBot="1" x14ac:dyDescent="0.5">
      <c r="A3" s="60"/>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45">
      <c r="A4" s="61"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row>
    <row r="5" spans="1:31" ht="23.65" thickBot="1" x14ac:dyDescent="0.5">
      <c r="A5" s="62" t="s">
        <v>2</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c r="AD5" s="62"/>
      <c r="AE5" s="62"/>
    </row>
    <row r="6" spans="1:31" ht="14.65" thickBot="1" x14ac:dyDescent="0.5">
      <c r="A6" s="63" t="s">
        <v>3</v>
      </c>
      <c r="B6" s="63"/>
      <c r="C6" s="63"/>
      <c r="D6" s="63"/>
      <c r="E6" s="64" t="s">
        <v>4</v>
      </c>
      <c r="F6" s="64"/>
      <c r="G6" s="64"/>
      <c r="H6" s="64"/>
      <c r="I6" s="63" t="s">
        <v>5</v>
      </c>
      <c r="J6" s="63"/>
      <c r="K6" s="63"/>
      <c r="L6" s="63"/>
      <c r="M6" s="63"/>
      <c r="N6" s="63"/>
      <c r="O6" s="63"/>
      <c r="P6" s="63"/>
      <c r="Q6" s="63" t="s">
        <v>6</v>
      </c>
      <c r="R6" s="63"/>
      <c r="S6" s="63"/>
      <c r="T6" s="63"/>
      <c r="U6" s="63"/>
      <c r="V6" s="63"/>
      <c r="W6" s="63"/>
      <c r="X6" s="63"/>
      <c r="Y6" s="63"/>
      <c r="Z6" s="63"/>
      <c r="AA6" s="63"/>
      <c r="AB6" s="63"/>
      <c r="AC6" s="63"/>
      <c r="AD6" s="63"/>
      <c r="AE6" s="63"/>
    </row>
    <row r="7" spans="1:31" ht="15" thickTop="1" thickBot="1" x14ac:dyDescent="0.5">
      <c r="A7" s="63"/>
      <c r="B7" s="63"/>
      <c r="C7" s="63"/>
      <c r="D7" s="63"/>
      <c r="E7" s="64"/>
      <c r="F7" s="64"/>
      <c r="G7" s="64"/>
      <c r="H7" s="64"/>
      <c r="I7" s="63"/>
      <c r="J7" s="63"/>
      <c r="K7" s="63"/>
      <c r="L7" s="63"/>
      <c r="M7" s="63"/>
      <c r="N7" s="63"/>
      <c r="O7" s="63"/>
      <c r="P7" s="63"/>
      <c r="Q7" s="63"/>
      <c r="R7" s="63"/>
      <c r="S7" s="63"/>
      <c r="T7" s="63"/>
      <c r="U7" s="63"/>
      <c r="V7" s="63"/>
      <c r="W7" s="63"/>
      <c r="X7" s="63"/>
      <c r="Y7" s="63"/>
      <c r="Z7" s="63"/>
      <c r="AA7" s="63"/>
      <c r="AB7" s="63"/>
      <c r="AC7" s="63"/>
      <c r="AD7" s="63"/>
      <c r="AE7" s="63"/>
    </row>
    <row r="8" spans="1:31" ht="15" thickTop="1" thickBot="1" x14ac:dyDescent="0.5">
      <c r="A8" s="67" t="s">
        <v>7</v>
      </c>
      <c r="B8" s="67"/>
      <c r="C8" s="67"/>
      <c r="D8" s="67"/>
      <c r="E8" s="66"/>
      <c r="F8" s="66"/>
      <c r="G8" s="66"/>
      <c r="H8" s="66"/>
      <c r="I8" s="71" t="s">
        <v>8</v>
      </c>
      <c r="J8" s="71"/>
      <c r="K8" s="71"/>
      <c r="L8" s="71"/>
      <c r="M8" s="71"/>
      <c r="N8" s="71"/>
      <c r="O8" s="71"/>
      <c r="P8" s="71"/>
      <c r="Q8" s="65" t="s">
        <v>9</v>
      </c>
      <c r="R8" s="65"/>
      <c r="S8" s="65"/>
      <c r="T8" s="65"/>
      <c r="U8" s="65"/>
      <c r="V8" s="65"/>
      <c r="W8" s="65"/>
      <c r="X8" s="65"/>
      <c r="Y8" s="65"/>
      <c r="Z8" s="65"/>
      <c r="AA8" s="65"/>
      <c r="AB8" s="65"/>
      <c r="AC8" s="65"/>
      <c r="AD8" s="65"/>
      <c r="AE8" s="65"/>
    </row>
    <row r="9" spans="1:31" ht="15" thickTop="1" thickBot="1" x14ac:dyDescent="0.5">
      <c r="A9" s="67"/>
      <c r="B9" s="67"/>
      <c r="C9" s="67"/>
      <c r="D9" s="67"/>
      <c r="E9" s="66"/>
      <c r="F9" s="66"/>
      <c r="G9" s="66"/>
      <c r="H9" s="66"/>
      <c r="I9" s="71"/>
      <c r="J9" s="71"/>
      <c r="K9" s="71"/>
      <c r="L9" s="71"/>
      <c r="M9" s="71"/>
      <c r="N9" s="71"/>
      <c r="O9" s="71"/>
      <c r="P9" s="71"/>
      <c r="Q9" s="65"/>
      <c r="R9" s="65"/>
      <c r="S9" s="65"/>
      <c r="T9" s="65"/>
      <c r="U9" s="65"/>
      <c r="V9" s="65"/>
      <c r="W9" s="65"/>
      <c r="X9" s="65"/>
      <c r="Y9" s="65"/>
      <c r="Z9" s="65"/>
      <c r="AA9" s="65"/>
      <c r="AB9" s="65"/>
      <c r="AC9" s="65"/>
      <c r="AD9" s="65"/>
      <c r="AE9" s="65"/>
    </row>
    <row r="10" spans="1:31" ht="15" thickTop="1" thickBot="1" x14ac:dyDescent="0.5">
      <c r="A10" s="67"/>
      <c r="B10" s="67"/>
      <c r="C10" s="67"/>
      <c r="D10" s="67"/>
      <c r="E10" s="66"/>
      <c r="F10" s="66"/>
      <c r="G10" s="66"/>
      <c r="H10" s="66"/>
      <c r="I10" s="71"/>
      <c r="J10" s="71"/>
      <c r="K10" s="71"/>
      <c r="L10" s="71"/>
      <c r="M10" s="71"/>
      <c r="N10" s="71"/>
      <c r="O10" s="71"/>
      <c r="P10" s="71"/>
      <c r="Q10" s="65"/>
      <c r="R10" s="65"/>
      <c r="S10" s="65"/>
      <c r="T10" s="65"/>
      <c r="U10" s="65"/>
      <c r="V10" s="65"/>
      <c r="W10" s="65"/>
      <c r="X10" s="65"/>
      <c r="Y10" s="65"/>
      <c r="Z10" s="65"/>
      <c r="AA10" s="65"/>
      <c r="AB10" s="65"/>
      <c r="AC10" s="65"/>
      <c r="AD10" s="65"/>
      <c r="AE10" s="65"/>
    </row>
    <row r="11" spans="1:31" ht="15" thickTop="1" thickBot="1" x14ac:dyDescent="0.5">
      <c r="A11" s="67"/>
      <c r="B11" s="67"/>
      <c r="C11" s="67"/>
      <c r="D11" s="67"/>
      <c r="E11" s="66"/>
      <c r="F11" s="66"/>
      <c r="G11" s="66"/>
      <c r="H11" s="66"/>
      <c r="I11" s="71"/>
      <c r="J11" s="71"/>
      <c r="K11" s="71"/>
      <c r="L11" s="71"/>
      <c r="M11" s="71"/>
      <c r="N11" s="71"/>
      <c r="O11" s="71"/>
      <c r="P11" s="71"/>
      <c r="Q11" s="65"/>
      <c r="R11" s="65"/>
      <c r="S11" s="65"/>
      <c r="T11" s="65"/>
      <c r="U11" s="65"/>
      <c r="V11" s="65"/>
      <c r="W11" s="65"/>
      <c r="X11" s="65"/>
      <c r="Y11" s="65"/>
      <c r="Z11" s="65"/>
      <c r="AA11" s="65"/>
      <c r="AB11" s="65"/>
      <c r="AC11" s="65"/>
      <c r="AD11" s="65"/>
      <c r="AE11" s="65"/>
    </row>
    <row r="12" spans="1:31" ht="15" thickTop="1" thickBot="1" x14ac:dyDescent="0.5">
      <c r="A12" s="67"/>
      <c r="B12" s="67"/>
      <c r="C12" s="67"/>
      <c r="D12" s="67"/>
      <c r="E12" s="66"/>
      <c r="F12" s="66"/>
      <c r="G12" s="66"/>
      <c r="H12" s="66"/>
      <c r="I12" s="71"/>
      <c r="J12" s="71"/>
      <c r="K12" s="71"/>
      <c r="L12" s="71"/>
      <c r="M12" s="71"/>
      <c r="N12" s="71"/>
      <c r="O12" s="71"/>
      <c r="P12" s="71"/>
      <c r="Q12" s="65"/>
      <c r="R12" s="65"/>
      <c r="S12" s="65"/>
      <c r="T12" s="65"/>
      <c r="U12" s="65"/>
      <c r="V12" s="65"/>
      <c r="W12" s="65"/>
      <c r="X12" s="65"/>
      <c r="Y12" s="65"/>
      <c r="Z12" s="65"/>
      <c r="AA12" s="65"/>
      <c r="AB12" s="65"/>
      <c r="AC12" s="65"/>
      <c r="AD12" s="65"/>
      <c r="AE12" s="65"/>
    </row>
    <row r="13" spans="1:31" ht="15" thickTop="1" thickBot="1" x14ac:dyDescent="0.5">
      <c r="A13" s="67"/>
      <c r="B13" s="67"/>
      <c r="C13" s="67"/>
      <c r="D13" s="67"/>
      <c r="E13" s="66"/>
      <c r="F13" s="66"/>
      <c r="G13" s="66"/>
      <c r="H13" s="66"/>
      <c r="I13" s="71"/>
      <c r="J13" s="71"/>
      <c r="K13" s="71"/>
      <c r="L13" s="71"/>
      <c r="M13" s="71"/>
      <c r="N13" s="71"/>
      <c r="O13" s="71"/>
      <c r="P13" s="71"/>
      <c r="Q13" s="65"/>
      <c r="R13" s="65"/>
      <c r="S13" s="65"/>
      <c r="T13" s="65"/>
      <c r="U13" s="65"/>
      <c r="V13" s="65"/>
      <c r="W13" s="65"/>
      <c r="X13" s="65"/>
      <c r="Y13" s="65"/>
      <c r="Z13" s="65"/>
      <c r="AA13" s="65"/>
      <c r="AB13" s="65"/>
      <c r="AC13" s="65"/>
      <c r="AD13" s="65"/>
      <c r="AE13" s="65"/>
    </row>
    <row r="14" spans="1:31" ht="15" thickTop="1" thickBot="1" x14ac:dyDescent="0.5">
      <c r="A14" s="67" t="s">
        <v>10</v>
      </c>
      <c r="B14" s="67"/>
      <c r="C14" s="67"/>
      <c r="D14" s="67"/>
      <c r="E14" s="67"/>
      <c r="F14" s="67"/>
      <c r="G14" s="67"/>
      <c r="H14" s="67"/>
      <c r="I14" s="67"/>
      <c r="J14" s="67"/>
      <c r="K14" s="67"/>
      <c r="L14" s="67"/>
      <c r="M14" s="67"/>
      <c r="N14" s="67"/>
      <c r="O14" s="67"/>
      <c r="P14" s="67"/>
      <c r="Q14" s="65"/>
      <c r="R14" s="65"/>
      <c r="S14" s="65"/>
      <c r="T14" s="65"/>
      <c r="U14" s="65"/>
      <c r="V14" s="65"/>
      <c r="W14" s="65"/>
      <c r="X14" s="65"/>
      <c r="Y14" s="65"/>
      <c r="Z14" s="65"/>
      <c r="AA14" s="65"/>
      <c r="AB14" s="65"/>
      <c r="AC14" s="65"/>
      <c r="AD14" s="65"/>
      <c r="AE14" s="65"/>
    </row>
    <row r="15" spans="1:31" ht="15" thickTop="1" thickBot="1" x14ac:dyDescent="0.5">
      <c r="A15" s="67"/>
      <c r="B15" s="67"/>
      <c r="C15" s="67"/>
      <c r="D15" s="67"/>
      <c r="E15" s="67"/>
      <c r="F15" s="67"/>
      <c r="G15" s="67"/>
      <c r="H15" s="67"/>
      <c r="I15" s="67"/>
      <c r="J15" s="67"/>
      <c r="K15" s="67"/>
      <c r="L15" s="67"/>
      <c r="M15" s="67"/>
      <c r="N15" s="67"/>
      <c r="O15" s="67"/>
      <c r="P15" s="67"/>
      <c r="Q15" s="65"/>
      <c r="R15" s="65"/>
      <c r="S15" s="65"/>
      <c r="T15" s="65"/>
      <c r="U15" s="65"/>
      <c r="V15" s="65"/>
      <c r="W15" s="65"/>
      <c r="X15" s="65"/>
      <c r="Y15" s="65"/>
      <c r="Z15" s="65"/>
      <c r="AA15" s="65"/>
      <c r="AB15" s="65"/>
      <c r="AC15" s="65"/>
      <c r="AD15" s="65"/>
      <c r="AE15" s="65"/>
    </row>
    <row r="16" spans="1:31" ht="15" thickTop="1" thickBot="1" x14ac:dyDescent="0.5">
      <c r="A16" s="65" t="s">
        <v>11</v>
      </c>
      <c r="B16" s="65"/>
      <c r="C16" s="65"/>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row>
    <row r="17" spans="1:31" ht="15" thickTop="1" thickBot="1" x14ac:dyDescent="0.5">
      <c r="A17" s="65"/>
      <c r="B17" s="65"/>
      <c r="C17" s="65"/>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row>
    <row r="18" spans="1:31" ht="15" thickTop="1" thickBot="1" x14ac:dyDescent="0.5">
      <c r="A18" s="65"/>
      <c r="B18" s="65"/>
      <c r="C18" s="65"/>
      <c r="D18" s="65"/>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row>
    <row r="19" spans="1:31" ht="15" thickTop="1" thickBot="1" x14ac:dyDescent="0.5">
      <c r="A19" s="65"/>
      <c r="B19" s="65"/>
      <c r="C19" s="65"/>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row>
    <row r="20" spans="1:31" ht="15" thickTop="1" thickBot="1" x14ac:dyDescent="0.5">
      <c r="A20" s="65"/>
      <c r="B20" s="6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row>
    <row r="21" spans="1:31" ht="15" thickTop="1" thickBot="1" x14ac:dyDescent="0.5">
      <c r="A21" s="65"/>
      <c r="B21" s="65"/>
      <c r="C21" s="65"/>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row>
    <row r="22" spans="1:31" ht="15" thickTop="1" thickBot="1" x14ac:dyDescent="0.5">
      <c r="A22" s="65"/>
      <c r="B22" s="65"/>
      <c r="C22" s="65"/>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row>
    <row r="23" spans="1:31" ht="15" thickTop="1" thickBot="1" x14ac:dyDescent="0.5">
      <c r="A23" s="65"/>
      <c r="B23" s="65"/>
      <c r="C23" s="65"/>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row>
    <row r="24" spans="1:31" ht="15" thickTop="1" thickBot="1" x14ac:dyDescent="0.5">
      <c r="A24" s="65"/>
      <c r="B24" s="65"/>
      <c r="C24" s="65"/>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row>
    <row r="25" spans="1:31" ht="15" hidden="1" thickTop="1" thickBot="1" x14ac:dyDescent="0.5">
      <c r="A25" s="65"/>
      <c r="B25" s="65"/>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row>
    <row r="26" spans="1:31" ht="15" thickTop="1" thickBot="1" x14ac:dyDescent="0.5">
      <c r="A26" s="67" t="s">
        <v>12</v>
      </c>
      <c r="B26" s="67"/>
      <c r="C26" s="67"/>
      <c r="D26" s="67"/>
      <c r="E26" s="67"/>
      <c r="F26" s="67"/>
      <c r="G26" s="67"/>
      <c r="H26" s="67"/>
      <c r="I26" s="67"/>
      <c r="J26" s="67"/>
      <c r="K26" s="67"/>
      <c r="L26" s="67"/>
      <c r="M26" s="67"/>
      <c r="N26" s="67"/>
      <c r="O26" s="67"/>
      <c r="P26" s="67"/>
      <c r="Q26" s="65"/>
      <c r="R26" s="65"/>
      <c r="S26" s="65"/>
      <c r="T26" s="65"/>
      <c r="U26" s="65"/>
      <c r="V26" s="65"/>
      <c r="W26" s="65"/>
      <c r="X26" s="65"/>
      <c r="Y26" s="65"/>
      <c r="Z26" s="65"/>
      <c r="AA26" s="65"/>
      <c r="AB26" s="65"/>
      <c r="AC26" s="65"/>
      <c r="AD26" s="65"/>
      <c r="AE26" s="65"/>
    </row>
    <row r="27" spans="1:31" ht="15" thickTop="1" thickBot="1" x14ac:dyDescent="0.5">
      <c r="A27" s="67"/>
      <c r="B27" s="67"/>
      <c r="C27" s="67"/>
      <c r="D27" s="67"/>
      <c r="E27" s="67"/>
      <c r="F27" s="67"/>
      <c r="G27" s="67"/>
      <c r="H27" s="67"/>
      <c r="I27" s="67"/>
      <c r="J27" s="67"/>
      <c r="K27" s="67"/>
      <c r="L27" s="67"/>
      <c r="M27" s="67"/>
      <c r="N27" s="67"/>
      <c r="O27" s="67"/>
      <c r="P27" s="67"/>
      <c r="Q27" s="65"/>
      <c r="R27" s="65"/>
      <c r="S27" s="65"/>
      <c r="T27" s="65"/>
      <c r="U27" s="65"/>
      <c r="V27" s="65"/>
      <c r="W27" s="65"/>
      <c r="X27" s="65"/>
      <c r="Y27" s="65"/>
      <c r="Z27" s="65"/>
      <c r="AA27" s="65"/>
      <c r="AB27" s="65"/>
      <c r="AC27" s="65"/>
      <c r="AD27" s="65"/>
      <c r="AE27" s="65"/>
    </row>
    <row r="28" spans="1:31" ht="15" thickTop="1" thickBot="1" x14ac:dyDescent="0.5">
      <c r="A28" s="65" t="s">
        <v>13</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row>
    <row r="29" spans="1:31" ht="15" thickTop="1" thickBot="1" x14ac:dyDescent="0.5">
      <c r="A29" s="65"/>
      <c r="B29" s="65"/>
      <c r="C29" s="65"/>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row>
    <row r="30" spans="1:31" ht="15" thickTop="1" thickBot="1" x14ac:dyDescent="0.5">
      <c r="A30" s="65"/>
      <c r="B30" s="65"/>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row>
    <row r="31" spans="1:31" ht="15" thickTop="1" thickBot="1" x14ac:dyDescent="0.5">
      <c r="A31" s="65"/>
      <c r="B31" s="65"/>
      <c r="C31" s="65"/>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row>
    <row r="32" spans="1:31" ht="15" thickTop="1" thickBot="1" x14ac:dyDescent="0.5">
      <c r="A32" s="65"/>
      <c r="B32" s="65"/>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row>
    <row r="33" spans="1:31" ht="15" thickTop="1" thickBot="1" x14ac:dyDescent="0.5">
      <c r="A33" s="65"/>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row>
    <row r="34" spans="1:31" ht="45" customHeight="1" thickTop="1" thickBot="1" x14ac:dyDescent="0.5">
      <c r="A34" s="65"/>
      <c r="B34" s="65"/>
      <c r="C34" s="65"/>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row>
    <row r="35" spans="1:31" ht="15" thickTop="1" thickBot="1" x14ac:dyDescent="0.5">
      <c r="A35" s="67" t="s">
        <v>14</v>
      </c>
      <c r="B35" s="67"/>
      <c r="C35" s="67"/>
      <c r="D35" s="67"/>
      <c r="E35" s="67"/>
      <c r="F35" s="67"/>
      <c r="G35" s="67"/>
      <c r="H35" s="67"/>
      <c r="I35" s="67"/>
      <c r="J35" s="67"/>
      <c r="K35" s="67"/>
      <c r="L35" s="67"/>
      <c r="M35" s="67"/>
      <c r="N35" s="67"/>
      <c r="O35" s="67"/>
      <c r="P35" s="67"/>
      <c r="Q35" s="72" t="s">
        <v>15</v>
      </c>
      <c r="R35" s="72"/>
      <c r="S35" s="72"/>
      <c r="T35" s="72"/>
      <c r="U35" s="72"/>
      <c r="V35" s="72"/>
      <c r="W35" s="72"/>
      <c r="X35" s="72"/>
      <c r="Y35" s="72"/>
      <c r="Z35" s="72"/>
      <c r="AA35" s="72"/>
      <c r="AB35" s="72"/>
      <c r="AC35" s="72"/>
      <c r="AD35" s="72"/>
      <c r="AE35" s="72"/>
    </row>
    <row r="36" spans="1:31" ht="15" thickTop="1" thickBot="1" x14ac:dyDescent="0.5">
      <c r="A36" s="67"/>
      <c r="B36" s="67"/>
      <c r="C36" s="67"/>
      <c r="D36" s="67"/>
      <c r="E36" s="67"/>
      <c r="F36" s="67"/>
      <c r="G36" s="67"/>
      <c r="H36" s="67"/>
      <c r="I36" s="67"/>
      <c r="J36" s="67"/>
      <c r="K36" s="67"/>
      <c r="L36" s="67"/>
      <c r="M36" s="67"/>
      <c r="N36" s="67"/>
      <c r="O36" s="67"/>
      <c r="P36" s="67"/>
      <c r="Q36" s="72"/>
      <c r="R36" s="72"/>
      <c r="S36" s="72"/>
      <c r="T36" s="72"/>
      <c r="U36" s="72"/>
      <c r="V36" s="72"/>
      <c r="W36" s="72"/>
      <c r="X36" s="72"/>
      <c r="Y36" s="72"/>
      <c r="Z36" s="72"/>
      <c r="AA36" s="72"/>
      <c r="AB36" s="72"/>
      <c r="AC36" s="72"/>
      <c r="AD36" s="72"/>
      <c r="AE36" s="72"/>
    </row>
    <row r="37" spans="1:31" ht="15" thickTop="1" thickBot="1" x14ac:dyDescent="0.5">
      <c r="A37" s="73" t="s">
        <v>16</v>
      </c>
      <c r="B37" s="73"/>
      <c r="C37" s="73"/>
      <c r="D37" s="73"/>
      <c r="E37" s="73"/>
      <c r="F37" s="73"/>
      <c r="G37" s="73"/>
      <c r="H37" s="73"/>
      <c r="I37" s="73"/>
      <c r="J37" s="73"/>
      <c r="K37" s="73"/>
      <c r="L37" s="73"/>
      <c r="M37" s="73"/>
      <c r="N37" s="73"/>
      <c r="O37" s="73"/>
      <c r="P37" s="73"/>
      <c r="Q37" s="74"/>
      <c r="R37" s="74"/>
      <c r="S37" s="74"/>
      <c r="T37" s="74"/>
      <c r="U37" s="74"/>
      <c r="V37" s="74"/>
      <c r="W37" s="74"/>
      <c r="X37" s="74"/>
      <c r="Y37" s="74"/>
      <c r="Z37" s="74"/>
      <c r="AA37" s="74"/>
      <c r="AB37" s="74"/>
      <c r="AC37" s="74"/>
      <c r="AD37" s="74"/>
      <c r="AE37" s="74"/>
    </row>
    <row r="38" spans="1:31" ht="15" thickTop="1" thickBot="1" x14ac:dyDescent="0.5">
      <c r="A38" s="73"/>
      <c r="B38" s="73"/>
      <c r="C38" s="73"/>
      <c r="D38" s="73"/>
      <c r="E38" s="73"/>
      <c r="F38" s="73"/>
      <c r="G38" s="73"/>
      <c r="H38" s="73"/>
      <c r="I38" s="73"/>
      <c r="J38" s="73"/>
      <c r="K38" s="73"/>
      <c r="L38" s="73"/>
      <c r="M38" s="73"/>
      <c r="N38" s="73"/>
      <c r="O38" s="73"/>
      <c r="P38" s="73"/>
      <c r="Q38" s="74"/>
      <c r="R38" s="74"/>
      <c r="S38" s="74"/>
      <c r="T38" s="74"/>
      <c r="U38" s="74"/>
      <c r="V38" s="74"/>
      <c r="W38" s="74"/>
      <c r="X38" s="74"/>
      <c r="Y38" s="74"/>
      <c r="Z38" s="74"/>
      <c r="AA38" s="74"/>
      <c r="AB38" s="74"/>
      <c r="AC38" s="74"/>
      <c r="AD38" s="74"/>
      <c r="AE38" s="74"/>
    </row>
    <row r="39" spans="1:31" ht="15" thickTop="1" thickBot="1" x14ac:dyDescent="0.5">
      <c r="A39" s="73"/>
      <c r="B39" s="73"/>
      <c r="C39" s="73"/>
      <c r="D39" s="73"/>
      <c r="E39" s="73"/>
      <c r="F39" s="73"/>
      <c r="G39" s="73"/>
      <c r="H39" s="73"/>
      <c r="I39" s="73"/>
      <c r="J39" s="73"/>
      <c r="K39" s="73"/>
      <c r="L39" s="73"/>
      <c r="M39" s="73"/>
      <c r="N39" s="73"/>
      <c r="O39" s="73"/>
      <c r="P39" s="73"/>
      <c r="Q39" s="74"/>
      <c r="R39" s="74"/>
      <c r="S39" s="74"/>
      <c r="T39" s="74"/>
      <c r="U39" s="74"/>
      <c r="V39" s="74"/>
      <c r="W39" s="74"/>
      <c r="X39" s="74"/>
      <c r="Y39" s="74"/>
      <c r="Z39" s="74"/>
      <c r="AA39" s="74"/>
      <c r="AB39" s="74"/>
      <c r="AC39" s="74"/>
      <c r="AD39" s="74"/>
      <c r="AE39" s="74"/>
    </row>
    <row r="40" spans="1:31" ht="15" thickTop="1" thickBot="1" x14ac:dyDescent="0.5">
      <c r="A40" s="73"/>
      <c r="B40" s="73"/>
      <c r="C40" s="73"/>
      <c r="D40" s="73"/>
      <c r="E40" s="73"/>
      <c r="F40" s="73"/>
      <c r="G40" s="73"/>
      <c r="H40" s="73"/>
      <c r="I40" s="73"/>
      <c r="J40" s="73"/>
      <c r="K40" s="73"/>
      <c r="L40" s="73"/>
      <c r="M40" s="73"/>
      <c r="N40" s="73"/>
      <c r="O40" s="73"/>
      <c r="P40" s="73"/>
      <c r="Q40" s="74"/>
      <c r="R40" s="74"/>
      <c r="S40" s="74"/>
      <c r="T40" s="74"/>
      <c r="U40" s="74"/>
      <c r="V40" s="74"/>
      <c r="W40" s="74"/>
      <c r="X40" s="74"/>
      <c r="Y40" s="74"/>
      <c r="Z40" s="74"/>
      <c r="AA40" s="74"/>
      <c r="AB40" s="74"/>
      <c r="AC40" s="74"/>
      <c r="AD40" s="74"/>
      <c r="AE40" s="74"/>
    </row>
    <row r="41" spans="1:31" ht="15" thickTop="1" thickBot="1" x14ac:dyDescent="0.5">
      <c r="A41" s="73"/>
      <c r="B41" s="73"/>
      <c r="C41" s="73"/>
      <c r="D41" s="73"/>
      <c r="E41" s="73"/>
      <c r="F41" s="73"/>
      <c r="G41" s="73"/>
      <c r="H41" s="73"/>
      <c r="I41" s="73"/>
      <c r="J41" s="73"/>
      <c r="K41" s="73"/>
      <c r="L41" s="73"/>
      <c r="M41" s="73"/>
      <c r="N41" s="73"/>
      <c r="O41" s="73"/>
      <c r="P41" s="73"/>
      <c r="Q41" s="74"/>
      <c r="R41" s="74"/>
      <c r="S41" s="74"/>
      <c r="T41" s="74"/>
      <c r="U41" s="74"/>
      <c r="V41" s="74"/>
      <c r="W41" s="74"/>
      <c r="X41" s="74"/>
      <c r="Y41" s="74"/>
      <c r="Z41" s="74"/>
      <c r="AA41" s="74"/>
      <c r="AB41" s="74"/>
      <c r="AC41" s="74"/>
      <c r="AD41" s="74"/>
      <c r="AE41" s="74"/>
    </row>
    <row r="42" spans="1:31" ht="15" thickTop="1" thickBot="1" x14ac:dyDescent="0.5">
      <c r="A42" s="73"/>
      <c r="B42" s="73"/>
      <c r="C42" s="73"/>
      <c r="D42" s="73"/>
      <c r="E42" s="73"/>
      <c r="F42" s="73"/>
      <c r="G42" s="73"/>
      <c r="H42" s="73"/>
      <c r="I42" s="73"/>
      <c r="J42" s="73"/>
      <c r="K42" s="73"/>
      <c r="L42" s="73"/>
      <c r="M42" s="73"/>
      <c r="N42" s="73"/>
      <c r="O42" s="73"/>
      <c r="P42" s="73"/>
      <c r="Q42" s="74"/>
      <c r="R42" s="74"/>
      <c r="S42" s="74"/>
      <c r="T42" s="74"/>
      <c r="U42" s="74"/>
      <c r="V42" s="74"/>
      <c r="W42" s="74"/>
      <c r="X42" s="74"/>
      <c r="Y42" s="74"/>
      <c r="Z42" s="74"/>
      <c r="AA42" s="74"/>
      <c r="AB42" s="74"/>
      <c r="AC42" s="74"/>
      <c r="AD42" s="74"/>
      <c r="AE42" s="74"/>
    </row>
    <row r="43" spans="1:31" ht="15" thickTop="1" thickBot="1" x14ac:dyDescent="0.5">
      <c r="A43" s="73"/>
      <c r="B43" s="73"/>
      <c r="C43" s="73"/>
      <c r="D43" s="73"/>
      <c r="E43" s="73"/>
      <c r="F43" s="73"/>
      <c r="G43" s="73"/>
      <c r="H43" s="73"/>
      <c r="I43" s="73"/>
      <c r="J43" s="73"/>
      <c r="K43" s="73"/>
      <c r="L43" s="73"/>
      <c r="M43" s="73"/>
      <c r="N43" s="73"/>
      <c r="O43" s="73"/>
      <c r="P43" s="73"/>
      <c r="Q43" s="74"/>
      <c r="R43" s="74"/>
      <c r="S43" s="74"/>
      <c r="T43" s="74"/>
      <c r="U43" s="74"/>
      <c r="V43" s="74"/>
      <c r="W43" s="74"/>
      <c r="X43" s="74"/>
      <c r="Y43" s="74"/>
      <c r="Z43" s="74"/>
      <c r="AA43" s="74"/>
      <c r="AB43" s="74"/>
      <c r="AC43" s="74"/>
      <c r="AD43" s="74"/>
      <c r="AE43" s="74"/>
    </row>
    <row r="44" spans="1:31" ht="18.399999999999999" thickBot="1" x14ac:dyDescent="0.6">
      <c r="A44" s="75" t="s">
        <v>17</v>
      </c>
      <c r="B44" s="75"/>
      <c r="C44" s="75"/>
      <c r="D44" s="75"/>
      <c r="E44" s="75"/>
      <c r="F44" s="75"/>
      <c r="G44" s="75"/>
      <c r="H44" s="75"/>
      <c r="I44" s="75"/>
      <c r="J44" s="75"/>
      <c r="K44" s="75"/>
      <c r="L44" s="75"/>
      <c r="M44" s="75"/>
      <c r="N44" s="75"/>
      <c r="O44" s="75"/>
      <c r="P44" s="75"/>
      <c r="Q44" s="1"/>
      <c r="R44" s="1"/>
      <c r="S44" s="1"/>
      <c r="T44" s="1"/>
      <c r="U44" s="1"/>
      <c r="V44" s="1"/>
      <c r="W44" s="1"/>
      <c r="X44" s="1"/>
      <c r="Y44" s="1"/>
      <c r="Z44" s="1"/>
      <c r="AA44" s="1"/>
      <c r="AB44" s="1"/>
      <c r="AC44" s="1"/>
      <c r="AD44" s="1"/>
      <c r="AE44" s="1"/>
    </row>
    <row r="45" spans="1:31" x14ac:dyDescent="0.45">
      <c r="A45" s="68" t="s">
        <v>18</v>
      </c>
      <c r="B45" s="68"/>
      <c r="C45" s="68"/>
      <c r="D45" s="68"/>
      <c r="E45" s="68"/>
      <c r="F45" s="68"/>
      <c r="G45" s="69">
        <v>3.5</v>
      </c>
      <c r="H45" s="69"/>
      <c r="I45" s="70" t="s">
        <v>19</v>
      </c>
      <c r="J45" s="70"/>
      <c r="K45" s="70"/>
      <c r="L45" s="70"/>
      <c r="M45" s="70"/>
      <c r="N45" s="70"/>
      <c r="O45" s="70"/>
      <c r="P45" s="70"/>
      <c r="Q45" s="43" t="s">
        <v>189</v>
      </c>
    </row>
    <row r="46" spans="1:31" x14ac:dyDescent="0.45">
      <c r="A46" s="76" t="s">
        <v>20</v>
      </c>
      <c r="B46" s="76"/>
      <c r="C46" s="76"/>
      <c r="D46" s="76"/>
      <c r="E46" s="76"/>
      <c r="F46" s="76"/>
      <c r="G46" s="77">
        <v>2</v>
      </c>
      <c r="H46" s="77"/>
      <c r="I46" s="78" t="s">
        <v>21</v>
      </c>
      <c r="J46" s="78"/>
      <c r="K46" s="78"/>
      <c r="L46" s="78"/>
      <c r="M46" s="78"/>
      <c r="N46" s="78"/>
      <c r="O46" s="78"/>
      <c r="P46" s="78"/>
      <c r="Q46" s="3"/>
      <c r="R46" s="3"/>
      <c r="S46" s="3"/>
      <c r="T46" s="3"/>
      <c r="U46" s="3"/>
      <c r="V46" s="3"/>
      <c r="W46" s="3"/>
      <c r="X46" s="3"/>
      <c r="Y46" s="3"/>
      <c r="Z46" s="3"/>
      <c r="AA46" s="3"/>
      <c r="AB46" s="3"/>
      <c r="AC46" s="3"/>
      <c r="AD46" s="3"/>
      <c r="AE46" s="3"/>
    </row>
    <row r="47" spans="1:31" x14ac:dyDescent="0.45">
      <c r="A47" s="76" t="s">
        <v>22</v>
      </c>
      <c r="B47" s="76"/>
      <c r="C47" s="76"/>
      <c r="D47" s="76"/>
      <c r="E47" s="76"/>
      <c r="F47" s="76"/>
      <c r="G47" s="77">
        <v>2</v>
      </c>
      <c r="H47" s="77"/>
      <c r="I47" s="79" t="s">
        <v>21</v>
      </c>
      <c r="J47" s="79"/>
      <c r="K47" s="79"/>
      <c r="L47" s="79"/>
      <c r="M47" s="79"/>
      <c r="N47" s="79"/>
      <c r="O47" s="79"/>
      <c r="P47" s="79"/>
    </row>
    <row r="48" spans="1:31" ht="14.65" thickBot="1" x14ac:dyDescent="0.5">
      <c r="A48" s="80" t="s">
        <v>23</v>
      </c>
      <c r="B48" s="80"/>
      <c r="C48" s="80"/>
      <c r="D48" s="80"/>
      <c r="E48" s="80"/>
      <c r="F48" s="80"/>
      <c r="G48" s="81">
        <v>0</v>
      </c>
      <c r="H48" s="81"/>
      <c r="I48" s="82" t="s">
        <v>24</v>
      </c>
      <c r="J48" s="82"/>
      <c r="K48" s="82"/>
      <c r="L48" s="82"/>
      <c r="M48" s="82"/>
      <c r="N48" s="82"/>
      <c r="O48" s="82"/>
      <c r="P48" s="82"/>
      <c r="Q48" s="58" t="s">
        <v>190</v>
      </c>
      <c r="R48" s="3"/>
      <c r="S48" s="3"/>
      <c r="T48" s="3"/>
      <c r="U48" s="3"/>
      <c r="V48" s="3"/>
      <c r="W48" s="3"/>
      <c r="X48" s="3"/>
      <c r="Y48" s="3"/>
      <c r="Z48" s="3"/>
      <c r="AA48" s="3"/>
      <c r="AB48" s="3"/>
      <c r="AC48" s="3"/>
      <c r="AD48" s="3"/>
      <c r="AE48" s="3"/>
    </row>
    <row r="49" spans="5:10" x14ac:dyDescent="0.45">
      <c r="E49" s="83" t="s">
        <v>25</v>
      </c>
      <c r="F49" s="83"/>
      <c r="G49" s="4">
        <f>SUM(G45:H48)</f>
        <v>7.5</v>
      </c>
      <c r="H49" s="83" t="s">
        <v>26</v>
      </c>
      <c r="I49" s="83"/>
      <c r="J49" s="83"/>
    </row>
  </sheetData>
  <mergeCells count="36">
    <mergeCell ref="E49:F49"/>
    <mergeCell ref="H49:J49"/>
    <mergeCell ref="A47:F47"/>
    <mergeCell ref="G47:H47"/>
    <mergeCell ref="I47:P47"/>
    <mergeCell ref="A48:F48"/>
    <mergeCell ref="G48:H48"/>
    <mergeCell ref="I48:P48"/>
    <mergeCell ref="Q35:AE36"/>
    <mergeCell ref="A37:P43"/>
    <mergeCell ref="Q37:AE43"/>
    <mergeCell ref="A44:P44"/>
    <mergeCell ref="A46:F46"/>
    <mergeCell ref="G46:H46"/>
    <mergeCell ref="I46:P46"/>
    <mergeCell ref="A45:F45"/>
    <mergeCell ref="G45:H45"/>
    <mergeCell ref="I45:P45"/>
    <mergeCell ref="A8:D13"/>
    <mergeCell ref="E8:H9"/>
    <mergeCell ref="I8:P13"/>
    <mergeCell ref="A35:P36"/>
    <mergeCell ref="Q8:AE34"/>
    <mergeCell ref="E10:H11"/>
    <mergeCell ref="E12:H13"/>
    <mergeCell ref="A14:P15"/>
    <mergeCell ref="A16:P25"/>
    <mergeCell ref="A26:P27"/>
    <mergeCell ref="A28:P34"/>
    <mergeCell ref="A1:AE3"/>
    <mergeCell ref="A4:AE4"/>
    <mergeCell ref="A5:AE5"/>
    <mergeCell ref="A6:D7"/>
    <mergeCell ref="E6:H7"/>
    <mergeCell ref="I6:P7"/>
    <mergeCell ref="Q6:AE7"/>
  </mergeCells>
  <pageMargins left="0.70000000000000007" right="0.70000000000000007" top="0.75" bottom="0.75" header="0.30000000000000004" footer="0.30000000000000004"/>
  <pageSetup paperSize="0" fitToWidth="0" fitToHeight="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16E2A-4266-496D-AA5E-5CFD9A6EE48C}">
  <dimension ref="A1:AD44"/>
  <sheetViews>
    <sheetView topLeftCell="A19" workbookViewId="0">
      <selection activeCell="P41" sqref="P41"/>
    </sheetView>
  </sheetViews>
  <sheetFormatPr defaultColWidth="8.53125" defaultRowHeight="14.25" x14ac:dyDescent="0.45"/>
  <cols>
    <col min="1" max="1" width="8.53125" customWidth="1"/>
    <col min="2" max="2" width="8.9296875" customWidth="1"/>
    <col min="3" max="3" width="9.73046875" customWidth="1"/>
    <col min="4" max="7" width="8.53125" customWidth="1"/>
    <col min="8" max="8" width="10.9296875" customWidth="1"/>
    <col min="9" max="12" width="8.53125" customWidth="1"/>
    <col min="13" max="13" width="9.86328125" customWidth="1"/>
    <col min="14" max="14" width="8.53125" customWidth="1"/>
  </cols>
  <sheetData>
    <row r="1" spans="1:30" ht="23.65" thickBot="1" x14ac:dyDescent="0.5">
      <c r="A1" s="88" t="s">
        <v>27</v>
      </c>
      <c r="B1" s="88"/>
      <c r="C1" s="88"/>
      <c r="D1" s="88"/>
      <c r="E1" s="88"/>
      <c r="F1" s="88"/>
      <c r="G1" s="88"/>
      <c r="H1" s="88"/>
      <c r="I1" s="88"/>
      <c r="J1" s="88"/>
      <c r="K1" s="88"/>
      <c r="L1" s="88"/>
      <c r="M1" s="88"/>
      <c r="N1" s="88"/>
      <c r="O1" s="88"/>
      <c r="P1" s="7"/>
      <c r="Q1" s="7"/>
      <c r="R1" s="7"/>
      <c r="S1" s="7"/>
      <c r="T1" s="7"/>
      <c r="U1" s="7"/>
      <c r="V1" s="7"/>
      <c r="W1" s="7"/>
      <c r="X1" s="7"/>
      <c r="Y1" s="7"/>
      <c r="Z1" s="7"/>
      <c r="AA1" s="7"/>
      <c r="AB1" s="7"/>
      <c r="AC1" s="7"/>
      <c r="AD1" s="7"/>
    </row>
    <row r="2" spans="1:30" ht="23.65" thickBot="1" x14ac:dyDescent="0.5">
      <c r="A2" s="88"/>
      <c r="B2" s="88"/>
      <c r="C2" s="88"/>
      <c r="D2" s="88"/>
      <c r="E2" s="88"/>
      <c r="F2" s="88"/>
      <c r="G2" s="88"/>
      <c r="H2" s="88"/>
      <c r="I2" s="88"/>
      <c r="J2" s="88"/>
      <c r="K2" s="88"/>
      <c r="L2" s="88"/>
      <c r="M2" s="88"/>
      <c r="N2" s="88"/>
      <c r="O2" s="88"/>
      <c r="P2" s="7"/>
      <c r="Q2" s="7"/>
      <c r="R2" s="7"/>
      <c r="S2" s="7"/>
      <c r="T2" s="7"/>
      <c r="U2" s="7"/>
      <c r="V2" s="7"/>
      <c r="W2" s="7"/>
      <c r="X2" s="7"/>
      <c r="Y2" s="7"/>
      <c r="Z2" s="7"/>
      <c r="AA2" s="7"/>
      <c r="AB2" s="7"/>
      <c r="AC2" s="7"/>
      <c r="AD2" s="7"/>
    </row>
    <row r="3" spans="1:30" ht="23.65" thickBot="1" x14ac:dyDescent="0.5">
      <c r="A3" s="88"/>
      <c r="B3" s="88"/>
      <c r="C3" s="88"/>
      <c r="D3" s="88"/>
      <c r="E3" s="88"/>
      <c r="F3" s="88"/>
      <c r="G3" s="88"/>
      <c r="H3" s="88"/>
      <c r="I3" s="88"/>
      <c r="J3" s="88"/>
      <c r="K3" s="88"/>
      <c r="L3" s="88"/>
      <c r="M3" s="88"/>
      <c r="N3" s="88"/>
      <c r="O3" s="88"/>
      <c r="P3" s="7"/>
      <c r="Q3" s="7"/>
      <c r="R3" s="7"/>
      <c r="S3" s="7"/>
      <c r="T3" s="7"/>
      <c r="U3" s="7"/>
      <c r="V3" s="7"/>
      <c r="W3" s="7"/>
      <c r="X3" s="7"/>
      <c r="Y3" s="7"/>
      <c r="Z3" s="7"/>
      <c r="AA3" s="7"/>
      <c r="AB3" s="7"/>
      <c r="AC3" s="7"/>
      <c r="AD3" s="7"/>
    </row>
    <row r="4" spans="1:30" ht="52.9" customHeight="1" thickBot="1" x14ac:dyDescent="0.5">
      <c r="A4" s="89" t="s">
        <v>28</v>
      </c>
      <c r="B4" s="89"/>
      <c r="C4" s="89"/>
      <c r="D4" s="89"/>
      <c r="E4" s="89"/>
      <c r="F4" s="89"/>
      <c r="G4" s="89"/>
      <c r="H4" s="89"/>
      <c r="I4" s="89"/>
      <c r="J4" s="89"/>
      <c r="K4" s="89"/>
      <c r="L4" s="89"/>
      <c r="M4" s="89"/>
      <c r="N4" s="89"/>
      <c r="O4" s="89"/>
      <c r="P4" s="8"/>
      <c r="Q4" s="8"/>
      <c r="R4" s="8"/>
      <c r="S4" s="8"/>
      <c r="T4" s="8"/>
      <c r="U4" s="8"/>
      <c r="V4" s="8"/>
      <c r="W4" s="8"/>
      <c r="X4" s="8"/>
      <c r="Y4" s="8"/>
      <c r="Z4" s="8"/>
      <c r="AA4" s="8"/>
      <c r="AB4" s="8"/>
      <c r="AC4" s="8"/>
      <c r="AD4" s="8"/>
    </row>
    <row r="5" spans="1:30" ht="23.65" thickBot="1" x14ac:dyDescent="0.5">
      <c r="A5" s="90" t="s">
        <v>2</v>
      </c>
      <c r="B5" s="90"/>
      <c r="C5" s="90"/>
      <c r="D5" s="90"/>
      <c r="E5" s="90"/>
      <c r="F5" s="90"/>
      <c r="G5" s="90"/>
      <c r="H5" s="90"/>
      <c r="I5" s="90"/>
      <c r="J5" s="90"/>
      <c r="K5" s="90"/>
      <c r="L5" s="90"/>
      <c r="M5" s="90"/>
      <c r="N5" s="90"/>
      <c r="O5" s="90"/>
      <c r="P5" s="8"/>
      <c r="Q5" s="8"/>
      <c r="R5" s="8"/>
      <c r="S5" s="8"/>
      <c r="T5" s="8"/>
      <c r="U5" s="8"/>
      <c r="V5" s="8"/>
      <c r="W5" s="8"/>
      <c r="X5" s="8"/>
      <c r="Y5" s="8"/>
      <c r="Z5" s="8"/>
      <c r="AA5" s="8"/>
      <c r="AB5" s="8"/>
      <c r="AC5" s="8"/>
      <c r="AD5" s="8"/>
    </row>
    <row r="6" spans="1:30" ht="14.65" thickBot="1" x14ac:dyDescent="0.5">
      <c r="A6" s="91" t="s">
        <v>3</v>
      </c>
      <c r="B6" s="91"/>
      <c r="C6" s="91"/>
      <c r="D6" s="91"/>
      <c r="E6" s="92" t="s">
        <v>4</v>
      </c>
      <c r="F6" s="92"/>
      <c r="G6" s="92"/>
      <c r="H6" s="92"/>
      <c r="I6" s="93" t="s">
        <v>29</v>
      </c>
      <c r="J6" s="93"/>
      <c r="K6" s="93"/>
      <c r="L6" s="93"/>
      <c r="M6" s="93"/>
      <c r="N6" s="93"/>
      <c r="O6" s="93"/>
    </row>
    <row r="7" spans="1:30" ht="14.65" thickBot="1" x14ac:dyDescent="0.5">
      <c r="A7" s="91"/>
      <c r="B7" s="91"/>
      <c r="C7" s="91"/>
      <c r="D7" s="91"/>
      <c r="E7" s="92"/>
      <c r="F7" s="92"/>
      <c r="G7" s="92"/>
      <c r="H7" s="92"/>
      <c r="I7" s="93"/>
      <c r="J7" s="93"/>
      <c r="K7" s="93"/>
      <c r="L7" s="93"/>
      <c r="M7" s="93"/>
      <c r="N7" s="93"/>
      <c r="O7" s="93"/>
    </row>
    <row r="8" spans="1:30" ht="14.65" thickBot="1" x14ac:dyDescent="0.5">
      <c r="A8" s="84" t="s">
        <v>30</v>
      </c>
      <c r="B8" s="84"/>
      <c r="C8" s="84"/>
      <c r="D8" s="84"/>
      <c r="E8" s="85" t="s">
        <v>31</v>
      </c>
      <c r="F8" s="85"/>
      <c r="G8" s="85"/>
      <c r="H8" s="85"/>
      <c r="I8" s="74" t="s">
        <v>32</v>
      </c>
      <c r="J8" s="74"/>
      <c r="K8" s="74"/>
      <c r="L8" s="74"/>
      <c r="M8" s="74"/>
      <c r="N8" s="74"/>
      <c r="O8" s="74"/>
    </row>
    <row r="9" spans="1:30" ht="14.65" thickBot="1" x14ac:dyDescent="0.5">
      <c r="A9" s="84"/>
      <c r="B9" s="84"/>
      <c r="C9" s="84"/>
      <c r="D9" s="84"/>
      <c r="E9" s="85"/>
      <c r="F9" s="85"/>
      <c r="G9" s="85"/>
      <c r="H9" s="85"/>
      <c r="I9" s="74"/>
      <c r="J9" s="74"/>
      <c r="K9" s="74"/>
      <c r="L9" s="74"/>
      <c r="M9" s="74"/>
      <c r="N9" s="74"/>
      <c r="O9" s="74"/>
    </row>
    <row r="10" spans="1:30" ht="14.65" thickBot="1" x14ac:dyDescent="0.5">
      <c r="A10" s="84"/>
      <c r="B10" s="84"/>
      <c r="C10" s="84"/>
      <c r="D10" s="84"/>
      <c r="E10" s="85"/>
      <c r="F10" s="85"/>
      <c r="G10" s="85"/>
      <c r="H10" s="85"/>
      <c r="I10" s="74"/>
      <c r="J10" s="74"/>
      <c r="K10" s="74"/>
      <c r="L10" s="74"/>
      <c r="M10" s="74"/>
      <c r="N10" s="74"/>
      <c r="O10" s="74"/>
    </row>
    <row r="11" spans="1:30" ht="14.65" thickBot="1" x14ac:dyDescent="0.5">
      <c r="A11" s="84"/>
      <c r="B11" s="84"/>
      <c r="C11" s="84"/>
      <c r="D11" s="84"/>
      <c r="E11" s="85"/>
      <c r="F11" s="85"/>
      <c r="G11" s="85"/>
      <c r="H11" s="85"/>
      <c r="I11" s="74"/>
      <c r="J11" s="74"/>
      <c r="K11" s="74"/>
      <c r="L11" s="74"/>
      <c r="M11" s="74"/>
      <c r="N11" s="74"/>
      <c r="O11" s="74"/>
    </row>
    <row r="12" spans="1:30" ht="14.65" thickBot="1" x14ac:dyDescent="0.5">
      <c r="A12" s="84" t="s">
        <v>33</v>
      </c>
      <c r="B12" s="84"/>
      <c r="C12" s="84"/>
      <c r="D12" s="84"/>
      <c r="E12" s="85" t="s">
        <v>34</v>
      </c>
      <c r="F12" s="85"/>
      <c r="G12" s="85"/>
      <c r="H12" s="85"/>
      <c r="I12" s="74"/>
      <c r="J12" s="74"/>
      <c r="K12" s="74"/>
      <c r="L12" s="74"/>
      <c r="M12" s="74"/>
      <c r="N12" s="74"/>
      <c r="O12" s="74"/>
    </row>
    <row r="13" spans="1:30" ht="14.65" thickBot="1" x14ac:dyDescent="0.5">
      <c r="A13" s="84"/>
      <c r="B13" s="84"/>
      <c r="C13" s="84"/>
      <c r="D13" s="84"/>
      <c r="E13" s="85"/>
      <c r="F13" s="85"/>
      <c r="G13" s="85"/>
      <c r="H13" s="85"/>
      <c r="I13" s="74"/>
      <c r="J13" s="74"/>
      <c r="K13" s="74"/>
      <c r="L13" s="74"/>
      <c r="M13" s="74"/>
      <c r="N13" s="74"/>
      <c r="O13" s="74"/>
    </row>
    <row r="14" spans="1:30" ht="14.65" thickBot="1" x14ac:dyDescent="0.5">
      <c r="A14" s="86" t="s">
        <v>35</v>
      </c>
      <c r="B14" s="86"/>
      <c r="C14" s="86"/>
      <c r="D14" s="86"/>
      <c r="E14" s="87" t="s">
        <v>36</v>
      </c>
      <c r="F14" s="87"/>
      <c r="G14" s="87"/>
      <c r="H14" s="87"/>
      <c r="I14" s="74"/>
      <c r="J14" s="74"/>
      <c r="K14" s="74"/>
      <c r="L14" s="74"/>
      <c r="M14" s="74"/>
      <c r="N14" s="74"/>
      <c r="O14" s="74"/>
    </row>
    <row r="15" spans="1:30" ht="14.65" thickBot="1" x14ac:dyDescent="0.5">
      <c r="A15" s="86"/>
      <c r="B15" s="86"/>
      <c r="C15" s="86"/>
      <c r="D15" s="86"/>
      <c r="E15" s="87"/>
      <c r="F15" s="87"/>
      <c r="G15" s="87"/>
      <c r="H15" s="87"/>
      <c r="I15" s="74"/>
      <c r="J15" s="74"/>
      <c r="K15" s="74"/>
      <c r="L15" s="74"/>
      <c r="M15" s="74"/>
      <c r="N15" s="74"/>
      <c r="O15" s="74"/>
    </row>
    <row r="16" spans="1:30" ht="14.65" thickBot="1" x14ac:dyDescent="0.5">
      <c r="A16" s="94" t="s">
        <v>37</v>
      </c>
      <c r="B16" s="94"/>
      <c r="C16" s="94"/>
      <c r="D16" s="94"/>
      <c r="E16" s="94"/>
      <c r="F16" s="94"/>
      <c r="G16" s="94"/>
      <c r="H16" s="94"/>
      <c r="I16" s="94"/>
      <c r="J16" s="94"/>
      <c r="K16" s="94"/>
      <c r="L16" s="94"/>
      <c r="M16" s="94"/>
      <c r="N16" s="94"/>
      <c r="O16" s="94"/>
    </row>
    <row r="17" spans="1:15" ht="14.65" thickBot="1" x14ac:dyDescent="0.5">
      <c r="A17" s="94"/>
      <c r="B17" s="94"/>
      <c r="C17" s="94"/>
      <c r="D17" s="94"/>
      <c r="E17" s="94"/>
      <c r="F17" s="94"/>
      <c r="G17" s="94"/>
      <c r="H17" s="94"/>
      <c r="I17" s="94"/>
      <c r="J17" s="94"/>
      <c r="K17" s="94"/>
      <c r="L17" s="94"/>
      <c r="M17" s="94"/>
      <c r="N17" s="94"/>
      <c r="O17" s="94"/>
    </row>
    <row r="18" spans="1:15" ht="14.65" thickBot="1" x14ac:dyDescent="0.5">
      <c r="A18" s="95" t="s">
        <v>38</v>
      </c>
      <c r="B18" s="95"/>
      <c r="C18" s="95"/>
      <c r="D18" s="95"/>
      <c r="E18" s="95"/>
      <c r="F18" s="96" t="s">
        <v>39</v>
      </c>
      <c r="G18" s="96"/>
      <c r="H18" s="96"/>
      <c r="I18" s="96"/>
      <c r="J18" s="96"/>
      <c r="K18" s="97" t="s">
        <v>40</v>
      </c>
      <c r="L18" s="97"/>
      <c r="M18" s="97"/>
      <c r="N18" s="97"/>
      <c r="O18" s="97"/>
    </row>
    <row r="19" spans="1:15" ht="28.5" x14ac:dyDescent="0.45">
      <c r="A19" s="98" t="s">
        <v>41</v>
      </c>
      <c r="B19" s="98"/>
      <c r="C19" s="9" t="s">
        <v>42</v>
      </c>
      <c r="D19" s="99" t="s">
        <v>43</v>
      </c>
      <c r="E19" s="99"/>
      <c r="F19" s="99" t="s">
        <v>41</v>
      </c>
      <c r="G19" s="99"/>
      <c r="H19" s="9" t="s">
        <v>42</v>
      </c>
      <c r="I19" s="99" t="s">
        <v>43</v>
      </c>
      <c r="J19" s="99"/>
      <c r="K19" s="99" t="s">
        <v>41</v>
      </c>
      <c r="L19" s="99"/>
      <c r="M19" s="9" t="s">
        <v>42</v>
      </c>
      <c r="N19" s="100" t="s">
        <v>43</v>
      </c>
      <c r="O19" s="100"/>
    </row>
    <row r="20" spans="1:15" ht="14.65" thickBot="1" x14ac:dyDescent="0.5">
      <c r="A20" s="107" t="s">
        <v>44</v>
      </c>
      <c r="B20" s="107"/>
      <c r="C20" s="103" t="s">
        <v>45</v>
      </c>
      <c r="D20" s="103" t="s">
        <v>191</v>
      </c>
      <c r="E20" s="103"/>
      <c r="F20" s="103" t="s">
        <v>46</v>
      </c>
      <c r="G20" s="103"/>
      <c r="H20" s="103" t="s">
        <v>45</v>
      </c>
      <c r="I20" s="103">
        <v>60.03</v>
      </c>
      <c r="J20" s="103"/>
      <c r="K20" s="103" t="s">
        <v>47</v>
      </c>
      <c r="L20" s="103"/>
      <c r="M20" s="103" t="s">
        <v>45</v>
      </c>
      <c r="N20" s="104" t="s">
        <v>48</v>
      </c>
      <c r="O20" s="104"/>
    </row>
    <row r="21" spans="1:15" ht="14.65" thickBot="1" x14ac:dyDescent="0.5">
      <c r="A21" s="107"/>
      <c r="B21" s="107"/>
      <c r="C21" s="103"/>
      <c r="D21" s="103"/>
      <c r="E21" s="103"/>
      <c r="F21" s="103"/>
      <c r="G21" s="103"/>
      <c r="H21" s="103"/>
      <c r="I21" s="103"/>
      <c r="J21" s="103"/>
      <c r="K21" s="103"/>
      <c r="L21" s="103"/>
      <c r="M21" s="103"/>
      <c r="N21" s="104"/>
      <c r="O21" s="104"/>
    </row>
    <row r="22" spans="1:15" x14ac:dyDescent="0.45">
      <c r="A22" s="105" t="s">
        <v>49</v>
      </c>
      <c r="B22" s="105"/>
      <c r="C22" s="105"/>
      <c r="D22" s="106" t="s">
        <v>192</v>
      </c>
      <c r="E22" s="106"/>
      <c r="F22" s="105" t="s">
        <v>49</v>
      </c>
      <c r="G22" s="105"/>
      <c r="H22" s="105"/>
      <c r="I22" s="106" t="s">
        <v>192</v>
      </c>
      <c r="J22" s="106"/>
      <c r="K22" s="105" t="s">
        <v>49</v>
      </c>
      <c r="L22" s="105"/>
      <c r="M22" s="105"/>
      <c r="N22" s="106" t="s">
        <v>192</v>
      </c>
      <c r="O22" s="106"/>
    </row>
    <row r="23" spans="1:15" x14ac:dyDescent="0.45">
      <c r="A23" s="101" t="s">
        <v>193</v>
      </c>
      <c r="B23" s="101"/>
      <c r="C23" s="101"/>
      <c r="D23" s="101"/>
      <c r="E23" s="101"/>
      <c r="F23" s="101" t="s">
        <v>193</v>
      </c>
      <c r="G23" s="101"/>
      <c r="H23" s="101"/>
      <c r="I23" s="101"/>
      <c r="J23" s="101"/>
      <c r="K23" s="101" t="s">
        <v>193</v>
      </c>
      <c r="L23" s="101"/>
      <c r="M23" s="101"/>
      <c r="N23" s="101"/>
      <c r="O23" s="101"/>
    </row>
    <row r="24" spans="1:15" x14ac:dyDescent="0.45">
      <c r="A24" s="102" t="s">
        <v>17</v>
      </c>
      <c r="B24" s="102"/>
      <c r="C24" s="102"/>
      <c r="D24" s="102"/>
      <c r="E24" s="102"/>
      <c r="F24" s="102" t="s">
        <v>17</v>
      </c>
      <c r="G24" s="102"/>
      <c r="H24" s="102"/>
      <c r="I24" s="102"/>
      <c r="J24" s="102"/>
      <c r="K24" s="102" t="s">
        <v>17</v>
      </c>
      <c r="L24" s="102"/>
      <c r="M24" s="102"/>
      <c r="N24" s="102"/>
      <c r="O24" s="102"/>
    </row>
    <row r="25" spans="1:15" x14ac:dyDescent="0.45">
      <c r="A25" s="110" t="s">
        <v>50</v>
      </c>
      <c r="B25" s="110"/>
      <c r="C25" s="110"/>
      <c r="D25" s="111">
        <v>1</v>
      </c>
      <c r="E25" s="111"/>
      <c r="F25" s="110" t="s">
        <v>50</v>
      </c>
      <c r="G25" s="110"/>
      <c r="H25" s="110"/>
      <c r="I25" s="111">
        <v>1</v>
      </c>
      <c r="J25" s="111"/>
      <c r="K25" s="110" t="s">
        <v>50</v>
      </c>
      <c r="L25" s="110"/>
      <c r="M25" s="110"/>
      <c r="N25" s="111">
        <v>1</v>
      </c>
      <c r="O25" s="111"/>
    </row>
    <row r="26" spans="1:15" ht="28.9" customHeight="1" thickBot="1" x14ac:dyDescent="0.5">
      <c r="A26" s="108" t="s">
        <v>51</v>
      </c>
      <c r="B26" s="108"/>
      <c r="C26" s="108"/>
      <c r="D26" s="109">
        <v>1</v>
      </c>
      <c r="E26" s="109"/>
      <c r="F26" s="108" t="s">
        <v>51</v>
      </c>
      <c r="G26" s="108"/>
      <c r="H26" s="108"/>
      <c r="I26" s="109">
        <v>1</v>
      </c>
      <c r="J26" s="109"/>
      <c r="K26" s="108" t="s">
        <v>51</v>
      </c>
      <c r="L26" s="108"/>
      <c r="M26" s="108"/>
      <c r="N26" s="109">
        <v>1</v>
      </c>
      <c r="O26" s="109"/>
    </row>
    <row r="27" spans="1:15" ht="14.65" thickBot="1" x14ac:dyDescent="0.5">
      <c r="A27" s="94" t="s">
        <v>52</v>
      </c>
      <c r="B27" s="94"/>
      <c r="C27" s="94"/>
      <c r="D27" s="94"/>
      <c r="E27" s="94"/>
      <c r="F27" s="94"/>
      <c r="G27" s="94"/>
      <c r="H27" s="94"/>
      <c r="I27" s="94"/>
      <c r="J27" s="94"/>
      <c r="K27" s="94"/>
      <c r="L27" s="94"/>
      <c r="M27" s="94"/>
      <c r="N27" s="94"/>
      <c r="O27" s="94"/>
    </row>
    <row r="28" spans="1:15" ht="14.65" thickBot="1" x14ac:dyDescent="0.5">
      <c r="A28" s="94"/>
      <c r="B28" s="94"/>
      <c r="C28" s="94"/>
      <c r="D28" s="94"/>
      <c r="E28" s="94"/>
      <c r="F28" s="94"/>
      <c r="G28" s="94"/>
      <c r="H28" s="94"/>
      <c r="I28" s="94"/>
      <c r="J28" s="94"/>
      <c r="K28" s="94"/>
      <c r="L28" s="94"/>
      <c r="M28" s="94"/>
      <c r="N28" s="94"/>
      <c r="O28" s="94"/>
    </row>
    <row r="29" spans="1:15" ht="14.65" thickBot="1" x14ac:dyDescent="0.5">
      <c r="A29" s="95" t="s">
        <v>38</v>
      </c>
      <c r="B29" s="95"/>
      <c r="C29" s="95"/>
      <c r="D29" s="95"/>
      <c r="E29" s="95"/>
      <c r="F29" s="96" t="s">
        <v>39</v>
      </c>
      <c r="G29" s="96"/>
      <c r="H29" s="96"/>
      <c r="I29" s="96"/>
      <c r="J29" s="96"/>
      <c r="K29" s="97" t="s">
        <v>40</v>
      </c>
      <c r="L29" s="97"/>
      <c r="M29" s="97"/>
      <c r="N29" s="97"/>
      <c r="O29" s="97"/>
    </row>
    <row r="30" spans="1:15" ht="28.5" x14ac:dyDescent="0.45">
      <c r="A30" s="98" t="s">
        <v>41</v>
      </c>
      <c r="B30" s="98"/>
      <c r="C30" s="9" t="s">
        <v>42</v>
      </c>
      <c r="D30" s="99" t="s">
        <v>43</v>
      </c>
      <c r="E30" s="99"/>
      <c r="F30" s="99" t="s">
        <v>41</v>
      </c>
      <c r="G30" s="99"/>
      <c r="H30" s="9" t="s">
        <v>42</v>
      </c>
      <c r="I30" s="99" t="s">
        <v>43</v>
      </c>
      <c r="J30" s="99"/>
      <c r="K30" s="99" t="s">
        <v>41</v>
      </c>
      <c r="L30" s="99"/>
      <c r="M30" s="9" t="s">
        <v>42</v>
      </c>
      <c r="N30" s="100" t="s">
        <v>43</v>
      </c>
      <c r="O30" s="100"/>
    </row>
    <row r="31" spans="1:15" ht="14.65" thickBot="1" x14ac:dyDescent="0.5">
      <c r="A31" s="107" t="s">
        <v>53</v>
      </c>
      <c r="B31" s="107"/>
      <c r="C31" s="103" t="s">
        <v>45</v>
      </c>
      <c r="D31" s="103">
        <v>29.96</v>
      </c>
      <c r="E31" s="103"/>
      <c r="F31" s="103" t="s">
        <v>54</v>
      </c>
      <c r="G31" s="103"/>
      <c r="H31" s="103" t="s">
        <v>45</v>
      </c>
      <c r="I31" s="103">
        <v>105.02</v>
      </c>
      <c r="J31" s="103"/>
      <c r="K31" s="103" t="s">
        <v>55</v>
      </c>
      <c r="L31" s="103"/>
      <c r="M31" s="103" t="s">
        <v>56</v>
      </c>
      <c r="N31" s="104" t="s">
        <v>57</v>
      </c>
      <c r="O31" s="104"/>
    </row>
    <row r="32" spans="1:15" ht="14.65" thickBot="1" x14ac:dyDescent="0.5">
      <c r="A32" s="107"/>
      <c r="B32" s="107"/>
      <c r="C32" s="103"/>
      <c r="D32" s="103"/>
      <c r="E32" s="103"/>
      <c r="F32" s="103"/>
      <c r="G32" s="103"/>
      <c r="H32" s="103"/>
      <c r="I32" s="103"/>
      <c r="J32" s="103"/>
      <c r="K32" s="103"/>
      <c r="L32" s="103"/>
      <c r="M32" s="103"/>
      <c r="N32" s="104"/>
      <c r="O32" s="104"/>
    </row>
    <row r="33" spans="1:16" x14ac:dyDescent="0.45">
      <c r="A33" s="105" t="s">
        <v>49</v>
      </c>
      <c r="B33" s="105"/>
      <c r="C33" s="105"/>
      <c r="D33" s="106" t="s">
        <v>192</v>
      </c>
      <c r="E33" s="106"/>
      <c r="F33" s="105" t="s">
        <v>49</v>
      </c>
      <c r="G33" s="105"/>
      <c r="H33" s="105"/>
      <c r="I33" s="106" t="s">
        <v>192</v>
      </c>
      <c r="J33" s="106"/>
      <c r="K33" s="105" t="s">
        <v>49</v>
      </c>
      <c r="L33" s="105"/>
      <c r="M33" s="105"/>
      <c r="N33" s="106" t="s">
        <v>192</v>
      </c>
      <c r="O33" s="106"/>
    </row>
    <row r="34" spans="1:16" x14ac:dyDescent="0.45">
      <c r="A34" s="101" t="s">
        <v>193</v>
      </c>
      <c r="B34" s="101"/>
      <c r="C34" s="101"/>
      <c r="D34" s="101"/>
      <c r="E34" s="101"/>
      <c r="F34" s="101" t="s">
        <v>193</v>
      </c>
      <c r="G34" s="101"/>
      <c r="H34" s="101"/>
      <c r="I34" s="101"/>
      <c r="J34" s="101"/>
      <c r="K34" s="101" t="s">
        <v>193</v>
      </c>
      <c r="L34" s="101"/>
      <c r="M34" s="101"/>
      <c r="N34" s="101"/>
      <c r="O34" s="101"/>
    </row>
    <row r="35" spans="1:16" x14ac:dyDescent="0.45">
      <c r="A35" s="102" t="s">
        <v>17</v>
      </c>
      <c r="B35" s="102"/>
      <c r="C35" s="102"/>
      <c r="D35" s="102"/>
      <c r="E35" s="102"/>
      <c r="F35" s="102" t="s">
        <v>17</v>
      </c>
      <c r="G35" s="102"/>
      <c r="H35" s="102"/>
      <c r="I35" s="102"/>
      <c r="J35" s="102"/>
      <c r="K35" s="102" t="s">
        <v>17</v>
      </c>
      <c r="L35" s="102"/>
      <c r="M35" s="102"/>
      <c r="N35" s="102"/>
      <c r="O35" s="102"/>
    </row>
    <row r="36" spans="1:16" x14ac:dyDescent="0.45">
      <c r="A36" s="110" t="s">
        <v>50</v>
      </c>
      <c r="B36" s="110"/>
      <c r="C36" s="110"/>
      <c r="D36" s="111">
        <v>1</v>
      </c>
      <c r="E36" s="111"/>
      <c r="F36" s="110" t="s">
        <v>50</v>
      </c>
      <c r="G36" s="110"/>
      <c r="H36" s="110"/>
      <c r="I36" s="111">
        <v>1</v>
      </c>
      <c r="J36" s="111"/>
      <c r="K36" s="110" t="s">
        <v>50</v>
      </c>
      <c r="L36" s="110"/>
      <c r="M36" s="110"/>
      <c r="N36" s="111">
        <v>1</v>
      </c>
      <c r="O36" s="111"/>
    </row>
    <row r="37" spans="1:16" ht="28.9" customHeight="1" thickBot="1" x14ac:dyDescent="0.5">
      <c r="A37" s="108" t="s">
        <v>51</v>
      </c>
      <c r="B37" s="108"/>
      <c r="C37" s="108"/>
      <c r="D37" s="109">
        <v>1</v>
      </c>
      <c r="E37" s="109"/>
      <c r="F37" s="108" t="s">
        <v>51</v>
      </c>
      <c r="G37" s="108"/>
      <c r="H37" s="108"/>
      <c r="I37" s="109">
        <v>1</v>
      </c>
      <c r="J37" s="109"/>
      <c r="K37" s="108" t="s">
        <v>51</v>
      </c>
      <c r="L37" s="108"/>
      <c r="M37" s="108"/>
      <c r="N37" s="109">
        <v>1</v>
      </c>
      <c r="O37" s="109"/>
    </row>
    <row r="38" spans="1:16" ht="14.25" customHeight="1" thickBot="1" x14ac:dyDescent="0.5">
      <c r="A38" s="113" t="s">
        <v>58</v>
      </c>
      <c r="B38" s="113"/>
      <c r="C38" s="113"/>
      <c r="D38" s="113"/>
      <c r="E38" s="113"/>
      <c r="F38" s="113"/>
      <c r="G38" s="114" t="s">
        <v>59</v>
      </c>
      <c r="H38" s="114"/>
      <c r="I38" s="114"/>
      <c r="J38" s="114"/>
      <c r="K38" s="114"/>
      <c r="L38" s="114"/>
      <c r="M38" s="114"/>
      <c r="N38" s="115" t="s">
        <v>17</v>
      </c>
      <c r="O38" s="115"/>
    </row>
    <row r="39" spans="1:16" ht="14.65" thickBot="1" x14ac:dyDescent="0.5">
      <c r="A39" s="113"/>
      <c r="B39" s="113"/>
      <c r="C39" s="113"/>
      <c r="D39" s="113"/>
      <c r="E39" s="113"/>
      <c r="F39" s="113"/>
      <c r="G39" s="114"/>
      <c r="H39" s="114"/>
      <c r="I39" s="114"/>
      <c r="J39" s="114"/>
      <c r="K39" s="114"/>
      <c r="L39" s="114"/>
      <c r="M39" s="114"/>
      <c r="N39" s="116">
        <v>0.5</v>
      </c>
      <c r="O39" s="117" t="s">
        <v>60</v>
      </c>
    </row>
    <row r="40" spans="1:16" ht="14.65" thickBot="1" x14ac:dyDescent="0.5">
      <c r="A40" s="113"/>
      <c r="B40" s="113"/>
      <c r="C40" s="113"/>
      <c r="D40" s="113"/>
      <c r="E40" s="113"/>
      <c r="F40" s="113"/>
      <c r="G40" s="114"/>
      <c r="H40" s="114"/>
      <c r="I40" s="114"/>
      <c r="J40" s="114"/>
      <c r="K40" s="114"/>
      <c r="L40" s="114"/>
      <c r="M40" s="114"/>
      <c r="N40" s="116"/>
      <c r="O40" s="117"/>
      <c r="P40" s="43" t="s">
        <v>194</v>
      </c>
    </row>
    <row r="41" spans="1:16" ht="14.65" thickBot="1" x14ac:dyDescent="0.5">
      <c r="A41" s="118" t="s">
        <v>61</v>
      </c>
      <c r="B41" s="118"/>
      <c r="C41" s="118"/>
      <c r="D41" s="118"/>
      <c r="E41" s="118"/>
      <c r="F41" s="118"/>
      <c r="G41" s="119"/>
      <c r="H41" s="119"/>
      <c r="I41" s="119"/>
      <c r="J41" s="119"/>
      <c r="K41" s="119"/>
      <c r="L41" s="119"/>
      <c r="M41" s="119"/>
      <c r="N41" s="120"/>
      <c r="O41" s="120"/>
    </row>
    <row r="42" spans="1:16" ht="14.65" thickBot="1" x14ac:dyDescent="0.5">
      <c r="A42" s="118"/>
      <c r="B42" s="118"/>
      <c r="C42" s="118"/>
      <c r="D42" s="118"/>
      <c r="E42" s="118"/>
      <c r="F42" s="118"/>
      <c r="G42" s="119"/>
      <c r="H42" s="119"/>
      <c r="I42" s="119"/>
      <c r="J42" s="119"/>
      <c r="K42" s="119"/>
      <c r="L42" s="119"/>
      <c r="M42" s="119"/>
      <c r="N42" s="116">
        <v>0</v>
      </c>
      <c r="O42" s="117" t="s">
        <v>60</v>
      </c>
    </row>
    <row r="43" spans="1:16" ht="14.65" thickBot="1" x14ac:dyDescent="0.5">
      <c r="A43" s="118"/>
      <c r="B43" s="118"/>
      <c r="C43" s="118"/>
      <c r="D43" s="118"/>
      <c r="E43" s="118"/>
      <c r="F43" s="118"/>
      <c r="G43" s="119"/>
      <c r="H43" s="119"/>
      <c r="I43" s="119"/>
      <c r="J43" s="119"/>
      <c r="K43" s="119"/>
      <c r="L43" s="119"/>
      <c r="M43" s="119"/>
      <c r="N43" s="116"/>
      <c r="O43" s="117"/>
    </row>
    <row r="44" spans="1:16" ht="14.65" thickBot="1" x14ac:dyDescent="0.5">
      <c r="J44" s="112" t="s">
        <v>62</v>
      </c>
      <c r="K44" s="112"/>
      <c r="L44" s="112"/>
      <c r="M44" s="112"/>
      <c r="N44" s="10">
        <f>D25+D26+I25+I26+N25+N26+N36+N37+I37+I36+D37+D36+N42+N39</f>
        <v>12.5</v>
      </c>
      <c r="O44" s="11" t="s">
        <v>63</v>
      </c>
    </row>
  </sheetData>
  <mergeCells count="110">
    <mergeCell ref="J44:M44"/>
    <mergeCell ref="A38:F40"/>
    <mergeCell ref="G38:M40"/>
    <mergeCell ref="N38:O38"/>
    <mergeCell ref="N39:N40"/>
    <mergeCell ref="O39:O40"/>
    <mergeCell ref="A41:F43"/>
    <mergeCell ref="G41:M43"/>
    <mergeCell ref="N41:O41"/>
    <mergeCell ref="N42:N43"/>
    <mergeCell ref="O42:O43"/>
    <mergeCell ref="A37:C37"/>
    <mergeCell ref="D37:E37"/>
    <mergeCell ref="F37:H37"/>
    <mergeCell ref="I37:J37"/>
    <mergeCell ref="K37:M37"/>
    <mergeCell ref="N37:O37"/>
    <mergeCell ref="A36:C36"/>
    <mergeCell ref="D36:E36"/>
    <mergeCell ref="F36:H36"/>
    <mergeCell ref="I36:J36"/>
    <mergeCell ref="K36:M36"/>
    <mergeCell ref="N36:O36"/>
    <mergeCell ref="A34:E34"/>
    <mergeCell ref="F34:J34"/>
    <mergeCell ref="K34:O34"/>
    <mergeCell ref="A35:E35"/>
    <mergeCell ref="F35:J35"/>
    <mergeCell ref="K35:O35"/>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6:C26"/>
    <mergeCell ref="D26:E26"/>
    <mergeCell ref="F26:H26"/>
    <mergeCell ref="I26:J26"/>
    <mergeCell ref="K26:M26"/>
    <mergeCell ref="N26:O26"/>
    <mergeCell ref="A25:C25"/>
    <mergeCell ref="D25:E25"/>
    <mergeCell ref="F25:H25"/>
    <mergeCell ref="I25:J25"/>
    <mergeCell ref="K25:M25"/>
    <mergeCell ref="N25:O25"/>
    <mergeCell ref="A23:E23"/>
    <mergeCell ref="F23:J23"/>
    <mergeCell ref="K23:O23"/>
    <mergeCell ref="A24:E24"/>
    <mergeCell ref="F24:J24"/>
    <mergeCell ref="K24:O24"/>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16:O17"/>
    <mergeCell ref="A18:E18"/>
    <mergeCell ref="F18:J18"/>
    <mergeCell ref="K18:O18"/>
    <mergeCell ref="A19:B19"/>
    <mergeCell ref="D19:E19"/>
    <mergeCell ref="F19:G19"/>
    <mergeCell ref="I19:J19"/>
    <mergeCell ref="K19:L19"/>
    <mergeCell ref="N19:O19"/>
    <mergeCell ref="A8:D11"/>
    <mergeCell ref="E8:H11"/>
    <mergeCell ref="I8:O15"/>
    <mergeCell ref="A12:D13"/>
    <mergeCell ref="E12:H13"/>
    <mergeCell ref="A14:D15"/>
    <mergeCell ref="E14:H15"/>
    <mergeCell ref="A1:O3"/>
    <mergeCell ref="A4:O4"/>
    <mergeCell ref="A5:O5"/>
    <mergeCell ref="A6:D7"/>
    <mergeCell ref="E6:H7"/>
    <mergeCell ref="I6:O7"/>
  </mergeCells>
  <pageMargins left="0.70000000000000007" right="0.70000000000000007" top="0.75" bottom="0.75" header="0.30000000000000004" footer="0.3000000000000000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C081D-47A3-48BB-89AB-35A5601A2C8B}">
  <dimension ref="A1:S38"/>
  <sheetViews>
    <sheetView topLeftCell="A16" workbookViewId="0">
      <selection activeCell="R38" sqref="R38"/>
    </sheetView>
  </sheetViews>
  <sheetFormatPr defaultColWidth="8.53125" defaultRowHeight="14.25" x14ac:dyDescent="0.45"/>
  <cols>
    <col min="1" max="14" width="8.53125" customWidth="1"/>
    <col min="15" max="15" width="16.1328125" customWidth="1"/>
    <col min="16" max="16" width="9.33203125" customWidth="1"/>
    <col min="17" max="17" width="9.59765625" customWidth="1"/>
    <col min="18" max="18" width="12.1328125" customWidth="1"/>
    <col min="19" max="19" width="8.53125" customWidth="1"/>
  </cols>
  <sheetData>
    <row r="1" spans="1:19" ht="14.65" thickBot="1" x14ac:dyDescent="0.5">
      <c r="A1" s="88" t="s">
        <v>64</v>
      </c>
      <c r="B1" s="88"/>
      <c r="C1" s="88"/>
      <c r="D1" s="88"/>
      <c r="E1" s="88"/>
      <c r="F1" s="88"/>
      <c r="G1" s="88"/>
      <c r="H1" s="88"/>
      <c r="I1" s="88"/>
      <c r="J1" s="88"/>
      <c r="K1" s="88"/>
      <c r="L1" s="88"/>
      <c r="M1" s="88"/>
      <c r="N1" s="88"/>
      <c r="O1" s="121" t="s">
        <v>65</v>
      </c>
      <c r="P1" s="121"/>
      <c r="Q1" s="121"/>
    </row>
    <row r="2" spans="1:19" ht="14.65" thickBot="1" x14ac:dyDescent="0.5">
      <c r="A2" s="88"/>
      <c r="B2" s="88"/>
      <c r="C2" s="88"/>
      <c r="D2" s="88"/>
      <c r="E2" s="88"/>
      <c r="F2" s="88"/>
      <c r="G2" s="88"/>
      <c r="H2" s="88"/>
      <c r="I2" s="88"/>
      <c r="J2" s="88"/>
      <c r="K2" s="88"/>
      <c r="L2" s="88"/>
      <c r="M2" s="88"/>
      <c r="N2" s="88"/>
      <c r="O2" s="121"/>
      <c r="P2" s="121"/>
      <c r="Q2" s="121"/>
    </row>
    <row r="3" spans="1:19" ht="14.65" thickBot="1" x14ac:dyDescent="0.5">
      <c r="A3" s="88"/>
      <c r="B3" s="88"/>
      <c r="C3" s="88"/>
      <c r="D3" s="88"/>
      <c r="E3" s="88"/>
      <c r="F3" s="88"/>
      <c r="G3" s="88"/>
      <c r="H3" s="88"/>
      <c r="I3" s="88"/>
      <c r="J3" s="88"/>
      <c r="K3" s="88"/>
      <c r="L3" s="88"/>
      <c r="M3" s="88"/>
      <c r="N3" s="88"/>
      <c r="O3" s="74" t="s">
        <v>66</v>
      </c>
      <c r="P3" s="74"/>
      <c r="Q3" s="74"/>
    </row>
    <row r="4" spans="1:19" ht="23.65" thickBot="1" x14ac:dyDescent="0.5">
      <c r="A4" s="122" t="s">
        <v>1</v>
      </c>
      <c r="B4" s="122"/>
      <c r="C4" s="122"/>
      <c r="D4" s="122"/>
      <c r="E4" s="122"/>
      <c r="F4" s="122"/>
      <c r="G4" s="122"/>
      <c r="H4" s="122"/>
      <c r="I4" s="122"/>
      <c r="J4" s="122"/>
      <c r="K4" s="122"/>
      <c r="L4" s="122"/>
      <c r="M4" s="122"/>
      <c r="N4" s="122"/>
      <c r="O4" s="74"/>
      <c r="P4" s="74"/>
      <c r="Q4" s="74"/>
    </row>
    <row r="5" spans="1:19" ht="23.65" thickBot="1" x14ac:dyDescent="0.5">
      <c r="A5" s="90" t="s">
        <v>2</v>
      </c>
      <c r="B5" s="90"/>
      <c r="C5" s="90"/>
      <c r="D5" s="90"/>
      <c r="E5" s="90"/>
      <c r="F5" s="90"/>
      <c r="G5" s="90"/>
      <c r="H5" s="90"/>
      <c r="I5" s="90"/>
      <c r="J5" s="90"/>
      <c r="K5" s="90"/>
      <c r="L5" s="90"/>
      <c r="M5" s="90"/>
      <c r="N5" s="90"/>
      <c r="O5" s="90" t="s">
        <v>17</v>
      </c>
      <c r="P5" s="90"/>
      <c r="Q5" s="90"/>
    </row>
    <row r="6" spans="1:19" ht="23.65" thickBot="1" x14ac:dyDescent="0.75">
      <c r="A6" s="123" t="s">
        <v>67</v>
      </c>
      <c r="B6" s="123"/>
      <c r="C6" s="123"/>
      <c r="D6" s="123"/>
      <c r="E6" s="123"/>
      <c r="F6" s="123"/>
      <c r="G6" s="123" t="s">
        <v>68</v>
      </c>
      <c r="H6" s="123"/>
      <c r="I6" s="123"/>
      <c r="J6" s="123"/>
      <c r="K6" s="123"/>
      <c r="L6" s="123"/>
      <c r="M6" s="123"/>
      <c r="N6" s="123"/>
      <c r="O6" s="90"/>
      <c r="P6" s="90"/>
      <c r="Q6" s="90"/>
    </row>
    <row r="7" spans="1:19" ht="23.65" thickBot="1" x14ac:dyDescent="0.75">
      <c r="A7" s="125" t="s">
        <v>69</v>
      </c>
      <c r="B7" s="125"/>
      <c r="C7" s="125"/>
      <c r="D7" s="125"/>
      <c r="E7" s="125"/>
      <c r="F7" s="125"/>
      <c r="G7" s="126">
        <v>75.36</v>
      </c>
      <c r="H7" s="126"/>
      <c r="I7" s="127">
        <v>75.37</v>
      </c>
      <c r="J7" s="127"/>
      <c r="K7" s="127">
        <v>75.37</v>
      </c>
      <c r="L7" s="127"/>
      <c r="M7" s="128">
        <v>75.349999999999994</v>
      </c>
      <c r="N7" s="128"/>
      <c r="O7" s="129">
        <v>1</v>
      </c>
      <c r="P7" s="129"/>
      <c r="Q7" s="12" t="s">
        <v>70</v>
      </c>
    </row>
    <row r="8" spans="1:19" ht="23.65" thickBot="1" x14ac:dyDescent="0.75">
      <c r="A8" s="125" t="s">
        <v>71</v>
      </c>
      <c r="B8" s="125"/>
      <c r="C8" s="125"/>
      <c r="D8" s="125"/>
      <c r="E8" s="125"/>
      <c r="F8" s="125"/>
      <c r="G8" s="130">
        <v>76.025000000000006</v>
      </c>
      <c r="H8" s="130"/>
      <c r="I8" s="127">
        <v>75.959999999999994</v>
      </c>
      <c r="J8" s="127"/>
      <c r="K8" s="127">
        <v>75.98</v>
      </c>
      <c r="L8" s="127"/>
      <c r="M8" s="128">
        <v>75.95</v>
      </c>
      <c r="N8" s="128"/>
      <c r="O8" s="124">
        <v>1</v>
      </c>
      <c r="P8" s="124"/>
      <c r="Q8" s="13" t="s">
        <v>70</v>
      </c>
    </row>
    <row r="9" spans="1:19" ht="23.25" customHeight="1" thickBot="1" x14ac:dyDescent="0.75">
      <c r="A9" s="134" t="s">
        <v>72</v>
      </c>
      <c r="B9" s="134"/>
      <c r="C9" s="134"/>
      <c r="D9" s="134"/>
      <c r="E9" s="134"/>
      <c r="F9" s="134"/>
      <c r="G9" s="135">
        <v>47.98</v>
      </c>
      <c r="H9" s="135"/>
      <c r="I9" s="136">
        <v>47.96</v>
      </c>
      <c r="J9" s="136"/>
      <c r="K9" s="136">
        <v>47.99</v>
      </c>
      <c r="L9" s="136"/>
      <c r="M9" s="137">
        <v>47.99</v>
      </c>
      <c r="N9" s="137"/>
      <c r="O9" s="124">
        <v>1</v>
      </c>
      <c r="P9" s="124"/>
      <c r="Q9" s="131" t="s">
        <v>70</v>
      </c>
    </row>
    <row r="10" spans="1:19" ht="23.65" thickBot="1" x14ac:dyDescent="0.75">
      <c r="A10" s="134"/>
      <c r="B10" s="134"/>
      <c r="C10" s="134"/>
      <c r="D10" s="134"/>
      <c r="E10" s="134"/>
      <c r="F10" s="134"/>
      <c r="G10" s="132">
        <v>47.95</v>
      </c>
      <c r="H10" s="132"/>
      <c r="I10" s="133"/>
      <c r="J10" s="133"/>
      <c r="K10" s="133"/>
      <c r="L10" s="133"/>
      <c r="M10" s="133"/>
      <c r="N10" s="133"/>
      <c r="O10" s="124"/>
      <c r="P10" s="124"/>
      <c r="Q10" s="131"/>
    </row>
    <row r="11" spans="1:19" ht="23.65" thickBot="1" x14ac:dyDescent="0.75">
      <c r="A11" s="125" t="s">
        <v>73</v>
      </c>
      <c r="B11" s="125"/>
      <c r="C11" s="125"/>
      <c r="D11" s="125"/>
      <c r="E11" s="125"/>
      <c r="F11" s="125"/>
      <c r="G11" s="130">
        <v>39.99</v>
      </c>
      <c r="H11" s="130"/>
      <c r="I11" s="127">
        <v>39.99</v>
      </c>
      <c r="J11" s="127"/>
      <c r="K11" s="127">
        <v>39.99</v>
      </c>
      <c r="L11" s="127"/>
      <c r="M11" s="128">
        <v>39.979999999999997</v>
      </c>
      <c r="N11" s="128"/>
      <c r="O11" s="124">
        <v>1</v>
      </c>
      <c r="P11" s="124"/>
      <c r="Q11" s="13" t="s">
        <v>70</v>
      </c>
    </row>
    <row r="12" spans="1:19" ht="23.65" thickBot="1" x14ac:dyDescent="0.75">
      <c r="A12" s="125" t="s">
        <v>74</v>
      </c>
      <c r="B12" s="125"/>
      <c r="C12" s="125"/>
      <c r="D12" s="125"/>
      <c r="E12" s="125"/>
      <c r="F12" s="125"/>
      <c r="G12" s="130">
        <v>0.27</v>
      </c>
      <c r="H12" s="130"/>
      <c r="I12" s="130"/>
      <c r="J12" s="130"/>
      <c r="K12" s="128" t="s">
        <v>75</v>
      </c>
      <c r="L12" s="128"/>
      <c r="M12" s="128"/>
      <c r="N12" s="128"/>
      <c r="O12" s="124">
        <v>2</v>
      </c>
      <c r="P12" s="124"/>
      <c r="Q12" s="13" t="s">
        <v>76</v>
      </c>
    </row>
    <row r="13" spans="1:19" ht="23.65" thickBot="1" x14ac:dyDescent="0.75">
      <c r="A13" s="125" t="s">
        <v>77</v>
      </c>
      <c r="B13" s="125"/>
      <c r="C13" s="125"/>
      <c r="D13" s="125"/>
      <c r="E13" s="125"/>
      <c r="F13" s="125"/>
      <c r="G13" s="130">
        <v>75.72</v>
      </c>
      <c r="H13" s="130"/>
      <c r="I13" s="127">
        <v>75.78</v>
      </c>
      <c r="J13" s="127"/>
      <c r="K13" s="127">
        <v>75.72</v>
      </c>
      <c r="L13" s="127"/>
      <c r="M13" s="128">
        <v>75.739999999999995</v>
      </c>
      <c r="N13" s="128"/>
      <c r="O13" s="124">
        <v>1</v>
      </c>
      <c r="P13" s="124"/>
      <c r="Q13" s="13" t="s">
        <v>70</v>
      </c>
      <c r="R13" t="s">
        <v>78</v>
      </c>
      <c r="S13">
        <v>47.85</v>
      </c>
    </row>
    <row r="14" spans="1:19" ht="23.65" thickBot="1" x14ac:dyDescent="0.75">
      <c r="A14" s="125" t="s">
        <v>79</v>
      </c>
      <c r="B14" s="125"/>
      <c r="C14" s="125"/>
      <c r="D14" s="125"/>
      <c r="E14" s="125"/>
      <c r="F14" s="125"/>
      <c r="G14" s="138" t="s">
        <v>80</v>
      </c>
      <c r="H14" s="138"/>
      <c r="I14" s="138"/>
      <c r="J14" s="138"/>
      <c r="K14" s="138"/>
      <c r="L14" s="138"/>
      <c r="M14" s="138"/>
      <c r="N14" s="138"/>
      <c r="O14" s="124">
        <v>1</v>
      </c>
      <c r="P14" s="124"/>
      <c r="Q14" s="13" t="s">
        <v>70</v>
      </c>
      <c r="S14">
        <v>5.9</v>
      </c>
    </row>
    <row r="15" spans="1:19" ht="23.65" thickBot="1" x14ac:dyDescent="0.75">
      <c r="A15" s="134" t="s">
        <v>81</v>
      </c>
      <c r="B15" s="134"/>
      <c r="C15" s="134"/>
      <c r="D15" s="134"/>
      <c r="E15" s="134"/>
      <c r="F15" s="134"/>
      <c r="G15" s="135">
        <v>3</v>
      </c>
      <c r="H15" s="135"/>
      <c r="I15" s="136">
        <v>2.97</v>
      </c>
      <c r="J15" s="136"/>
      <c r="K15" s="136">
        <v>2.99</v>
      </c>
      <c r="L15" s="136"/>
      <c r="M15" s="137">
        <v>2.98</v>
      </c>
      <c r="N15" s="137"/>
      <c r="O15" s="124">
        <v>1</v>
      </c>
      <c r="P15" s="124"/>
      <c r="Q15" s="131" t="s">
        <v>70</v>
      </c>
      <c r="S15">
        <v>24.12</v>
      </c>
    </row>
    <row r="16" spans="1:19" ht="23.65" thickBot="1" x14ac:dyDescent="0.75">
      <c r="A16" s="134"/>
      <c r="B16" s="134"/>
      <c r="C16" s="134"/>
      <c r="D16" s="134"/>
      <c r="E16" s="134"/>
      <c r="F16" s="134"/>
      <c r="G16" s="132">
        <v>3.09</v>
      </c>
      <c r="H16" s="132"/>
      <c r="I16" s="140">
        <v>3.05</v>
      </c>
      <c r="J16" s="140"/>
      <c r="K16" s="140">
        <v>3.08</v>
      </c>
      <c r="L16" s="140"/>
      <c r="M16" s="141">
        <v>3.08</v>
      </c>
      <c r="N16" s="141"/>
      <c r="O16" s="124"/>
      <c r="P16" s="124"/>
      <c r="Q16" s="131"/>
    </row>
    <row r="17" spans="1:19" ht="23.65" thickBot="1" x14ac:dyDescent="0.75">
      <c r="A17" s="134" t="s">
        <v>82</v>
      </c>
      <c r="B17" s="134"/>
      <c r="C17" s="134"/>
      <c r="D17" s="134"/>
      <c r="E17" s="134"/>
      <c r="F17" s="134"/>
      <c r="G17" s="135">
        <v>1.57</v>
      </c>
      <c r="H17" s="135"/>
      <c r="I17" s="139"/>
      <c r="J17" s="139"/>
      <c r="K17" s="136">
        <v>1.56</v>
      </c>
      <c r="L17" s="136"/>
      <c r="M17" s="92"/>
      <c r="N17" s="92"/>
      <c r="O17" s="124">
        <v>0.5</v>
      </c>
      <c r="P17" s="124"/>
      <c r="Q17" s="131" t="s">
        <v>70</v>
      </c>
    </row>
    <row r="18" spans="1:19" ht="23.65" thickBot="1" x14ac:dyDescent="0.75">
      <c r="A18" s="134"/>
      <c r="B18" s="134"/>
      <c r="C18" s="134"/>
      <c r="D18" s="134"/>
      <c r="E18" s="134"/>
      <c r="F18" s="134"/>
      <c r="G18" s="132">
        <v>1.57</v>
      </c>
      <c r="H18" s="132"/>
      <c r="I18" s="142"/>
      <c r="J18" s="142"/>
      <c r="K18" s="140">
        <v>1.54</v>
      </c>
      <c r="L18" s="140"/>
      <c r="M18" s="87"/>
      <c r="N18" s="87"/>
      <c r="O18" s="124"/>
      <c r="P18" s="124"/>
      <c r="Q18" s="131"/>
      <c r="R18" t="s">
        <v>83</v>
      </c>
      <c r="S18">
        <v>3.08</v>
      </c>
    </row>
    <row r="19" spans="1:19" ht="23.65" thickBot="1" x14ac:dyDescent="0.75">
      <c r="A19" s="125" t="s">
        <v>84</v>
      </c>
      <c r="B19" s="125"/>
      <c r="C19" s="125"/>
      <c r="D19" s="125"/>
      <c r="E19" s="125"/>
      <c r="F19" s="125"/>
      <c r="G19" s="138">
        <v>47.88</v>
      </c>
      <c r="H19" s="138"/>
      <c r="I19" s="138"/>
      <c r="J19" s="138"/>
      <c r="K19" s="138"/>
      <c r="L19" s="138"/>
      <c r="M19" s="138"/>
      <c r="N19" s="138"/>
      <c r="O19" s="124">
        <v>1</v>
      </c>
      <c r="P19" s="124"/>
      <c r="Q19" s="13" t="s">
        <v>70</v>
      </c>
    </row>
    <row r="20" spans="1:19" ht="23.65" thickBot="1" x14ac:dyDescent="0.75">
      <c r="A20" s="125" t="s">
        <v>85</v>
      </c>
      <c r="B20" s="125"/>
      <c r="C20" s="125"/>
      <c r="D20" s="125"/>
      <c r="E20" s="125"/>
      <c r="F20" s="125"/>
      <c r="G20" s="138">
        <v>5.98</v>
      </c>
      <c r="H20" s="138"/>
      <c r="I20" s="138"/>
      <c r="J20" s="138"/>
      <c r="K20" s="138"/>
      <c r="L20" s="138"/>
      <c r="M20" s="138"/>
      <c r="N20" s="138"/>
      <c r="O20" s="124">
        <v>1</v>
      </c>
      <c r="P20" s="124"/>
      <c r="Q20" s="13" t="s">
        <v>70</v>
      </c>
    </row>
    <row r="21" spans="1:19" ht="23.65" thickBot="1" x14ac:dyDescent="0.75">
      <c r="A21" s="125" t="s">
        <v>86</v>
      </c>
      <c r="B21" s="125"/>
      <c r="C21" s="125"/>
      <c r="D21" s="125"/>
      <c r="E21" s="125"/>
      <c r="F21" s="125"/>
      <c r="G21" s="138">
        <v>28.06</v>
      </c>
      <c r="H21" s="138"/>
      <c r="I21" s="138"/>
      <c r="J21" s="138"/>
      <c r="K21" s="138"/>
      <c r="L21" s="138"/>
      <c r="M21" s="138"/>
      <c r="N21" s="138"/>
      <c r="O21" s="143">
        <v>1</v>
      </c>
      <c r="P21" s="143"/>
      <c r="Q21" s="14" t="s">
        <v>70</v>
      </c>
    </row>
    <row r="22" spans="1:19" ht="14.65" thickBot="1" x14ac:dyDescent="0.5">
      <c r="A22" s="144" t="s">
        <v>87</v>
      </c>
      <c r="B22" s="144"/>
      <c r="C22" s="144"/>
      <c r="D22" s="144"/>
      <c r="E22" s="144"/>
      <c r="F22" s="144"/>
      <c r="G22" s="144"/>
      <c r="H22" s="144"/>
      <c r="I22" s="144"/>
      <c r="J22" s="144"/>
      <c r="K22" s="144"/>
      <c r="L22" s="144"/>
      <c r="M22" s="144"/>
      <c r="N22" s="144"/>
      <c r="O22" s="145"/>
      <c r="P22" s="145"/>
      <c r="Q22" s="145"/>
    </row>
    <row r="23" spans="1:19" ht="34.5" customHeight="1" thickBot="1" x14ac:dyDescent="0.5">
      <c r="A23" s="144"/>
      <c r="B23" s="144"/>
      <c r="C23" s="144"/>
      <c r="D23" s="144"/>
      <c r="E23" s="144"/>
      <c r="F23" s="144"/>
      <c r="G23" s="144"/>
      <c r="H23" s="144"/>
      <c r="I23" s="144"/>
      <c r="J23" s="144"/>
      <c r="K23" s="144"/>
      <c r="L23" s="144"/>
      <c r="M23" s="144"/>
      <c r="N23" s="144"/>
      <c r="O23" s="145"/>
      <c r="P23" s="145"/>
      <c r="Q23" s="145"/>
    </row>
    <row r="24" spans="1:19" ht="21.4" thickBot="1" x14ac:dyDescent="0.7">
      <c r="A24" s="74" t="s">
        <v>88</v>
      </c>
      <c r="B24" s="74"/>
      <c r="C24" s="74"/>
      <c r="D24" s="74"/>
      <c r="E24" s="74"/>
      <c r="F24" s="74"/>
      <c r="G24" s="74"/>
      <c r="H24" s="74"/>
      <c r="I24" s="74"/>
      <c r="J24" s="74"/>
      <c r="K24" s="74"/>
      <c r="L24" s="74"/>
      <c r="M24" s="74"/>
      <c r="N24" s="74"/>
      <c r="O24" s="15" t="s">
        <v>89</v>
      </c>
      <c r="P24" s="4">
        <v>2</v>
      </c>
      <c r="Q24" s="16" t="s">
        <v>76</v>
      </c>
    </row>
    <row r="25" spans="1:19" ht="21.4" thickBot="1" x14ac:dyDescent="0.7">
      <c r="A25" s="74"/>
      <c r="B25" s="74"/>
      <c r="C25" s="74"/>
      <c r="D25" s="74"/>
      <c r="E25" s="74"/>
      <c r="F25" s="74"/>
      <c r="G25" s="74"/>
      <c r="H25" s="74"/>
      <c r="I25" s="74"/>
      <c r="J25" s="74"/>
      <c r="K25" s="74"/>
      <c r="L25" s="74"/>
      <c r="M25" s="74"/>
      <c r="N25" s="74"/>
      <c r="O25" s="17" t="s">
        <v>90</v>
      </c>
      <c r="P25" s="18">
        <v>1</v>
      </c>
      <c r="Q25" s="14" t="s">
        <v>70</v>
      </c>
    </row>
    <row r="26" spans="1:19" ht="14.65" thickBot="1" x14ac:dyDescent="0.5">
      <c r="A26" s="146" t="s">
        <v>91</v>
      </c>
      <c r="B26" s="146"/>
      <c r="C26" s="146"/>
      <c r="D26" s="146"/>
      <c r="E26" s="146"/>
      <c r="F26" s="146"/>
      <c r="G26" s="146"/>
      <c r="H26" s="146"/>
      <c r="I26" s="146"/>
      <c r="J26" s="146"/>
      <c r="K26" s="146"/>
      <c r="L26" s="146"/>
      <c r="M26" s="146"/>
      <c r="N26" s="146"/>
      <c r="O26" s="145"/>
      <c r="P26" s="145"/>
      <c r="Q26" s="145"/>
    </row>
    <row r="27" spans="1:19" ht="33" customHeight="1" thickBot="1" x14ac:dyDescent="0.5">
      <c r="A27" s="146"/>
      <c r="B27" s="146"/>
      <c r="C27" s="146"/>
      <c r="D27" s="146"/>
      <c r="E27" s="146"/>
      <c r="F27" s="146"/>
      <c r="G27" s="146"/>
      <c r="H27" s="146"/>
      <c r="I27" s="146"/>
      <c r="J27" s="146"/>
      <c r="K27" s="146"/>
      <c r="L27" s="146"/>
      <c r="M27" s="146"/>
      <c r="N27" s="146"/>
      <c r="O27" s="145"/>
      <c r="P27" s="145"/>
      <c r="Q27" s="145"/>
    </row>
    <row r="28" spans="1:19" ht="14.65" thickBot="1" x14ac:dyDescent="0.5">
      <c r="A28" s="147" t="s">
        <v>92</v>
      </c>
      <c r="B28" s="147"/>
      <c r="C28" s="147"/>
      <c r="D28" s="147"/>
      <c r="E28" s="147"/>
      <c r="F28" s="147"/>
      <c r="G28" s="147"/>
      <c r="H28" s="147"/>
      <c r="I28" s="147"/>
      <c r="J28" s="147"/>
      <c r="K28" s="147"/>
      <c r="L28" s="147"/>
      <c r="M28" s="147"/>
      <c r="N28" s="147"/>
      <c r="O28" s="148" t="s">
        <v>93</v>
      </c>
      <c r="P28" s="149">
        <v>2</v>
      </c>
      <c r="Q28" s="150" t="s">
        <v>76</v>
      </c>
    </row>
    <row r="29" spans="1:19" ht="19.5" customHeight="1" thickBot="1" x14ac:dyDescent="0.5">
      <c r="A29" s="147"/>
      <c r="B29" s="147"/>
      <c r="C29" s="147"/>
      <c r="D29" s="147"/>
      <c r="E29" s="147"/>
      <c r="F29" s="147"/>
      <c r="G29" s="147"/>
      <c r="H29" s="147"/>
      <c r="I29" s="147"/>
      <c r="J29" s="147"/>
      <c r="K29" s="147"/>
      <c r="L29" s="147"/>
      <c r="M29" s="147"/>
      <c r="N29" s="147"/>
      <c r="O29" s="148"/>
      <c r="P29" s="149"/>
      <c r="Q29" s="150"/>
    </row>
    <row r="30" spans="1:19" ht="18.399999999999999" thickBot="1" x14ac:dyDescent="0.6">
      <c r="A30" s="147"/>
      <c r="B30" s="147"/>
      <c r="C30" s="147"/>
      <c r="D30" s="147"/>
      <c r="E30" s="147"/>
      <c r="F30" s="147"/>
      <c r="G30" s="147"/>
      <c r="H30" s="147"/>
      <c r="I30" s="147"/>
      <c r="J30" s="147"/>
      <c r="K30" s="147"/>
      <c r="L30" s="147"/>
      <c r="M30" s="147"/>
      <c r="N30" s="147"/>
      <c r="O30" s="19" t="s">
        <v>94</v>
      </c>
      <c r="P30" s="2">
        <v>1</v>
      </c>
      <c r="Q30" s="13" t="s">
        <v>70</v>
      </c>
    </row>
    <row r="31" spans="1:19" ht="18.399999999999999" thickBot="1" x14ac:dyDescent="0.6">
      <c r="A31" s="147"/>
      <c r="B31" s="147"/>
      <c r="C31" s="147"/>
      <c r="D31" s="147"/>
      <c r="E31" s="147"/>
      <c r="F31" s="147"/>
      <c r="G31" s="147"/>
      <c r="H31" s="147"/>
      <c r="I31" s="147"/>
      <c r="J31" s="147"/>
      <c r="K31" s="147"/>
      <c r="L31" s="147"/>
      <c r="M31" s="147"/>
      <c r="N31" s="147"/>
      <c r="O31" s="20" t="s">
        <v>95</v>
      </c>
      <c r="P31" s="18">
        <v>1</v>
      </c>
      <c r="Q31" s="14" t="s">
        <v>70</v>
      </c>
    </row>
    <row r="32" spans="1:19" ht="14.65" thickBot="1" x14ac:dyDescent="0.5">
      <c r="A32" s="146" t="s">
        <v>96</v>
      </c>
      <c r="B32" s="146"/>
      <c r="C32" s="146"/>
      <c r="D32" s="146"/>
      <c r="E32" s="146"/>
      <c r="F32" s="146"/>
      <c r="G32" s="146"/>
      <c r="H32" s="146"/>
      <c r="I32" s="146"/>
      <c r="J32" s="146"/>
      <c r="K32" s="146"/>
      <c r="L32" s="146"/>
      <c r="M32" s="146"/>
      <c r="N32" s="146"/>
      <c r="O32" s="151"/>
      <c r="P32" s="151"/>
      <c r="Q32" s="151"/>
    </row>
    <row r="33" spans="1:18" ht="36" customHeight="1" thickBot="1" x14ac:dyDescent="0.5">
      <c r="A33" s="146"/>
      <c r="B33" s="146"/>
      <c r="C33" s="146"/>
      <c r="D33" s="146"/>
      <c r="E33" s="146"/>
      <c r="F33" s="146"/>
      <c r="G33" s="146"/>
      <c r="H33" s="146"/>
      <c r="I33" s="146"/>
      <c r="J33" s="146"/>
      <c r="K33" s="146"/>
      <c r="L33" s="146"/>
      <c r="M33" s="146"/>
      <c r="N33" s="146"/>
      <c r="O33" s="151"/>
      <c r="P33" s="151"/>
      <c r="Q33" s="151"/>
    </row>
    <row r="34" spans="1:18" ht="14.65" thickBot="1" x14ac:dyDescent="0.5">
      <c r="A34" s="147" t="s">
        <v>97</v>
      </c>
      <c r="B34" s="147"/>
      <c r="C34" s="147"/>
      <c r="D34" s="147"/>
      <c r="E34" s="147"/>
      <c r="F34" s="147"/>
      <c r="G34" s="147"/>
      <c r="H34" s="147"/>
      <c r="I34" s="147"/>
      <c r="J34" s="147"/>
      <c r="K34" s="147"/>
      <c r="L34" s="147"/>
      <c r="M34" s="147"/>
      <c r="N34" s="147"/>
      <c r="O34" s="152">
        <v>2.5</v>
      </c>
      <c r="P34" s="152"/>
      <c r="Q34" s="153" t="s">
        <v>98</v>
      </c>
    </row>
    <row r="35" spans="1:18" ht="14.65" thickBot="1" x14ac:dyDescent="0.5">
      <c r="A35" s="147"/>
      <c r="B35" s="147"/>
      <c r="C35" s="147"/>
      <c r="D35" s="147"/>
      <c r="E35" s="147"/>
      <c r="F35" s="147"/>
      <c r="G35" s="147"/>
      <c r="H35" s="147"/>
      <c r="I35" s="147"/>
      <c r="J35" s="147"/>
      <c r="K35" s="147"/>
      <c r="L35" s="147"/>
      <c r="M35" s="147"/>
      <c r="N35" s="147"/>
      <c r="O35" s="152"/>
      <c r="P35" s="152"/>
      <c r="Q35" s="153"/>
    </row>
    <row r="36" spans="1:18" ht="14.65" thickBot="1" x14ac:dyDescent="0.5">
      <c r="A36" s="147"/>
      <c r="B36" s="147"/>
      <c r="C36" s="147"/>
      <c r="D36" s="147"/>
      <c r="E36" s="147"/>
      <c r="F36" s="147"/>
      <c r="G36" s="147"/>
      <c r="H36" s="147"/>
      <c r="I36" s="147"/>
      <c r="J36" s="147"/>
      <c r="K36" s="147"/>
      <c r="L36" s="147"/>
      <c r="M36" s="147"/>
      <c r="N36" s="147"/>
      <c r="O36" s="152"/>
      <c r="P36" s="152"/>
      <c r="Q36" s="153"/>
      <c r="R36" s="43" t="s">
        <v>195</v>
      </c>
    </row>
    <row r="37" spans="1:18" ht="14.65" thickBot="1" x14ac:dyDescent="0.5">
      <c r="A37" s="147"/>
      <c r="B37" s="147"/>
      <c r="C37" s="147"/>
      <c r="D37" s="147"/>
      <c r="E37" s="147"/>
      <c r="F37" s="147"/>
      <c r="G37" s="147"/>
      <c r="H37" s="147"/>
      <c r="I37" s="147"/>
      <c r="J37" s="147"/>
      <c r="K37" s="147"/>
      <c r="L37" s="147"/>
      <c r="M37" s="147"/>
      <c r="N37" s="147"/>
      <c r="O37" s="152"/>
      <c r="P37" s="152"/>
      <c r="Q37" s="153"/>
      <c r="R37" s="43" t="s">
        <v>196</v>
      </c>
    </row>
    <row r="38" spans="1:18" ht="18.399999999999999" thickBot="1" x14ac:dyDescent="0.6">
      <c r="M38" t="s">
        <v>99</v>
      </c>
      <c r="O38" s="21" t="s">
        <v>25</v>
      </c>
      <c r="P38" s="22">
        <f>O34+P31+P30+P28+P25+P24+SUM(O7:P21)</f>
        <v>22</v>
      </c>
      <c r="Q38" s="23" t="s">
        <v>100</v>
      </c>
    </row>
  </sheetData>
  <mergeCells count="93">
    <mergeCell ref="A32:N33"/>
    <mergeCell ref="O32:Q33"/>
    <mergeCell ref="A34:N37"/>
    <mergeCell ref="O34:P37"/>
    <mergeCell ref="Q34:Q37"/>
    <mergeCell ref="A26:N27"/>
    <mergeCell ref="O26:Q27"/>
    <mergeCell ref="A28:N31"/>
    <mergeCell ref="O28:O29"/>
    <mergeCell ref="P28:P29"/>
    <mergeCell ref="Q28:Q29"/>
    <mergeCell ref="A24:N25"/>
    <mergeCell ref="A19:F19"/>
    <mergeCell ref="G19:N19"/>
    <mergeCell ref="O19:P19"/>
    <mergeCell ref="A20:F20"/>
    <mergeCell ref="G20:N20"/>
    <mergeCell ref="O20:P20"/>
    <mergeCell ref="A21:F21"/>
    <mergeCell ref="G21:N21"/>
    <mergeCell ref="O21:P21"/>
    <mergeCell ref="A22:N23"/>
    <mergeCell ref="O22:Q23"/>
    <mergeCell ref="O17:P18"/>
    <mergeCell ref="Q17:Q18"/>
    <mergeCell ref="G18:H18"/>
    <mergeCell ref="I18:J18"/>
    <mergeCell ref="K18:L18"/>
    <mergeCell ref="M18:N18"/>
    <mergeCell ref="Q15:Q16"/>
    <mergeCell ref="G16:H16"/>
    <mergeCell ref="I16:J16"/>
    <mergeCell ref="K16:L16"/>
    <mergeCell ref="M16:N16"/>
    <mergeCell ref="A17:F18"/>
    <mergeCell ref="G17:H17"/>
    <mergeCell ref="I17:J17"/>
    <mergeCell ref="K17:L17"/>
    <mergeCell ref="M17:N17"/>
    <mergeCell ref="A14:F14"/>
    <mergeCell ref="G14:N14"/>
    <mergeCell ref="O14:P14"/>
    <mergeCell ref="A15:F16"/>
    <mergeCell ref="G15:H15"/>
    <mergeCell ref="I15:J15"/>
    <mergeCell ref="K15:L15"/>
    <mergeCell ref="M15:N15"/>
    <mergeCell ref="O15:P16"/>
    <mergeCell ref="A12:F12"/>
    <mergeCell ref="G12:J12"/>
    <mergeCell ref="K12:N12"/>
    <mergeCell ref="O12:P12"/>
    <mergeCell ref="A13:F13"/>
    <mergeCell ref="G13:H13"/>
    <mergeCell ref="I13:J13"/>
    <mergeCell ref="K13:L13"/>
    <mergeCell ref="M13:N13"/>
    <mergeCell ref="O13:P13"/>
    <mergeCell ref="Q9:Q10"/>
    <mergeCell ref="G10:H10"/>
    <mergeCell ref="I10:N10"/>
    <mergeCell ref="A11:F11"/>
    <mergeCell ref="G11:H11"/>
    <mergeCell ref="I11:J11"/>
    <mergeCell ref="K11:L11"/>
    <mergeCell ref="M11:N11"/>
    <mergeCell ref="O11:P11"/>
    <mergeCell ref="A9:F10"/>
    <mergeCell ref="G9:H9"/>
    <mergeCell ref="I9:J9"/>
    <mergeCell ref="K9:L9"/>
    <mergeCell ref="M9:N9"/>
    <mergeCell ref="O9:P10"/>
    <mergeCell ref="O8:P8"/>
    <mergeCell ref="A7:F7"/>
    <mergeCell ref="G7:H7"/>
    <mergeCell ref="I7:J7"/>
    <mergeCell ref="K7:L7"/>
    <mergeCell ref="M7:N7"/>
    <mergeCell ref="O7:P7"/>
    <mergeCell ref="A8:F8"/>
    <mergeCell ref="G8:H8"/>
    <mergeCell ref="I8:J8"/>
    <mergeCell ref="K8:L8"/>
    <mergeCell ref="M8:N8"/>
    <mergeCell ref="A1:N3"/>
    <mergeCell ref="O1:Q2"/>
    <mergeCell ref="O3:Q4"/>
    <mergeCell ref="A4:N4"/>
    <mergeCell ref="A5:N5"/>
    <mergeCell ref="O5:Q6"/>
    <mergeCell ref="A6:F6"/>
    <mergeCell ref="G6:N6"/>
  </mergeCells>
  <pageMargins left="0.70000000000000007" right="0.70000000000000007" top="0.75" bottom="0.75" header="0.30000000000000004" footer="0.30000000000000004"/>
  <pageSetup paperSize="0" fitToWidth="0" fitToHeight="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90C72-31DB-4147-B51D-D615778D8145}">
  <dimension ref="A1:P23"/>
  <sheetViews>
    <sheetView topLeftCell="A4" workbookViewId="0">
      <selection activeCell="O19" sqref="O19:P22"/>
    </sheetView>
  </sheetViews>
  <sheetFormatPr defaultColWidth="8.53125" defaultRowHeight="14.25" x14ac:dyDescent="0.45"/>
  <cols>
    <col min="1" max="5" width="8.53125" customWidth="1"/>
    <col min="6" max="6" width="9.33203125" customWidth="1"/>
    <col min="7" max="7" width="9.86328125" customWidth="1"/>
    <col min="8" max="8" width="8.53125" customWidth="1"/>
  </cols>
  <sheetData>
    <row r="1" spans="1:16" ht="14.65" thickBot="1" x14ac:dyDescent="0.5">
      <c r="A1" s="88" t="s">
        <v>101</v>
      </c>
      <c r="B1" s="88"/>
      <c r="C1" s="88"/>
      <c r="D1" s="88"/>
      <c r="E1" s="88"/>
      <c r="F1" s="88"/>
      <c r="G1" s="88"/>
      <c r="H1" s="88"/>
      <c r="I1" s="88"/>
      <c r="J1" s="88"/>
      <c r="K1" s="88"/>
      <c r="L1" s="88"/>
      <c r="M1" s="88"/>
      <c r="N1" s="88"/>
    </row>
    <row r="2" spans="1:16" ht="14.65" thickBot="1" x14ac:dyDescent="0.5">
      <c r="A2" s="88"/>
      <c r="B2" s="88"/>
      <c r="C2" s="88"/>
      <c r="D2" s="88"/>
      <c r="E2" s="88"/>
      <c r="F2" s="88"/>
      <c r="G2" s="88"/>
      <c r="H2" s="88"/>
      <c r="I2" s="88"/>
      <c r="J2" s="88"/>
      <c r="K2" s="88"/>
      <c r="L2" s="88"/>
      <c r="M2" s="88"/>
      <c r="N2" s="88"/>
    </row>
    <row r="3" spans="1:16" ht="14.65" thickBot="1" x14ac:dyDescent="0.5">
      <c r="A3" s="88"/>
      <c r="B3" s="88"/>
      <c r="C3" s="88"/>
      <c r="D3" s="88"/>
      <c r="E3" s="88"/>
      <c r="F3" s="88"/>
      <c r="G3" s="88"/>
      <c r="H3" s="88"/>
      <c r="I3" s="88"/>
      <c r="J3" s="88"/>
      <c r="K3" s="88"/>
      <c r="L3" s="88"/>
      <c r="M3" s="88"/>
      <c r="N3" s="88"/>
    </row>
    <row r="4" spans="1:16" ht="23.65" thickBot="1" x14ac:dyDescent="0.5">
      <c r="A4" s="122" t="s">
        <v>1</v>
      </c>
      <c r="B4" s="122"/>
      <c r="C4" s="122"/>
      <c r="D4" s="122"/>
      <c r="E4" s="122"/>
      <c r="F4" s="122"/>
      <c r="G4" s="122"/>
      <c r="H4" s="122"/>
      <c r="I4" s="122"/>
      <c r="J4" s="122"/>
      <c r="K4" s="122"/>
      <c r="L4" s="122"/>
      <c r="M4" s="122"/>
      <c r="N4" s="122"/>
    </row>
    <row r="5" spans="1:16" ht="23.65" thickBot="1" x14ac:dyDescent="0.5">
      <c r="A5" s="90" t="s">
        <v>2</v>
      </c>
      <c r="B5" s="90"/>
      <c r="C5" s="90"/>
      <c r="D5" s="90"/>
      <c r="E5" s="90"/>
      <c r="F5" s="90"/>
      <c r="G5" s="90"/>
      <c r="H5" s="90"/>
      <c r="I5" s="90"/>
      <c r="J5" s="90"/>
      <c r="K5" s="90"/>
      <c r="L5" s="90"/>
      <c r="M5" s="90"/>
      <c r="N5" s="90"/>
      <c r="O5" s="158" t="s">
        <v>17</v>
      </c>
      <c r="P5" s="158"/>
    </row>
    <row r="6" spans="1:16" ht="14.65" thickBot="1" x14ac:dyDescent="0.5">
      <c r="A6" s="159" t="s">
        <v>102</v>
      </c>
      <c r="B6" s="159"/>
      <c r="C6" s="159"/>
      <c r="D6" s="159"/>
      <c r="E6" s="159"/>
      <c r="F6" s="159"/>
      <c r="G6" s="159"/>
      <c r="H6" s="159"/>
      <c r="I6" s="159"/>
      <c r="J6" s="159"/>
      <c r="K6" s="159"/>
      <c r="L6" s="159"/>
      <c r="M6" s="159"/>
      <c r="N6" s="159"/>
      <c r="O6" s="158"/>
      <c r="P6" s="158"/>
    </row>
    <row r="7" spans="1:16" ht="14.25" customHeight="1" thickBot="1" x14ac:dyDescent="0.5">
      <c r="A7" s="154" t="s">
        <v>103</v>
      </c>
      <c r="B7" s="154"/>
      <c r="C7" s="154"/>
      <c r="D7" s="154"/>
      <c r="E7" s="154"/>
      <c r="F7" s="155" t="s">
        <v>104</v>
      </c>
      <c r="G7" s="155"/>
      <c r="H7" s="25" t="s">
        <v>105</v>
      </c>
      <c r="I7" s="25">
        <v>-146</v>
      </c>
      <c r="J7" s="25" t="s">
        <v>106</v>
      </c>
      <c r="K7" s="25">
        <v>182.8</v>
      </c>
      <c r="L7" s="25" t="s">
        <v>107</v>
      </c>
      <c r="M7" s="26">
        <v>310.73</v>
      </c>
      <c r="N7" s="156"/>
      <c r="O7" s="27">
        <v>1.5</v>
      </c>
      <c r="P7" s="6" t="s">
        <v>108</v>
      </c>
    </row>
    <row r="8" spans="1:16" ht="14.65" customHeight="1" thickBot="1" x14ac:dyDescent="0.5">
      <c r="A8" s="154"/>
      <c r="B8" s="154"/>
      <c r="C8" s="154"/>
      <c r="D8" s="154"/>
      <c r="E8" s="154"/>
      <c r="F8" s="157" t="s">
        <v>109</v>
      </c>
      <c r="G8" s="157"/>
      <c r="H8" s="28" t="s">
        <v>105</v>
      </c>
      <c r="I8" s="28">
        <v>-63.06</v>
      </c>
      <c r="J8" s="28" t="s">
        <v>106</v>
      </c>
      <c r="K8" s="28">
        <v>737</v>
      </c>
      <c r="L8" s="28" t="s">
        <v>107</v>
      </c>
      <c r="M8" s="29">
        <v>333.79</v>
      </c>
      <c r="N8" s="156"/>
      <c r="O8" s="27">
        <v>1.5</v>
      </c>
      <c r="P8" s="6" t="s">
        <v>108</v>
      </c>
    </row>
    <row r="9" spans="1:16" ht="14.65" thickBot="1" x14ac:dyDescent="0.5">
      <c r="A9" s="159" t="s">
        <v>110</v>
      </c>
      <c r="B9" s="159"/>
      <c r="C9" s="159"/>
      <c r="D9" s="159"/>
      <c r="E9" s="159"/>
      <c r="F9" s="159"/>
      <c r="G9" s="159"/>
      <c r="H9" s="159"/>
      <c r="I9" s="159"/>
      <c r="J9" s="159"/>
      <c r="K9" s="159"/>
      <c r="L9" s="159"/>
      <c r="M9" s="159"/>
      <c r="N9" s="159"/>
      <c r="O9" s="160"/>
      <c r="P9" s="160"/>
    </row>
    <row r="10" spans="1:16" ht="26.25" customHeight="1" thickBot="1" x14ac:dyDescent="0.5">
      <c r="A10" s="161" t="s">
        <v>111</v>
      </c>
      <c r="B10" s="161"/>
      <c r="C10" s="161"/>
      <c r="D10" s="161"/>
      <c r="E10" s="161"/>
      <c r="F10" s="162" t="s">
        <v>112</v>
      </c>
      <c r="G10" s="92"/>
      <c r="H10" s="92"/>
      <c r="I10" s="92"/>
      <c r="J10" s="92"/>
      <c r="K10" s="92"/>
      <c r="L10" s="92"/>
      <c r="M10" s="92"/>
      <c r="N10" s="92"/>
      <c r="O10" s="124">
        <v>0</v>
      </c>
      <c r="P10" s="163" t="s">
        <v>60</v>
      </c>
    </row>
    <row r="11" spans="1:16" ht="26.25" customHeight="1" thickBot="1" x14ac:dyDescent="0.5">
      <c r="A11" s="161"/>
      <c r="B11" s="161"/>
      <c r="C11" s="161"/>
      <c r="D11" s="161"/>
      <c r="E11" s="161"/>
      <c r="F11" s="162"/>
      <c r="G11" s="85"/>
      <c r="H11" s="85"/>
      <c r="I11" s="85"/>
      <c r="J11" s="85"/>
      <c r="K11" s="85"/>
      <c r="L11" s="85"/>
      <c r="M11" s="85"/>
      <c r="N11" s="85"/>
      <c r="O11" s="124"/>
      <c r="P11" s="163"/>
    </row>
    <row r="12" spans="1:16" ht="21.75" customHeight="1" thickBot="1" x14ac:dyDescent="0.5">
      <c r="A12" s="161"/>
      <c r="B12" s="161"/>
      <c r="C12" s="161"/>
      <c r="D12" s="161"/>
      <c r="E12" s="161"/>
      <c r="F12" s="30" t="s">
        <v>113</v>
      </c>
      <c r="G12" s="87"/>
      <c r="H12" s="87"/>
      <c r="I12" s="87"/>
      <c r="J12" s="87"/>
      <c r="K12" s="87"/>
      <c r="L12" s="87"/>
      <c r="M12" s="87"/>
      <c r="N12" s="87"/>
      <c r="O12" s="5">
        <v>0</v>
      </c>
      <c r="P12" s="6" t="s">
        <v>114</v>
      </c>
    </row>
    <row r="13" spans="1:16" ht="14.65" thickBot="1" x14ac:dyDescent="0.5">
      <c r="A13" s="159" t="s">
        <v>115</v>
      </c>
      <c r="B13" s="159"/>
      <c r="C13" s="159"/>
      <c r="D13" s="159"/>
      <c r="E13" s="159"/>
      <c r="F13" s="159"/>
      <c r="G13" s="159"/>
      <c r="H13" s="159"/>
      <c r="I13" s="159"/>
      <c r="J13" s="159"/>
      <c r="K13" s="159"/>
      <c r="L13" s="159"/>
      <c r="M13" s="159"/>
      <c r="N13" s="159"/>
      <c r="O13" s="160"/>
      <c r="P13" s="160"/>
    </row>
    <row r="14" spans="1:16" ht="14.25" customHeight="1" thickBot="1" x14ac:dyDescent="0.5">
      <c r="A14" s="161" t="s">
        <v>116</v>
      </c>
      <c r="B14" s="161"/>
      <c r="C14" s="161"/>
      <c r="D14" s="161"/>
      <c r="E14" s="161"/>
      <c r="F14" s="155" t="s">
        <v>117</v>
      </c>
      <c r="G14" s="155"/>
      <c r="H14" s="164" t="s">
        <v>118</v>
      </c>
      <c r="I14" s="164"/>
      <c r="J14" s="31" t="s">
        <v>119</v>
      </c>
      <c r="K14" s="164" t="s">
        <v>120</v>
      </c>
      <c r="L14" s="164"/>
      <c r="M14" s="165" t="s">
        <v>121</v>
      </c>
      <c r="N14" s="165"/>
      <c r="O14" s="160"/>
      <c r="P14" s="160"/>
    </row>
    <row r="15" spans="1:16" ht="14.65" thickBot="1" x14ac:dyDescent="0.5">
      <c r="A15" s="161"/>
      <c r="B15" s="161"/>
      <c r="C15" s="161"/>
      <c r="D15" s="161"/>
      <c r="E15" s="161"/>
      <c r="F15" s="32" t="s">
        <v>122</v>
      </c>
      <c r="G15" s="33" t="s">
        <v>123</v>
      </c>
      <c r="H15" s="33" t="s">
        <v>122</v>
      </c>
      <c r="I15" s="33" t="s">
        <v>123</v>
      </c>
      <c r="J15" s="166" t="s">
        <v>124</v>
      </c>
      <c r="K15" s="33" t="s">
        <v>122</v>
      </c>
      <c r="L15" s="33" t="s">
        <v>123</v>
      </c>
      <c r="M15" s="33" t="s">
        <v>122</v>
      </c>
      <c r="N15" s="34" t="s">
        <v>123</v>
      </c>
      <c r="O15" s="160"/>
      <c r="P15" s="160"/>
    </row>
    <row r="16" spans="1:16" ht="14.65" thickBot="1" x14ac:dyDescent="0.5">
      <c r="A16" s="161"/>
      <c r="B16" s="161"/>
      <c r="C16" s="161"/>
      <c r="D16" s="161"/>
      <c r="E16" s="161"/>
      <c r="F16" s="35"/>
      <c r="G16" s="36"/>
      <c r="H16" s="36"/>
      <c r="I16" s="36"/>
      <c r="J16" s="166"/>
      <c r="K16" s="36"/>
      <c r="L16" s="36"/>
      <c r="M16" s="36"/>
      <c r="N16" s="37"/>
      <c r="O16" s="27">
        <v>0</v>
      </c>
      <c r="P16" s="6" t="s">
        <v>60</v>
      </c>
    </row>
    <row r="17" spans="1:16" ht="14.65" thickBot="1" x14ac:dyDescent="0.5">
      <c r="A17" s="161"/>
      <c r="B17" s="161"/>
      <c r="C17" s="161"/>
      <c r="D17" s="161"/>
      <c r="E17" s="161"/>
      <c r="F17" s="167" t="s">
        <v>125</v>
      </c>
      <c r="G17" s="167"/>
      <c r="H17" s="166" t="s">
        <v>126</v>
      </c>
      <c r="I17" s="166"/>
      <c r="J17" s="166" t="s">
        <v>127</v>
      </c>
      <c r="K17" s="166"/>
      <c r="L17" s="166" t="s">
        <v>128</v>
      </c>
      <c r="M17" s="166"/>
      <c r="N17" s="168"/>
      <c r="O17" s="160"/>
      <c r="P17" s="160"/>
    </row>
    <row r="18" spans="1:16" ht="14.65" thickBot="1" x14ac:dyDescent="0.5">
      <c r="A18" s="161"/>
      <c r="B18" s="161"/>
      <c r="C18" s="161"/>
      <c r="D18" s="161"/>
      <c r="E18" s="161"/>
      <c r="F18" s="38"/>
      <c r="G18" s="39"/>
      <c r="H18" s="40"/>
      <c r="I18" s="39"/>
      <c r="J18" s="142"/>
      <c r="K18" s="142"/>
      <c r="L18" s="142"/>
      <c r="M18" s="142"/>
      <c r="N18" s="168"/>
      <c r="O18" s="5">
        <v>0</v>
      </c>
      <c r="P18" s="6" t="s">
        <v>60</v>
      </c>
    </row>
    <row r="19" spans="1:16" ht="14.65" thickBot="1" x14ac:dyDescent="0.5">
      <c r="A19" s="169" t="s">
        <v>129</v>
      </c>
      <c r="B19" s="169"/>
      <c r="C19" s="169"/>
      <c r="D19" s="169"/>
      <c r="E19" s="169"/>
      <c r="F19" s="169"/>
      <c r="G19" s="169"/>
      <c r="H19" s="169"/>
      <c r="I19" s="169"/>
      <c r="J19" s="169"/>
      <c r="K19" s="169"/>
      <c r="L19" s="169"/>
      <c r="M19" s="169"/>
      <c r="N19" s="169"/>
      <c r="O19" s="170"/>
      <c r="P19" s="170"/>
    </row>
    <row r="20" spans="1:16" ht="14.65" thickBot="1" x14ac:dyDescent="0.5">
      <c r="A20" s="171" t="s">
        <v>130</v>
      </c>
      <c r="B20" s="171"/>
      <c r="C20" s="171"/>
      <c r="D20" s="171"/>
      <c r="E20" s="171"/>
      <c r="F20" s="171"/>
      <c r="G20" s="171"/>
      <c r="H20" s="171"/>
      <c r="I20" s="171"/>
      <c r="J20" s="171"/>
      <c r="K20" s="171"/>
      <c r="L20" s="171"/>
      <c r="M20" s="171"/>
      <c r="N20" s="171"/>
      <c r="O20" s="170"/>
      <c r="P20" s="170"/>
    </row>
    <row r="21" spans="1:16" ht="14.65" thickBot="1" x14ac:dyDescent="0.5">
      <c r="A21" s="171" t="s">
        <v>131</v>
      </c>
      <c r="B21" s="171"/>
      <c r="C21" s="171"/>
      <c r="D21" s="171"/>
      <c r="E21" s="171"/>
      <c r="F21" s="171"/>
      <c r="G21" s="171"/>
      <c r="H21" s="171"/>
      <c r="I21" s="171"/>
      <c r="J21" s="171"/>
      <c r="K21" s="171"/>
      <c r="L21" s="171"/>
      <c r="M21" s="171"/>
      <c r="N21" s="171"/>
      <c r="O21" s="170"/>
      <c r="P21" s="170"/>
    </row>
    <row r="22" spans="1:16" ht="14.65" thickBot="1" x14ac:dyDescent="0.5">
      <c r="A22" s="172" t="s">
        <v>132</v>
      </c>
      <c r="B22" s="172"/>
      <c r="C22" s="172"/>
      <c r="D22" s="172"/>
      <c r="E22" s="172"/>
      <c r="F22" s="172"/>
      <c r="G22" s="172"/>
      <c r="H22" s="172"/>
      <c r="I22" s="172"/>
      <c r="J22" s="172"/>
      <c r="K22" s="172"/>
      <c r="L22" s="172"/>
      <c r="M22" s="172"/>
      <c r="N22" s="172"/>
      <c r="O22" s="170"/>
      <c r="P22" s="170"/>
    </row>
    <row r="23" spans="1:16" ht="14.65" thickBot="1" x14ac:dyDescent="0.5">
      <c r="N23" s="41" t="s">
        <v>25</v>
      </c>
      <c r="O23" s="10">
        <f>O18+O16+O12+O10+O8+O7</f>
        <v>3</v>
      </c>
      <c r="P23" s="11" t="s">
        <v>133</v>
      </c>
    </row>
  </sheetData>
  <mergeCells count="39">
    <mergeCell ref="A19:N19"/>
    <mergeCell ref="O19:P22"/>
    <mergeCell ref="A20:N20"/>
    <mergeCell ref="A21:N21"/>
    <mergeCell ref="A22:N22"/>
    <mergeCell ref="A13:N13"/>
    <mergeCell ref="O13:P15"/>
    <mergeCell ref="A14:E18"/>
    <mergeCell ref="F14:G14"/>
    <mergeCell ref="H14:I14"/>
    <mergeCell ref="K14:L14"/>
    <mergeCell ref="M14:N14"/>
    <mergeCell ref="J15:J16"/>
    <mergeCell ref="F17:G17"/>
    <mergeCell ref="H17:I17"/>
    <mergeCell ref="J17:K17"/>
    <mergeCell ref="L17:M17"/>
    <mergeCell ref="N17:N18"/>
    <mergeCell ref="O17:P17"/>
    <mergeCell ref="J18:K18"/>
    <mergeCell ref="L18:M18"/>
    <mergeCell ref="O5:P6"/>
    <mergeCell ref="A6:N6"/>
    <mergeCell ref="A9:N9"/>
    <mergeCell ref="O9:P9"/>
    <mergeCell ref="A10:E12"/>
    <mergeCell ref="F10:F11"/>
    <mergeCell ref="G10:N10"/>
    <mergeCell ref="O10:O11"/>
    <mergeCell ref="P10:P11"/>
    <mergeCell ref="G11:N11"/>
    <mergeCell ref="G12:N12"/>
    <mergeCell ref="A7:E8"/>
    <mergeCell ref="F7:G7"/>
    <mergeCell ref="N7:N8"/>
    <mergeCell ref="F8:G8"/>
    <mergeCell ref="A1:N3"/>
    <mergeCell ref="A4:N4"/>
    <mergeCell ref="A5:N5"/>
  </mergeCells>
  <pageMargins left="0.70000000000000007" right="0.70000000000000007" top="0.75" bottom="0.75" header="0.30000000000000004" footer="0.3000000000000000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89C48-6696-416C-9775-F71D400DC602}">
  <dimension ref="A1:R22"/>
  <sheetViews>
    <sheetView workbookViewId="0">
      <selection activeCell="R22" sqref="R22"/>
    </sheetView>
  </sheetViews>
  <sheetFormatPr defaultColWidth="8.53125" defaultRowHeight="14.25" x14ac:dyDescent="0.45"/>
  <cols>
    <col min="1" max="1" width="8.53125" customWidth="1"/>
  </cols>
  <sheetData>
    <row r="1" spans="1:18" ht="14.65" thickBot="1" x14ac:dyDescent="0.5">
      <c r="A1" s="88" t="s">
        <v>134</v>
      </c>
      <c r="B1" s="88"/>
      <c r="C1" s="88"/>
      <c r="D1" s="88"/>
      <c r="E1" s="88"/>
      <c r="F1" s="88"/>
      <c r="G1" s="88"/>
      <c r="H1" s="88"/>
      <c r="I1" s="88"/>
      <c r="J1" s="88"/>
      <c r="K1" s="88"/>
      <c r="L1" s="88"/>
      <c r="M1" s="88"/>
      <c r="N1" s="88"/>
    </row>
    <row r="2" spans="1:18" ht="14.65" thickBot="1" x14ac:dyDescent="0.5">
      <c r="A2" s="88"/>
      <c r="B2" s="88"/>
      <c r="C2" s="88"/>
      <c r="D2" s="88"/>
      <c r="E2" s="88"/>
      <c r="F2" s="88"/>
      <c r="G2" s="88"/>
      <c r="H2" s="88"/>
      <c r="I2" s="88"/>
      <c r="J2" s="88"/>
      <c r="K2" s="88"/>
      <c r="L2" s="88"/>
      <c r="M2" s="88"/>
      <c r="N2" s="88"/>
    </row>
    <row r="3" spans="1:18" ht="14.65" thickBot="1" x14ac:dyDescent="0.5">
      <c r="A3" s="88"/>
      <c r="B3" s="88"/>
      <c r="C3" s="88"/>
      <c r="D3" s="88"/>
      <c r="E3" s="88"/>
      <c r="F3" s="88"/>
      <c r="G3" s="88"/>
      <c r="H3" s="88"/>
      <c r="I3" s="88"/>
      <c r="J3" s="88"/>
      <c r="K3" s="88"/>
      <c r="L3" s="88"/>
      <c r="M3" s="88"/>
      <c r="N3" s="88"/>
    </row>
    <row r="4" spans="1:18" ht="23.65" thickBot="1" x14ac:dyDescent="0.5">
      <c r="A4" s="122" t="s">
        <v>1</v>
      </c>
      <c r="B4" s="122"/>
      <c r="C4" s="122"/>
      <c r="D4" s="122"/>
      <c r="E4" s="122"/>
      <c r="F4" s="122"/>
      <c r="G4" s="122"/>
      <c r="H4" s="122"/>
      <c r="I4" s="122"/>
      <c r="J4" s="122"/>
      <c r="K4" s="122"/>
      <c r="L4" s="122"/>
      <c r="M4" s="122"/>
      <c r="N4" s="122"/>
      <c r="O4" s="90" t="s">
        <v>17</v>
      </c>
      <c r="P4" s="90"/>
      <c r="Q4" s="90"/>
    </row>
    <row r="5" spans="1:18" ht="23.65" thickBot="1" x14ac:dyDescent="0.5">
      <c r="A5" s="90" t="s">
        <v>2</v>
      </c>
      <c r="B5" s="90"/>
      <c r="C5" s="90"/>
      <c r="D5" s="90"/>
      <c r="E5" s="90"/>
      <c r="F5" s="90"/>
      <c r="G5" s="90"/>
      <c r="H5" s="90"/>
      <c r="I5" s="90"/>
      <c r="J5" s="90"/>
      <c r="K5" s="90"/>
      <c r="L5" s="90"/>
      <c r="M5" s="90"/>
      <c r="N5" s="90"/>
      <c r="O5" s="90"/>
      <c r="P5" s="90"/>
      <c r="Q5" s="90"/>
    </row>
    <row r="6" spans="1:18" ht="14.65" thickBot="1" x14ac:dyDescent="0.5">
      <c r="A6" s="173" t="s">
        <v>135</v>
      </c>
      <c r="B6" s="173"/>
      <c r="C6" s="173"/>
      <c r="D6" s="173"/>
      <c r="E6" s="173"/>
      <c r="F6" s="173"/>
      <c r="G6" s="174" t="s">
        <v>136</v>
      </c>
      <c r="H6" s="174"/>
      <c r="I6" s="174"/>
      <c r="J6" s="174"/>
      <c r="K6" s="174"/>
      <c r="L6" s="174"/>
      <c r="M6" s="174"/>
      <c r="N6" s="174"/>
      <c r="O6" s="129">
        <v>1</v>
      </c>
      <c r="P6" s="129"/>
      <c r="Q6" s="175" t="s">
        <v>114</v>
      </c>
    </row>
    <row r="7" spans="1:18" ht="42.75" customHeight="1" x14ac:dyDescent="0.45">
      <c r="A7" s="173"/>
      <c r="B7" s="173"/>
      <c r="C7" s="173"/>
      <c r="D7" s="173"/>
      <c r="E7" s="173"/>
      <c r="F7" s="173"/>
      <c r="G7" s="174"/>
      <c r="H7" s="174"/>
      <c r="I7" s="174"/>
      <c r="J7" s="174"/>
      <c r="K7" s="174"/>
      <c r="L7" s="174"/>
      <c r="M7" s="174"/>
      <c r="N7" s="174"/>
      <c r="O7" s="129"/>
      <c r="P7" s="129"/>
      <c r="Q7" s="175"/>
      <c r="R7" s="43" t="s">
        <v>197</v>
      </c>
    </row>
    <row r="8" spans="1:18" x14ac:dyDescent="0.45">
      <c r="A8" s="176" t="s">
        <v>137</v>
      </c>
      <c r="B8" s="176"/>
      <c r="C8" s="176"/>
      <c r="D8" s="176"/>
      <c r="E8" s="176"/>
      <c r="F8" s="176"/>
      <c r="G8" s="177" t="s">
        <v>138</v>
      </c>
      <c r="H8" s="177"/>
      <c r="I8" s="177"/>
      <c r="J8" s="177"/>
      <c r="K8" s="177"/>
      <c r="L8" s="177"/>
      <c r="M8" s="177"/>
      <c r="N8" s="177"/>
      <c r="O8" s="124">
        <v>2</v>
      </c>
      <c r="P8" s="124"/>
      <c r="Q8" s="178" t="s">
        <v>60</v>
      </c>
    </row>
    <row r="9" spans="1:18" x14ac:dyDescent="0.45">
      <c r="A9" s="176"/>
      <c r="B9" s="176"/>
      <c r="C9" s="176"/>
      <c r="D9" s="176"/>
      <c r="E9" s="176"/>
      <c r="F9" s="176"/>
      <c r="G9" s="177"/>
      <c r="H9" s="177"/>
      <c r="I9" s="177"/>
      <c r="J9" s="177"/>
      <c r="K9" s="177"/>
      <c r="L9" s="177"/>
      <c r="M9" s="177"/>
      <c r="N9" s="177"/>
      <c r="O9" s="124"/>
      <c r="P9" s="124"/>
      <c r="Q9" s="178"/>
    </row>
    <row r="10" spans="1:18" x14ac:dyDescent="0.45">
      <c r="A10" s="176"/>
      <c r="B10" s="176"/>
      <c r="C10" s="176"/>
      <c r="D10" s="176"/>
      <c r="E10" s="176"/>
      <c r="F10" s="176"/>
      <c r="G10" s="177"/>
      <c r="H10" s="177"/>
      <c r="I10" s="177"/>
      <c r="J10" s="177"/>
      <c r="K10" s="177"/>
      <c r="L10" s="177"/>
      <c r="M10" s="177"/>
      <c r="N10" s="177"/>
      <c r="O10" s="124"/>
      <c r="P10" s="124"/>
      <c r="Q10" s="178"/>
    </row>
    <row r="11" spans="1:18" x14ac:dyDescent="0.45">
      <c r="A11" s="176"/>
      <c r="B11" s="176"/>
      <c r="C11" s="176"/>
      <c r="D11" s="176"/>
      <c r="E11" s="176"/>
      <c r="F11" s="176"/>
      <c r="G11" s="177"/>
      <c r="H11" s="177"/>
      <c r="I11" s="177"/>
      <c r="J11" s="177"/>
      <c r="K11" s="177"/>
      <c r="L11" s="177"/>
      <c r="M11" s="177"/>
      <c r="N11" s="177"/>
      <c r="O11" s="124"/>
      <c r="P11" s="124"/>
      <c r="Q11" s="178"/>
    </row>
    <row r="12" spans="1:18" x14ac:dyDescent="0.45">
      <c r="A12" s="176"/>
      <c r="B12" s="176"/>
      <c r="C12" s="176"/>
      <c r="D12" s="176"/>
      <c r="E12" s="176"/>
      <c r="F12" s="176"/>
      <c r="G12" s="177"/>
      <c r="H12" s="177"/>
      <c r="I12" s="177"/>
      <c r="J12" s="177"/>
      <c r="K12" s="177"/>
      <c r="L12" s="177"/>
      <c r="M12" s="177"/>
      <c r="N12" s="177"/>
      <c r="O12" s="124"/>
      <c r="P12" s="124"/>
      <c r="Q12" s="178"/>
    </row>
    <row r="13" spans="1:18" x14ac:dyDescent="0.45">
      <c r="A13" s="176"/>
      <c r="B13" s="176"/>
      <c r="C13" s="176"/>
      <c r="D13" s="176"/>
      <c r="E13" s="176"/>
      <c r="F13" s="176"/>
      <c r="G13" s="177"/>
      <c r="H13" s="177"/>
      <c r="I13" s="177"/>
      <c r="J13" s="177"/>
      <c r="K13" s="177"/>
      <c r="L13" s="177"/>
      <c r="M13" s="177"/>
      <c r="N13" s="177"/>
      <c r="O13" s="124"/>
      <c r="P13" s="124"/>
      <c r="Q13" s="178"/>
    </row>
    <row r="14" spans="1:18" x14ac:dyDescent="0.45">
      <c r="A14" s="176"/>
      <c r="B14" s="176"/>
      <c r="C14" s="176"/>
      <c r="D14" s="176"/>
      <c r="E14" s="176"/>
      <c r="F14" s="176"/>
      <c r="G14" s="177"/>
      <c r="H14" s="177"/>
      <c r="I14" s="177"/>
      <c r="J14" s="177"/>
      <c r="K14" s="177"/>
      <c r="L14" s="177"/>
      <c r="M14" s="177"/>
      <c r="N14" s="177"/>
      <c r="O14" s="124"/>
      <c r="P14" s="124"/>
      <c r="Q14" s="178"/>
      <c r="R14" s="43" t="s">
        <v>198</v>
      </c>
    </row>
    <row r="15" spans="1:18" x14ac:dyDescent="0.45">
      <c r="A15" s="176"/>
      <c r="B15" s="176"/>
      <c r="C15" s="176"/>
      <c r="D15" s="176"/>
      <c r="E15" s="176"/>
      <c r="F15" s="176"/>
      <c r="G15" s="177"/>
      <c r="H15" s="177"/>
      <c r="I15" s="177"/>
      <c r="J15" s="177"/>
      <c r="K15" s="177"/>
      <c r="L15" s="177"/>
      <c r="M15" s="177"/>
      <c r="N15" s="177"/>
      <c r="O15" s="124"/>
      <c r="P15" s="124"/>
      <c r="Q15" s="178"/>
    </row>
    <row r="16" spans="1:18" x14ac:dyDescent="0.45">
      <c r="A16" s="179" t="s">
        <v>139</v>
      </c>
      <c r="B16" s="179"/>
      <c r="C16" s="179"/>
      <c r="D16" s="179"/>
      <c r="E16" s="179"/>
      <c r="F16" s="179"/>
      <c r="G16" s="177" t="s">
        <v>140</v>
      </c>
      <c r="H16" s="177"/>
      <c r="I16" s="177"/>
      <c r="J16" s="177"/>
      <c r="K16" s="177"/>
      <c r="L16" s="177"/>
      <c r="M16" s="177"/>
      <c r="N16" s="177"/>
      <c r="O16" s="124">
        <v>1</v>
      </c>
      <c r="P16" s="124"/>
      <c r="Q16" s="178" t="s">
        <v>141</v>
      </c>
    </row>
    <row r="17" spans="1:18" x14ac:dyDescent="0.45">
      <c r="A17" s="179"/>
      <c r="B17" s="179"/>
      <c r="C17" s="179"/>
      <c r="D17" s="179"/>
      <c r="E17" s="179"/>
      <c r="F17" s="179"/>
      <c r="G17" s="177"/>
      <c r="H17" s="177"/>
      <c r="I17" s="177"/>
      <c r="J17" s="177"/>
      <c r="K17" s="177"/>
      <c r="L17" s="177"/>
      <c r="M17" s="177"/>
      <c r="N17" s="177"/>
      <c r="O17" s="124"/>
      <c r="P17" s="124"/>
      <c r="Q17" s="178"/>
    </row>
    <row r="18" spans="1:18" x14ac:dyDescent="0.45">
      <c r="A18" s="176" t="s">
        <v>142</v>
      </c>
      <c r="B18" s="176"/>
      <c r="C18" s="176"/>
      <c r="D18" s="176"/>
      <c r="E18" s="176"/>
      <c r="F18" s="176"/>
      <c r="G18" s="177" t="s">
        <v>143</v>
      </c>
      <c r="H18" s="177"/>
      <c r="I18" s="177"/>
      <c r="J18" s="177"/>
      <c r="K18" s="177"/>
      <c r="L18" s="177"/>
      <c r="M18" s="177"/>
      <c r="N18" s="177"/>
      <c r="O18" s="124">
        <v>2</v>
      </c>
      <c r="P18" s="124"/>
      <c r="Q18" s="178" t="s">
        <v>114</v>
      </c>
    </row>
    <row r="19" spans="1:18" x14ac:dyDescent="0.45">
      <c r="A19" s="176"/>
      <c r="B19" s="176"/>
      <c r="C19" s="176"/>
      <c r="D19" s="176"/>
      <c r="E19" s="176"/>
      <c r="F19" s="176"/>
      <c r="G19" s="177"/>
      <c r="H19" s="177"/>
      <c r="I19" s="177"/>
      <c r="J19" s="177"/>
      <c r="K19" s="177"/>
      <c r="L19" s="177"/>
      <c r="M19" s="177"/>
      <c r="N19" s="177"/>
      <c r="O19" s="124"/>
      <c r="P19" s="124"/>
      <c r="Q19" s="178"/>
    </row>
    <row r="20" spans="1:18" ht="14.65" thickBot="1" x14ac:dyDescent="0.5">
      <c r="A20" s="180" t="s">
        <v>144</v>
      </c>
      <c r="B20" s="180"/>
      <c r="C20" s="180"/>
      <c r="D20" s="180"/>
      <c r="E20" s="180"/>
      <c r="F20" s="180"/>
      <c r="G20" s="181" t="s">
        <v>145</v>
      </c>
      <c r="H20" s="181"/>
      <c r="I20" s="181"/>
      <c r="J20" s="181"/>
      <c r="K20" s="181"/>
      <c r="L20" s="181"/>
      <c r="M20" s="181"/>
      <c r="N20" s="181"/>
      <c r="O20" s="143">
        <v>1</v>
      </c>
      <c r="P20" s="143"/>
      <c r="Q20" s="182" t="s">
        <v>146</v>
      </c>
    </row>
    <row r="21" spans="1:18" ht="55.9" customHeight="1" thickBot="1" x14ac:dyDescent="0.5">
      <c r="A21" s="180"/>
      <c r="B21" s="180"/>
      <c r="C21" s="180"/>
      <c r="D21" s="180"/>
      <c r="E21" s="180"/>
      <c r="F21" s="180"/>
      <c r="G21" s="181"/>
      <c r="H21" s="181"/>
      <c r="I21" s="181"/>
      <c r="J21" s="181"/>
      <c r="K21" s="181"/>
      <c r="L21" s="181"/>
      <c r="M21" s="181"/>
      <c r="N21" s="181"/>
      <c r="O21" s="143"/>
      <c r="P21" s="143"/>
      <c r="Q21" s="182"/>
      <c r="R21" s="43" t="s">
        <v>199</v>
      </c>
    </row>
    <row r="22" spans="1:18" ht="14.65" thickBot="1" x14ac:dyDescent="0.5">
      <c r="O22" s="42" t="s">
        <v>25</v>
      </c>
      <c r="P22" s="10">
        <f>SUM(O6:P21)</f>
        <v>7</v>
      </c>
      <c r="Q22" s="11" t="s">
        <v>147</v>
      </c>
    </row>
  </sheetData>
  <mergeCells count="24">
    <mergeCell ref="A18:F19"/>
    <mergeCell ref="G18:N19"/>
    <mergeCell ref="O18:P19"/>
    <mergeCell ref="Q18:Q19"/>
    <mergeCell ref="A20:F21"/>
    <mergeCell ref="G20:N21"/>
    <mergeCell ref="O20:P21"/>
    <mergeCell ref="Q20:Q21"/>
    <mergeCell ref="A8:F15"/>
    <mergeCell ref="G8:N15"/>
    <mergeCell ref="O8:P15"/>
    <mergeCell ref="Q8:Q15"/>
    <mergeCell ref="A16:F17"/>
    <mergeCell ref="G16:N17"/>
    <mergeCell ref="O16:P17"/>
    <mergeCell ref="Q16:Q17"/>
    <mergeCell ref="A1:N3"/>
    <mergeCell ref="A4:N4"/>
    <mergeCell ref="O4:Q5"/>
    <mergeCell ref="A5:N5"/>
    <mergeCell ref="A6:F7"/>
    <mergeCell ref="G6:N7"/>
    <mergeCell ref="O6:P7"/>
    <mergeCell ref="Q6:Q7"/>
  </mergeCells>
  <pageMargins left="0.70000000000000007" right="0.70000000000000007" top="0.75" bottom="0.75" header="0.30000000000000004" footer="0.3000000000000000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9BB76-47B3-4E85-8CDA-4F95A23E1904}">
  <dimension ref="A1:R31"/>
  <sheetViews>
    <sheetView workbookViewId="0">
      <selection activeCell="S24" sqref="S24"/>
    </sheetView>
  </sheetViews>
  <sheetFormatPr defaultColWidth="8.53125" defaultRowHeight="14.25" x14ac:dyDescent="0.45"/>
  <cols>
    <col min="1" max="1" width="8.53125" customWidth="1"/>
  </cols>
  <sheetData>
    <row r="1" spans="1:18" ht="14.65" thickBot="1" x14ac:dyDescent="0.5">
      <c r="A1" s="88" t="s">
        <v>148</v>
      </c>
      <c r="B1" s="88"/>
      <c r="C1" s="88"/>
      <c r="D1" s="88"/>
      <c r="E1" s="88"/>
      <c r="F1" s="88"/>
      <c r="G1" s="88"/>
      <c r="H1" s="88"/>
      <c r="I1" s="88"/>
      <c r="J1" s="88"/>
      <c r="K1" s="88"/>
      <c r="L1" s="88"/>
      <c r="M1" s="88"/>
      <c r="N1" s="88"/>
    </row>
    <row r="2" spans="1:18" ht="14.65" thickBot="1" x14ac:dyDescent="0.5">
      <c r="A2" s="88"/>
      <c r="B2" s="88"/>
      <c r="C2" s="88"/>
      <c r="D2" s="88"/>
      <c r="E2" s="88"/>
      <c r="F2" s="88"/>
      <c r="G2" s="88"/>
      <c r="H2" s="88"/>
      <c r="I2" s="88"/>
      <c r="J2" s="88"/>
      <c r="K2" s="88"/>
      <c r="L2" s="88"/>
      <c r="M2" s="88"/>
      <c r="N2" s="88"/>
    </row>
    <row r="3" spans="1:18" ht="14.65" thickBot="1" x14ac:dyDescent="0.5">
      <c r="A3" s="88"/>
      <c r="B3" s="88"/>
      <c r="C3" s="88"/>
      <c r="D3" s="88"/>
      <c r="E3" s="88"/>
      <c r="F3" s="88"/>
      <c r="G3" s="88"/>
      <c r="H3" s="88"/>
      <c r="I3" s="88"/>
      <c r="J3" s="88"/>
      <c r="K3" s="88"/>
      <c r="L3" s="88"/>
      <c r="M3" s="88"/>
      <c r="N3" s="88"/>
    </row>
    <row r="4" spans="1:18" ht="23.65" thickBot="1" x14ac:dyDescent="0.5">
      <c r="A4" s="122" t="s">
        <v>1</v>
      </c>
      <c r="B4" s="122"/>
      <c r="C4" s="122"/>
      <c r="D4" s="122"/>
      <c r="E4" s="122"/>
      <c r="F4" s="122"/>
      <c r="G4" s="122"/>
      <c r="H4" s="122"/>
      <c r="I4" s="122"/>
      <c r="J4" s="122"/>
      <c r="K4" s="122"/>
      <c r="L4" s="122"/>
      <c r="M4" s="122"/>
      <c r="N4" s="122"/>
      <c r="O4" s="90" t="s">
        <v>17</v>
      </c>
      <c r="P4" s="90"/>
      <c r="Q4" s="90"/>
    </row>
    <row r="5" spans="1:18" ht="23.65" thickBot="1" x14ac:dyDescent="0.5">
      <c r="A5" s="90" t="s">
        <v>2</v>
      </c>
      <c r="B5" s="90"/>
      <c r="C5" s="90"/>
      <c r="D5" s="90"/>
      <c r="E5" s="90"/>
      <c r="F5" s="90"/>
      <c r="G5" s="90"/>
      <c r="H5" s="90"/>
      <c r="I5" s="90"/>
      <c r="J5" s="90"/>
      <c r="K5" s="90"/>
      <c r="L5" s="90"/>
      <c r="M5" s="90"/>
      <c r="N5" s="90"/>
      <c r="O5" s="90"/>
      <c r="P5" s="90"/>
      <c r="Q5" s="90"/>
    </row>
    <row r="6" spans="1:18" ht="14.65" customHeight="1" thickBot="1" x14ac:dyDescent="0.5">
      <c r="A6" s="173" t="s">
        <v>149</v>
      </c>
      <c r="B6" s="173"/>
      <c r="C6" s="173"/>
      <c r="D6" s="173"/>
      <c r="E6" s="173"/>
      <c r="F6" s="173"/>
      <c r="G6" s="174" t="s">
        <v>150</v>
      </c>
      <c r="H6" s="174"/>
      <c r="I6" s="174"/>
      <c r="J6" s="174"/>
      <c r="K6" s="174"/>
      <c r="L6" s="174"/>
      <c r="M6" s="174"/>
      <c r="N6" s="174"/>
      <c r="O6" s="129">
        <v>2</v>
      </c>
      <c r="P6" s="129"/>
      <c r="Q6" s="183" t="s">
        <v>76</v>
      </c>
    </row>
    <row r="7" spans="1:18" x14ac:dyDescent="0.45">
      <c r="A7" s="173"/>
      <c r="B7" s="173"/>
      <c r="C7" s="173"/>
      <c r="D7" s="173"/>
      <c r="E7" s="173"/>
      <c r="F7" s="173"/>
      <c r="G7" s="174"/>
      <c r="H7" s="174"/>
      <c r="I7" s="174"/>
      <c r="J7" s="174"/>
      <c r="K7" s="174"/>
      <c r="L7" s="174"/>
      <c r="M7" s="174"/>
      <c r="N7" s="174"/>
      <c r="O7" s="129"/>
      <c r="P7" s="129"/>
      <c r="Q7" s="183"/>
    </row>
    <row r="8" spans="1:18" x14ac:dyDescent="0.45">
      <c r="A8" s="176" t="s">
        <v>151</v>
      </c>
      <c r="B8" s="176"/>
      <c r="C8" s="176"/>
      <c r="D8" s="176"/>
      <c r="E8" s="176"/>
      <c r="F8" s="176"/>
      <c r="G8" s="177" t="s">
        <v>152</v>
      </c>
      <c r="H8" s="177"/>
      <c r="I8" s="177"/>
      <c r="J8" s="177"/>
      <c r="K8" s="177"/>
      <c r="L8" s="177"/>
      <c r="M8" s="177"/>
      <c r="N8" s="177"/>
      <c r="O8" s="124">
        <v>2</v>
      </c>
      <c r="P8" s="124"/>
      <c r="Q8" s="163" t="s">
        <v>153</v>
      </c>
    </row>
    <row r="9" spans="1:18" x14ac:dyDescent="0.45">
      <c r="A9" s="176"/>
      <c r="B9" s="176"/>
      <c r="C9" s="176"/>
      <c r="D9" s="176"/>
      <c r="E9" s="176"/>
      <c r="F9" s="176"/>
      <c r="G9" s="177"/>
      <c r="H9" s="177"/>
      <c r="I9" s="177"/>
      <c r="J9" s="177"/>
      <c r="K9" s="177"/>
      <c r="L9" s="177"/>
      <c r="M9" s="177"/>
      <c r="N9" s="177"/>
      <c r="O9" s="124"/>
      <c r="P9" s="124"/>
      <c r="Q9" s="163"/>
    </row>
    <row r="10" spans="1:18" x14ac:dyDescent="0.45">
      <c r="A10" s="176"/>
      <c r="B10" s="176"/>
      <c r="C10" s="176"/>
      <c r="D10" s="176"/>
      <c r="E10" s="176"/>
      <c r="F10" s="176"/>
      <c r="G10" s="177"/>
      <c r="H10" s="177"/>
      <c r="I10" s="177"/>
      <c r="J10" s="177"/>
      <c r="K10" s="177"/>
      <c r="L10" s="177"/>
      <c r="M10" s="177"/>
      <c r="N10" s="177"/>
      <c r="O10" s="124"/>
      <c r="P10" s="124"/>
      <c r="Q10" s="163"/>
    </row>
    <row r="11" spans="1:18" x14ac:dyDescent="0.45">
      <c r="A11" s="176"/>
      <c r="B11" s="176"/>
      <c r="C11" s="176"/>
      <c r="D11" s="176"/>
      <c r="E11" s="176"/>
      <c r="F11" s="176"/>
      <c r="G11" s="177"/>
      <c r="H11" s="177"/>
      <c r="I11" s="177"/>
      <c r="J11" s="177"/>
      <c r="K11" s="177"/>
      <c r="L11" s="177"/>
      <c r="M11" s="177"/>
      <c r="N11" s="177"/>
      <c r="O11" s="124"/>
      <c r="P11" s="124"/>
      <c r="Q11" s="163"/>
    </row>
    <row r="12" spans="1:18" x14ac:dyDescent="0.45">
      <c r="A12" s="176"/>
      <c r="B12" s="176"/>
      <c r="C12" s="176"/>
      <c r="D12" s="176"/>
      <c r="E12" s="176"/>
      <c r="F12" s="176"/>
      <c r="G12" s="177"/>
      <c r="H12" s="177"/>
      <c r="I12" s="177"/>
      <c r="J12" s="177"/>
      <c r="K12" s="177"/>
      <c r="L12" s="177"/>
      <c r="M12" s="177"/>
      <c r="N12" s="177"/>
      <c r="O12" s="124"/>
      <c r="P12" s="124"/>
      <c r="Q12" s="163"/>
    </row>
    <row r="13" spans="1:18" x14ac:dyDescent="0.45">
      <c r="A13" s="176"/>
      <c r="B13" s="176"/>
      <c r="C13" s="176"/>
      <c r="D13" s="176"/>
      <c r="E13" s="176"/>
      <c r="F13" s="176"/>
      <c r="G13" s="177"/>
      <c r="H13" s="177"/>
      <c r="I13" s="177"/>
      <c r="J13" s="177"/>
      <c r="K13" s="177"/>
      <c r="L13" s="177"/>
      <c r="M13" s="177"/>
      <c r="N13" s="177"/>
      <c r="O13" s="124"/>
      <c r="P13" s="124"/>
      <c r="Q13" s="163"/>
    </row>
    <row r="14" spans="1:18" x14ac:dyDescent="0.45">
      <c r="A14" s="176"/>
      <c r="B14" s="176"/>
      <c r="C14" s="176"/>
      <c r="D14" s="176"/>
      <c r="E14" s="176"/>
      <c r="F14" s="176"/>
      <c r="G14" s="177"/>
      <c r="H14" s="177"/>
      <c r="I14" s="177"/>
      <c r="J14" s="177"/>
      <c r="K14" s="177"/>
      <c r="L14" s="177"/>
      <c r="M14" s="177"/>
      <c r="N14" s="177"/>
      <c r="O14" s="124"/>
      <c r="P14" s="124"/>
      <c r="Q14" s="163"/>
    </row>
    <row r="15" spans="1:18" x14ac:dyDescent="0.45">
      <c r="A15" s="176"/>
      <c r="B15" s="176"/>
      <c r="C15" s="176"/>
      <c r="D15" s="176"/>
      <c r="E15" s="176"/>
      <c r="F15" s="176"/>
      <c r="G15" s="177"/>
      <c r="H15" s="177"/>
      <c r="I15" s="177"/>
      <c r="J15" s="177"/>
      <c r="K15" s="177"/>
      <c r="L15" s="177"/>
      <c r="M15" s="177"/>
      <c r="N15" s="177"/>
      <c r="O15" s="124"/>
      <c r="P15" s="124"/>
      <c r="Q15" s="163"/>
      <c r="R15" s="43" t="s">
        <v>200</v>
      </c>
    </row>
    <row r="16" spans="1:18" x14ac:dyDescent="0.45">
      <c r="A16" s="176"/>
      <c r="B16" s="176"/>
      <c r="C16" s="176"/>
      <c r="D16" s="176"/>
      <c r="E16" s="176"/>
      <c r="F16" s="176"/>
      <c r="G16" s="177"/>
      <c r="H16" s="177"/>
      <c r="I16" s="177"/>
      <c r="J16" s="177"/>
      <c r="K16" s="177"/>
      <c r="L16" s="177"/>
      <c r="M16" s="177"/>
      <c r="N16" s="177"/>
      <c r="O16" s="124"/>
      <c r="P16" s="124"/>
      <c r="Q16" s="163"/>
    </row>
    <row r="17" spans="1:18" x14ac:dyDescent="0.45">
      <c r="A17" s="176"/>
      <c r="B17" s="176"/>
      <c r="C17" s="176"/>
      <c r="D17" s="176"/>
      <c r="E17" s="176"/>
      <c r="F17" s="176"/>
      <c r="G17" s="177"/>
      <c r="H17" s="177"/>
      <c r="I17" s="177"/>
      <c r="J17" s="177"/>
      <c r="K17" s="177"/>
      <c r="L17" s="177"/>
      <c r="M17" s="177"/>
      <c r="N17" s="177"/>
      <c r="O17" s="124"/>
      <c r="P17" s="124"/>
      <c r="Q17" s="163"/>
    </row>
    <row r="18" spans="1:18" x14ac:dyDescent="0.45">
      <c r="A18" s="176"/>
      <c r="B18" s="176"/>
      <c r="C18" s="176"/>
      <c r="D18" s="176"/>
      <c r="E18" s="176"/>
      <c r="F18" s="176"/>
      <c r="G18" s="177"/>
      <c r="H18" s="177"/>
      <c r="I18" s="177"/>
      <c r="J18" s="177"/>
      <c r="K18" s="177"/>
      <c r="L18" s="177"/>
      <c r="M18" s="177"/>
      <c r="N18" s="177"/>
      <c r="O18" s="124"/>
      <c r="P18" s="124"/>
      <c r="Q18" s="163"/>
    </row>
    <row r="19" spans="1:18" x14ac:dyDescent="0.45">
      <c r="A19" s="176"/>
      <c r="B19" s="176"/>
      <c r="C19" s="176"/>
      <c r="D19" s="176"/>
      <c r="E19" s="176"/>
      <c r="F19" s="176"/>
      <c r="G19" s="177"/>
      <c r="H19" s="177"/>
      <c r="I19" s="177"/>
      <c r="J19" s="177"/>
      <c r="K19" s="177"/>
      <c r="L19" s="177"/>
      <c r="M19" s="177"/>
      <c r="N19" s="177"/>
      <c r="O19" s="124"/>
      <c r="P19" s="124"/>
      <c r="Q19" s="163"/>
    </row>
    <row r="20" spans="1:18" x14ac:dyDescent="0.45">
      <c r="A20" s="176" t="s">
        <v>154</v>
      </c>
      <c r="B20" s="176"/>
      <c r="C20" s="176"/>
      <c r="D20" s="176"/>
      <c r="E20" s="176"/>
      <c r="F20" s="176"/>
      <c r="G20" s="187" t="s">
        <v>155</v>
      </c>
      <c r="H20" s="187"/>
      <c r="I20" s="187"/>
      <c r="J20" s="187"/>
      <c r="K20" s="187"/>
      <c r="L20" s="187"/>
      <c r="M20" s="187"/>
      <c r="N20" s="187"/>
      <c r="O20" s="124">
        <v>0.5</v>
      </c>
      <c r="P20" s="124"/>
      <c r="Q20" s="163" t="s">
        <v>76</v>
      </c>
      <c r="R20" t="s">
        <v>200</v>
      </c>
    </row>
    <row r="21" spans="1:18" x14ac:dyDescent="0.45">
      <c r="A21" s="176"/>
      <c r="B21" s="176"/>
      <c r="C21" s="176"/>
      <c r="D21" s="176"/>
      <c r="E21" s="176"/>
      <c r="F21" s="176"/>
      <c r="G21" s="187"/>
      <c r="H21" s="187"/>
      <c r="I21" s="187"/>
      <c r="J21" s="187"/>
      <c r="K21" s="187"/>
      <c r="L21" s="187"/>
      <c r="M21" s="187"/>
      <c r="N21" s="187"/>
      <c r="O21" s="124"/>
      <c r="P21" s="124"/>
      <c r="Q21" s="163"/>
    </row>
    <row r="22" spans="1:18" ht="14.65" thickBot="1" x14ac:dyDescent="0.5">
      <c r="A22" s="184" t="s">
        <v>156</v>
      </c>
      <c r="B22" s="184"/>
      <c r="C22" s="184"/>
      <c r="D22" s="184"/>
      <c r="E22" s="184"/>
      <c r="F22" s="184"/>
      <c r="G22" s="185"/>
      <c r="H22" s="185"/>
      <c r="I22" s="185"/>
      <c r="J22" s="185"/>
      <c r="K22" s="185"/>
      <c r="L22" s="185"/>
      <c r="M22" s="185"/>
      <c r="N22" s="185"/>
      <c r="O22" s="143">
        <v>0</v>
      </c>
      <c r="P22" s="143"/>
      <c r="Q22" s="186" t="s">
        <v>76</v>
      </c>
    </row>
    <row r="23" spans="1:18" ht="14.65" thickBot="1" x14ac:dyDescent="0.5">
      <c r="A23" s="184"/>
      <c r="B23" s="184"/>
      <c r="C23" s="184"/>
      <c r="D23" s="184"/>
      <c r="E23" s="184"/>
      <c r="F23" s="184"/>
      <c r="G23" s="185"/>
      <c r="H23" s="185"/>
      <c r="I23" s="185"/>
      <c r="J23" s="185"/>
      <c r="K23" s="185"/>
      <c r="L23" s="185"/>
      <c r="M23" s="185"/>
      <c r="N23" s="185"/>
      <c r="O23" s="143"/>
      <c r="P23" s="143"/>
      <c r="Q23" s="186"/>
    </row>
    <row r="24" spans="1:18" ht="14.65" thickBot="1" x14ac:dyDescent="0.5">
      <c r="O24" s="42" t="s">
        <v>25</v>
      </c>
      <c r="P24" s="10">
        <f>SUM(O6:P23)</f>
        <v>4.5</v>
      </c>
      <c r="Q24" s="11" t="s">
        <v>157</v>
      </c>
    </row>
    <row r="31" spans="1:18" x14ac:dyDescent="0.45">
      <c r="J31" s="43"/>
    </row>
  </sheetData>
  <mergeCells count="20">
    <mergeCell ref="A22:F23"/>
    <mergeCell ref="G22:N23"/>
    <mergeCell ref="O22:P23"/>
    <mergeCell ref="Q22:Q23"/>
    <mergeCell ref="A8:F19"/>
    <mergeCell ref="G8:N19"/>
    <mergeCell ref="O8:P19"/>
    <mergeCell ref="Q8:Q19"/>
    <mergeCell ref="A20:F21"/>
    <mergeCell ref="G20:N21"/>
    <mergeCell ref="O20:P21"/>
    <mergeCell ref="Q20:Q21"/>
    <mergeCell ref="A1:N3"/>
    <mergeCell ref="A4:N4"/>
    <mergeCell ref="O4:Q5"/>
    <mergeCell ref="A5:N5"/>
    <mergeCell ref="A6:F7"/>
    <mergeCell ref="G6:N7"/>
    <mergeCell ref="O6:P7"/>
    <mergeCell ref="Q6:Q7"/>
  </mergeCells>
  <pageMargins left="0.70000000000000007" right="0.70000000000000007" top="0.75" bottom="0.75" header="0.30000000000000004" footer="0.3000000000000000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B101E-495D-4865-B84D-25E9E5417E9B}">
  <dimension ref="A1:P25"/>
  <sheetViews>
    <sheetView workbookViewId="0">
      <selection activeCell="G26" sqref="G26"/>
    </sheetView>
  </sheetViews>
  <sheetFormatPr defaultColWidth="8.53125" defaultRowHeight="14.25" x14ac:dyDescent="0.45"/>
  <cols>
    <col min="1" max="1" width="5.06640625" customWidth="1"/>
    <col min="2" max="2" width="8.53125" customWidth="1"/>
  </cols>
  <sheetData>
    <row r="1" spans="1:15" ht="14.65" thickBot="1" x14ac:dyDescent="0.5">
      <c r="A1" s="88" t="s">
        <v>158</v>
      </c>
      <c r="B1" s="88"/>
      <c r="C1" s="88"/>
      <c r="D1" s="88"/>
      <c r="E1" s="88"/>
      <c r="F1" s="88"/>
      <c r="G1" s="88"/>
      <c r="H1" s="88"/>
      <c r="I1" s="88"/>
      <c r="J1" s="88"/>
      <c r="K1" s="88"/>
      <c r="L1" s="88"/>
      <c r="M1" s="88"/>
      <c r="N1" s="88"/>
      <c r="O1" s="88"/>
    </row>
    <row r="2" spans="1:15" ht="14.65" thickBot="1" x14ac:dyDescent="0.5">
      <c r="A2" s="88"/>
      <c r="B2" s="88"/>
      <c r="C2" s="88"/>
      <c r="D2" s="88"/>
      <c r="E2" s="88"/>
      <c r="F2" s="88"/>
      <c r="G2" s="88"/>
      <c r="H2" s="88"/>
      <c r="I2" s="88"/>
      <c r="J2" s="88"/>
      <c r="K2" s="88"/>
      <c r="L2" s="88"/>
      <c r="M2" s="88"/>
      <c r="N2" s="88"/>
      <c r="O2" s="88"/>
    </row>
    <row r="3" spans="1:15" ht="14.65" thickBot="1" x14ac:dyDescent="0.5">
      <c r="A3" s="88"/>
      <c r="B3" s="88"/>
      <c r="C3" s="88"/>
      <c r="D3" s="88"/>
      <c r="E3" s="88"/>
      <c r="F3" s="88"/>
      <c r="G3" s="88"/>
      <c r="H3" s="88"/>
      <c r="I3" s="88"/>
      <c r="J3" s="88"/>
      <c r="K3" s="88"/>
      <c r="L3" s="88"/>
      <c r="M3" s="88"/>
      <c r="N3" s="88"/>
      <c r="O3" s="88"/>
    </row>
    <row r="4" spans="1:15" ht="23.65" thickBot="1" x14ac:dyDescent="0.5">
      <c r="A4" s="122" t="s">
        <v>1</v>
      </c>
      <c r="B4" s="122"/>
      <c r="C4" s="122"/>
      <c r="D4" s="122"/>
      <c r="E4" s="122"/>
      <c r="F4" s="122"/>
      <c r="G4" s="122"/>
      <c r="H4" s="122"/>
      <c r="I4" s="122"/>
      <c r="J4" s="122"/>
      <c r="K4" s="122"/>
      <c r="L4" s="122"/>
      <c r="M4" s="122"/>
      <c r="N4" s="122"/>
      <c r="O4" s="122"/>
    </row>
    <row r="5" spans="1:15" ht="23.65" thickBot="1" x14ac:dyDescent="0.5">
      <c r="A5" s="189" t="s">
        <v>2</v>
      </c>
      <c r="B5" s="189"/>
      <c r="C5" s="189"/>
      <c r="D5" s="189"/>
      <c r="E5" s="189"/>
      <c r="F5" s="189"/>
      <c r="G5" s="189"/>
      <c r="H5" s="189"/>
      <c r="I5" s="189"/>
      <c r="J5" s="189"/>
      <c r="K5" s="189"/>
      <c r="L5" s="189"/>
      <c r="M5" s="189"/>
      <c r="N5" s="189"/>
      <c r="O5" s="189"/>
    </row>
    <row r="6" spans="1:15" ht="14.65" thickBot="1" x14ac:dyDescent="0.5">
      <c r="A6" s="190" t="s">
        <v>159</v>
      </c>
      <c r="B6" s="190"/>
      <c r="C6" s="190"/>
      <c r="D6" s="190"/>
      <c r="E6" s="190"/>
      <c r="F6" s="190"/>
      <c r="G6" s="85"/>
      <c r="H6" s="85"/>
      <c r="I6" s="85"/>
      <c r="J6" s="85"/>
      <c r="K6" s="85"/>
      <c r="L6" s="85"/>
      <c r="M6" s="85"/>
      <c r="N6" s="85"/>
      <c r="O6" s="85"/>
    </row>
    <row r="7" spans="1:15" ht="31.15" customHeight="1" x14ac:dyDescent="0.45">
      <c r="A7" s="190"/>
      <c r="B7" s="190"/>
      <c r="C7" s="190"/>
      <c r="D7" s="190"/>
      <c r="E7" s="190"/>
      <c r="F7" s="190"/>
      <c r="G7" s="85"/>
      <c r="H7" s="85"/>
      <c r="I7" s="85"/>
      <c r="J7" s="85"/>
      <c r="K7" s="85"/>
      <c r="L7" s="85"/>
      <c r="M7" s="85"/>
      <c r="N7" s="85"/>
      <c r="O7" s="85"/>
    </row>
    <row r="8" spans="1:15" x14ac:dyDescent="0.45">
      <c r="A8" s="188" t="s">
        <v>160</v>
      </c>
      <c r="B8" s="188"/>
      <c r="C8" s="188"/>
      <c r="D8" s="188"/>
      <c r="E8" s="188"/>
      <c r="F8" s="188"/>
      <c r="G8" s="85"/>
      <c r="H8" s="85"/>
      <c r="I8" s="85"/>
      <c r="J8" s="85"/>
      <c r="K8" s="85"/>
      <c r="L8" s="85"/>
      <c r="M8" s="85"/>
      <c r="N8" s="85"/>
      <c r="O8" s="85"/>
    </row>
    <row r="9" spans="1:15" ht="39.75" customHeight="1" x14ac:dyDescent="0.45">
      <c r="A9" s="188"/>
      <c r="B9" s="188"/>
      <c r="C9" s="188"/>
      <c r="D9" s="188"/>
      <c r="E9" s="188"/>
      <c r="F9" s="188"/>
      <c r="G9" s="85"/>
      <c r="H9" s="85"/>
      <c r="I9" s="85"/>
      <c r="J9" s="85"/>
      <c r="K9" s="85"/>
      <c r="L9" s="85"/>
      <c r="M9" s="85"/>
      <c r="N9" s="85"/>
      <c r="O9" s="85"/>
    </row>
    <row r="10" spans="1:15" x14ac:dyDescent="0.45">
      <c r="A10" s="44"/>
      <c r="B10" s="191" t="s">
        <v>161</v>
      </c>
      <c r="C10" s="191"/>
      <c r="D10" s="191"/>
      <c r="E10" s="192" t="s">
        <v>162</v>
      </c>
      <c r="F10" s="192"/>
      <c r="G10" s="192"/>
      <c r="H10" s="192" t="s">
        <v>163</v>
      </c>
      <c r="I10" s="192"/>
      <c r="J10" s="192"/>
      <c r="K10" s="192" t="s">
        <v>164</v>
      </c>
      <c r="L10" s="192"/>
      <c r="M10" s="192"/>
      <c r="N10" s="193" t="s">
        <v>165</v>
      </c>
      <c r="O10" s="193"/>
    </row>
    <row r="11" spans="1:15" x14ac:dyDescent="0.45">
      <c r="A11" s="45"/>
      <c r="B11" s="191"/>
      <c r="C11" s="191"/>
      <c r="D11" s="191"/>
      <c r="E11" s="192"/>
      <c r="F11" s="192"/>
      <c r="G11" s="192"/>
      <c r="H11" s="192"/>
      <c r="I11" s="192"/>
      <c r="J11" s="192"/>
      <c r="K11" s="192"/>
      <c r="L11" s="192"/>
      <c r="M11" s="192"/>
      <c r="N11" s="193"/>
      <c r="O11" s="193"/>
    </row>
    <row r="12" spans="1:15" x14ac:dyDescent="0.45">
      <c r="A12" s="194">
        <v>1</v>
      </c>
      <c r="B12" s="195"/>
      <c r="C12" s="195"/>
      <c r="D12" s="195"/>
      <c r="E12" s="195"/>
      <c r="F12" s="195"/>
      <c r="G12" s="195"/>
      <c r="H12" s="195"/>
      <c r="I12" s="195"/>
      <c r="J12" s="195"/>
      <c r="K12" s="195"/>
      <c r="L12" s="195"/>
      <c r="M12" s="195"/>
      <c r="N12" s="85"/>
      <c r="O12" s="85"/>
    </row>
    <row r="13" spans="1:15" x14ac:dyDescent="0.45">
      <c r="A13" s="194"/>
      <c r="B13" s="195"/>
      <c r="C13" s="195"/>
      <c r="D13" s="195"/>
      <c r="E13" s="195"/>
      <c r="F13" s="195"/>
      <c r="G13" s="195"/>
      <c r="H13" s="195"/>
      <c r="I13" s="195"/>
      <c r="J13" s="195"/>
      <c r="K13" s="195"/>
      <c r="L13" s="195"/>
      <c r="M13" s="195"/>
      <c r="N13" s="85"/>
      <c r="O13" s="85"/>
    </row>
    <row r="14" spans="1:15" x14ac:dyDescent="0.45">
      <c r="A14" s="194">
        <v>2</v>
      </c>
      <c r="B14" s="195"/>
      <c r="C14" s="195"/>
      <c r="D14" s="195"/>
      <c r="E14" s="195"/>
      <c r="F14" s="195"/>
      <c r="G14" s="195"/>
      <c r="H14" s="195"/>
      <c r="I14" s="195"/>
      <c r="J14" s="195"/>
      <c r="K14" s="195"/>
      <c r="L14" s="195"/>
      <c r="M14" s="195"/>
      <c r="N14" s="85"/>
      <c r="O14" s="85"/>
    </row>
    <row r="15" spans="1:15" x14ac:dyDescent="0.45">
      <c r="A15" s="194"/>
      <c r="B15" s="195"/>
      <c r="C15" s="195"/>
      <c r="D15" s="195"/>
      <c r="E15" s="195"/>
      <c r="F15" s="195"/>
      <c r="G15" s="195"/>
      <c r="H15" s="195"/>
      <c r="I15" s="195"/>
      <c r="J15" s="195"/>
      <c r="K15" s="195"/>
      <c r="L15" s="195"/>
      <c r="M15" s="195"/>
      <c r="N15" s="85"/>
      <c r="O15" s="85"/>
    </row>
    <row r="16" spans="1:15" x14ac:dyDescent="0.45">
      <c r="A16" s="194">
        <v>3</v>
      </c>
      <c r="B16" s="195"/>
      <c r="C16" s="195"/>
      <c r="D16" s="195"/>
      <c r="E16" s="195"/>
      <c r="F16" s="195"/>
      <c r="G16" s="195"/>
      <c r="H16" s="195"/>
      <c r="I16" s="195"/>
      <c r="J16" s="195"/>
      <c r="K16" s="195"/>
      <c r="L16" s="195"/>
      <c r="M16" s="195"/>
      <c r="N16" s="85"/>
      <c r="O16" s="85"/>
    </row>
    <row r="17" spans="1:16" x14ac:dyDescent="0.45">
      <c r="A17" s="194"/>
      <c r="B17" s="195"/>
      <c r="C17" s="195"/>
      <c r="D17" s="195"/>
      <c r="E17" s="195"/>
      <c r="F17" s="195"/>
      <c r="G17" s="195"/>
      <c r="H17" s="195"/>
      <c r="I17" s="195"/>
      <c r="J17" s="195"/>
      <c r="K17" s="195"/>
      <c r="L17" s="195"/>
      <c r="M17" s="195"/>
      <c r="N17" s="85"/>
      <c r="O17" s="85"/>
    </row>
    <row r="18" spans="1:16" x14ac:dyDescent="0.45">
      <c r="A18" s="194">
        <v>4</v>
      </c>
      <c r="B18" s="195"/>
      <c r="C18" s="195"/>
      <c r="D18" s="195"/>
      <c r="E18" s="195"/>
      <c r="F18" s="195"/>
      <c r="G18" s="195"/>
      <c r="H18" s="195"/>
      <c r="I18" s="195"/>
      <c r="J18" s="195"/>
      <c r="K18" s="195"/>
      <c r="L18" s="195"/>
      <c r="M18" s="195"/>
      <c r="N18" s="85"/>
      <c r="O18" s="85"/>
    </row>
    <row r="19" spans="1:16" x14ac:dyDescent="0.45">
      <c r="A19" s="194"/>
      <c r="B19" s="195"/>
      <c r="C19" s="195"/>
      <c r="D19" s="195"/>
      <c r="E19" s="195"/>
      <c r="F19" s="195"/>
      <c r="G19" s="195"/>
      <c r="H19" s="195"/>
      <c r="I19" s="195"/>
      <c r="J19" s="195"/>
      <c r="K19" s="195"/>
      <c r="L19" s="195"/>
      <c r="M19" s="195"/>
      <c r="N19" s="85"/>
      <c r="O19" s="85"/>
    </row>
    <row r="20" spans="1:16" x14ac:dyDescent="0.45">
      <c r="A20" s="179" t="s">
        <v>166</v>
      </c>
      <c r="B20" s="179"/>
      <c r="C20" s="179"/>
      <c r="D20" s="179"/>
      <c r="E20" s="179"/>
      <c r="F20" s="179"/>
      <c r="G20" s="187"/>
      <c r="H20" s="187"/>
      <c r="I20" s="187"/>
      <c r="J20" s="187"/>
      <c r="K20" s="187"/>
      <c r="L20" s="187"/>
      <c r="M20" s="187"/>
      <c r="N20" s="187"/>
      <c r="O20" s="187"/>
    </row>
    <row r="21" spans="1:16" ht="31.15" customHeight="1" x14ac:dyDescent="0.45">
      <c r="A21" s="179"/>
      <c r="B21" s="179"/>
      <c r="C21" s="179"/>
      <c r="D21" s="179"/>
      <c r="E21" s="179"/>
      <c r="F21" s="179"/>
      <c r="G21" s="187"/>
      <c r="H21" s="187"/>
      <c r="I21" s="187"/>
      <c r="J21" s="187"/>
      <c r="K21" s="187"/>
      <c r="L21" s="187"/>
      <c r="M21" s="187"/>
      <c r="N21" s="187"/>
      <c r="O21" s="187"/>
    </row>
    <row r="22" spans="1:16" x14ac:dyDescent="0.45">
      <c r="A22" s="176" t="s">
        <v>167</v>
      </c>
      <c r="B22" s="176"/>
      <c r="C22" s="176"/>
      <c r="D22" s="176"/>
      <c r="E22" s="176"/>
      <c r="F22" s="176"/>
      <c r="G22" s="187"/>
      <c r="H22" s="187"/>
      <c r="I22" s="187"/>
      <c r="J22" s="187"/>
      <c r="K22" s="187"/>
      <c r="L22" s="187"/>
      <c r="M22" s="187"/>
      <c r="N22" s="187"/>
      <c r="O22" s="187"/>
    </row>
    <row r="23" spans="1:16" x14ac:dyDescent="0.45">
      <c r="A23" s="176"/>
      <c r="B23" s="176"/>
      <c r="C23" s="176"/>
      <c r="D23" s="176"/>
      <c r="E23" s="176"/>
      <c r="F23" s="176"/>
      <c r="G23" s="187"/>
      <c r="H23" s="187"/>
      <c r="I23" s="187"/>
      <c r="J23" s="187"/>
      <c r="K23" s="187"/>
      <c r="L23" s="187"/>
      <c r="M23" s="187"/>
      <c r="N23" s="187"/>
      <c r="O23" s="187"/>
    </row>
    <row r="24" spans="1:16" ht="18" x14ac:dyDescent="0.55000000000000004">
      <c r="A24" s="197" t="s">
        <v>17</v>
      </c>
      <c r="B24" s="197"/>
      <c r="C24" s="197"/>
      <c r="D24" s="197"/>
      <c r="E24" s="197"/>
      <c r="F24" s="197"/>
      <c r="G24" s="197"/>
      <c r="H24" s="197"/>
      <c r="I24" s="197"/>
      <c r="J24" s="197"/>
      <c r="K24" s="197"/>
      <c r="L24" s="197"/>
      <c r="M24" s="197"/>
      <c r="N24" s="197"/>
      <c r="O24" s="197"/>
      <c r="P24" s="1"/>
    </row>
    <row r="25" spans="1:16" x14ac:dyDescent="0.45">
      <c r="A25" s="76" t="s">
        <v>168</v>
      </c>
      <c r="B25" s="76"/>
      <c r="C25" s="76"/>
      <c r="D25" s="76"/>
      <c r="E25" s="76"/>
      <c r="F25" s="76"/>
      <c r="G25" s="196" t="s">
        <v>201</v>
      </c>
      <c r="H25" s="196"/>
      <c r="I25" s="196"/>
      <c r="J25" s="196"/>
      <c r="K25" s="196"/>
      <c r="L25" s="196"/>
      <c r="M25" s="196"/>
      <c r="N25" s="196"/>
      <c r="O25" s="196"/>
      <c r="P25" s="46"/>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0000000000000007" right="0.70000000000000007" top="0.75" bottom="0.75" header="0.30000000000000004" footer="0.3000000000000000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B8A0F-96F4-41EF-AD93-8CDEDF3E23E9}">
  <dimension ref="A1:T42"/>
  <sheetViews>
    <sheetView topLeftCell="A6" workbookViewId="0">
      <selection activeCell="Q38" sqref="Q38"/>
    </sheetView>
  </sheetViews>
  <sheetFormatPr defaultColWidth="8.53125" defaultRowHeight="14.25" x14ac:dyDescent="0.45"/>
  <cols>
    <col min="1" max="16" width="8.53125" customWidth="1"/>
    <col min="17" max="17" width="13.19921875" customWidth="1"/>
    <col min="18" max="18" width="8.53125" customWidth="1"/>
  </cols>
  <sheetData>
    <row r="1" spans="1:18" ht="15.6" customHeight="1" thickBot="1" x14ac:dyDescent="0.5">
      <c r="A1" s="60" t="s">
        <v>169</v>
      </c>
      <c r="B1" s="60"/>
      <c r="C1" s="60"/>
      <c r="D1" s="60"/>
      <c r="E1" s="60"/>
      <c r="F1" s="60"/>
      <c r="G1" s="60"/>
      <c r="H1" s="60"/>
      <c r="I1" s="60"/>
      <c r="J1" s="60"/>
      <c r="K1" s="60"/>
      <c r="L1" s="60"/>
      <c r="M1" s="60"/>
      <c r="N1" s="60"/>
      <c r="O1" s="60"/>
      <c r="P1" s="60"/>
    </row>
    <row r="2" spans="1:18" ht="15.6" customHeight="1" thickBot="1" x14ac:dyDescent="0.5">
      <c r="A2" s="60"/>
      <c r="B2" s="60"/>
      <c r="C2" s="60"/>
      <c r="D2" s="60"/>
      <c r="E2" s="60"/>
      <c r="F2" s="60"/>
      <c r="G2" s="60"/>
      <c r="H2" s="60"/>
      <c r="I2" s="60"/>
      <c r="J2" s="60"/>
      <c r="K2" s="60"/>
      <c r="L2" s="60"/>
      <c r="M2" s="60"/>
      <c r="N2" s="60"/>
      <c r="O2" s="60"/>
      <c r="P2" s="60"/>
    </row>
    <row r="3" spans="1:18" ht="14.65" customHeight="1" thickBot="1" x14ac:dyDescent="0.5">
      <c r="A3" s="60"/>
      <c r="B3" s="60"/>
      <c r="C3" s="60"/>
      <c r="D3" s="60"/>
      <c r="E3" s="60"/>
      <c r="F3" s="60"/>
      <c r="G3" s="60"/>
      <c r="H3" s="60"/>
      <c r="I3" s="60"/>
      <c r="J3" s="60"/>
      <c r="K3" s="60"/>
      <c r="L3" s="60"/>
      <c r="M3" s="60"/>
      <c r="N3" s="60"/>
      <c r="O3" s="60"/>
      <c r="P3" s="60"/>
    </row>
    <row r="4" spans="1:18" ht="23.65" thickBot="1" x14ac:dyDescent="0.5">
      <c r="A4" s="122" t="s">
        <v>1</v>
      </c>
      <c r="B4" s="122"/>
      <c r="C4" s="122"/>
      <c r="D4" s="122"/>
      <c r="E4" s="122"/>
      <c r="F4" s="122"/>
      <c r="G4" s="122"/>
      <c r="H4" s="122"/>
      <c r="I4" s="122"/>
      <c r="J4" s="122"/>
      <c r="K4" s="122"/>
      <c r="L4" s="122"/>
      <c r="M4" s="122"/>
      <c r="N4" s="122"/>
      <c r="O4" s="122"/>
      <c r="P4" s="122"/>
    </row>
    <row r="5" spans="1:18" ht="23.65" thickBot="1" x14ac:dyDescent="0.5">
      <c r="A5" s="200" t="s">
        <v>2</v>
      </c>
      <c r="B5" s="200"/>
      <c r="C5" s="200"/>
      <c r="D5" s="200"/>
      <c r="E5" s="200"/>
      <c r="F5" s="200"/>
      <c r="G5" s="200"/>
      <c r="H5" s="200"/>
      <c r="I5" s="200"/>
      <c r="J5" s="200"/>
      <c r="K5" s="200"/>
      <c r="L5" s="200"/>
      <c r="M5" s="200"/>
      <c r="N5" s="200"/>
      <c r="O5" s="200"/>
      <c r="P5" s="200"/>
    </row>
    <row r="6" spans="1:18" ht="15" thickTop="1" thickBot="1" x14ac:dyDescent="0.5">
      <c r="A6" s="201" t="s">
        <v>170</v>
      </c>
      <c r="B6" s="201"/>
      <c r="C6" s="201"/>
      <c r="D6" s="201"/>
      <c r="E6" s="201"/>
      <c r="F6" s="201"/>
      <c r="G6" s="201"/>
      <c r="H6" s="201"/>
      <c r="I6" s="201"/>
      <c r="J6" s="201"/>
      <c r="K6" s="201"/>
      <c r="L6" s="201"/>
      <c r="M6" s="201"/>
      <c r="N6" s="201"/>
      <c r="O6" s="201"/>
      <c r="P6" s="201"/>
      <c r="Q6" s="90" t="s">
        <v>17</v>
      </c>
      <c r="R6" s="90"/>
    </row>
    <row r="7" spans="1:18" ht="15" thickTop="1" thickBot="1" x14ac:dyDescent="0.5">
      <c r="A7" s="201"/>
      <c r="B7" s="201"/>
      <c r="C7" s="201"/>
      <c r="D7" s="201"/>
      <c r="E7" s="201"/>
      <c r="F7" s="201"/>
      <c r="G7" s="201"/>
      <c r="H7" s="201"/>
      <c r="I7" s="201"/>
      <c r="J7" s="201"/>
      <c r="K7" s="201"/>
      <c r="L7" s="201"/>
      <c r="M7" s="201"/>
      <c r="N7" s="201"/>
      <c r="O7" s="201"/>
      <c r="P7" s="201"/>
      <c r="Q7" s="90"/>
      <c r="R7" s="90"/>
    </row>
    <row r="8" spans="1:18" ht="15" thickTop="1" thickBot="1" x14ac:dyDescent="0.5">
      <c r="A8" s="198"/>
      <c r="B8" s="198"/>
      <c r="C8" s="198"/>
      <c r="D8" s="198"/>
      <c r="E8" s="198"/>
      <c r="F8" s="198"/>
      <c r="G8" s="198"/>
      <c r="H8" s="198"/>
      <c r="I8" s="198"/>
      <c r="J8" s="198"/>
      <c r="K8" s="198"/>
      <c r="L8" s="198"/>
      <c r="M8" s="198"/>
      <c r="N8" s="198"/>
      <c r="O8" s="198"/>
      <c r="P8" s="198"/>
      <c r="Q8" s="152">
        <v>0</v>
      </c>
      <c r="R8" s="199" t="s">
        <v>146</v>
      </c>
    </row>
    <row r="9" spans="1:18" ht="15" thickTop="1" thickBot="1" x14ac:dyDescent="0.5">
      <c r="A9" s="198"/>
      <c r="B9" s="198"/>
      <c r="C9" s="198"/>
      <c r="D9" s="198"/>
      <c r="E9" s="198"/>
      <c r="F9" s="198"/>
      <c r="G9" s="198"/>
      <c r="H9" s="198"/>
      <c r="I9" s="198"/>
      <c r="J9" s="198"/>
      <c r="K9" s="198"/>
      <c r="L9" s="198"/>
      <c r="M9" s="198"/>
      <c r="N9" s="198"/>
      <c r="O9" s="198"/>
      <c r="P9" s="198"/>
      <c r="Q9" s="152"/>
      <c r="R9" s="199"/>
    </row>
    <row r="10" spans="1:18" ht="15" thickTop="1" thickBot="1" x14ac:dyDescent="0.5">
      <c r="A10" s="198"/>
      <c r="B10" s="198"/>
      <c r="C10" s="198"/>
      <c r="D10" s="198"/>
      <c r="E10" s="198"/>
      <c r="F10" s="198"/>
      <c r="G10" s="198"/>
      <c r="H10" s="198"/>
      <c r="I10" s="198"/>
      <c r="J10" s="198"/>
      <c r="K10" s="198"/>
      <c r="L10" s="198"/>
      <c r="M10" s="198"/>
      <c r="N10" s="198"/>
      <c r="O10" s="198"/>
      <c r="P10" s="198"/>
      <c r="Q10" s="152"/>
      <c r="R10" s="199"/>
    </row>
    <row r="11" spans="1:18" ht="15" thickTop="1" thickBot="1" x14ac:dyDescent="0.5">
      <c r="A11" s="198"/>
      <c r="B11" s="198"/>
      <c r="C11" s="198"/>
      <c r="D11" s="198"/>
      <c r="E11" s="198"/>
      <c r="F11" s="198"/>
      <c r="G11" s="198"/>
      <c r="H11" s="198"/>
      <c r="I11" s="198"/>
      <c r="J11" s="198"/>
      <c r="K11" s="198"/>
      <c r="L11" s="198"/>
      <c r="M11" s="198"/>
      <c r="N11" s="198"/>
      <c r="O11" s="198"/>
      <c r="P11" s="198"/>
      <c r="Q11" s="152"/>
      <c r="R11" s="199"/>
    </row>
    <row r="12" spans="1:18" ht="15" thickTop="1" thickBot="1" x14ac:dyDescent="0.5">
      <c r="A12" s="198"/>
      <c r="B12" s="198"/>
      <c r="C12" s="198"/>
      <c r="D12" s="198"/>
      <c r="E12" s="198"/>
      <c r="F12" s="198"/>
      <c r="G12" s="198"/>
      <c r="H12" s="198"/>
      <c r="I12" s="198"/>
      <c r="J12" s="198"/>
      <c r="K12" s="198"/>
      <c r="L12" s="198"/>
      <c r="M12" s="198"/>
      <c r="N12" s="198"/>
      <c r="O12" s="198"/>
      <c r="P12" s="198"/>
      <c r="Q12" s="152"/>
      <c r="R12" s="199"/>
    </row>
    <row r="13" spans="1:18" ht="15" thickTop="1" thickBot="1" x14ac:dyDescent="0.5">
      <c r="A13" s="198"/>
      <c r="B13" s="198"/>
      <c r="C13" s="198"/>
      <c r="D13" s="198"/>
      <c r="E13" s="198"/>
      <c r="F13" s="198"/>
      <c r="G13" s="198"/>
      <c r="H13" s="198"/>
      <c r="I13" s="198"/>
      <c r="J13" s="198"/>
      <c r="K13" s="198"/>
      <c r="L13" s="198"/>
      <c r="M13" s="198"/>
      <c r="N13" s="198"/>
      <c r="O13" s="198"/>
      <c r="P13" s="198"/>
      <c r="Q13" s="152"/>
      <c r="R13" s="199"/>
    </row>
    <row r="14" spans="1:18" ht="15" thickTop="1" thickBot="1" x14ac:dyDescent="0.5">
      <c r="A14" s="198"/>
      <c r="B14" s="198"/>
      <c r="C14" s="198"/>
      <c r="D14" s="198"/>
      <c r="E14" s="198"/>
      <c r="F14" s="198"/>
      <c r="G14" s="198"/>
      <c r="H14" s="198"/>
      <c r="I14" s="198"/>
      <c r="J14" s="198"/>
      <c r="K14" s="198"/>
      <c r="L14" s="198"/>
      <c r="M14" s="198"/>
      <c r="N14" s="198"/>
      <c r="O14" s="198"/>
      <c r="P14" s="198"/>
      <c r="Q14" s="152"/>
      <c r="R14" s="199"/>
    </row>
    <row r="15" spans="1:18" ht="15" thickTop="1" thickBot="1" x14ac:dyDescent="0.5">
      <c r="A15" s="198"/>
      <c r="B15" s="198"/>
      <c r="C15" s="198"/>
      <c r="D15" s="198"/>
      <c r="E15" s="198"/>
      <c r="F15" s="198"/>
      <c r="G15" s="198"/>
      <c r="H15" s="198"/>
      <c r="I15" s="198"/>
      <c r="J15" s="198"/>
      <c r="K15" s="198"/>
      <c r="L15" s="198"/>
      <c r="M15" s="198"/>
      <c r="N15" s="198"/>
      <c r="O15" s="198"/>
      <c r="P15" s="198"/>
      <c r="Q15" s="152"/>
      <c r="R15" s="199"/>
    </row>
    <row r="16" spans="1:18" ht="15" thickTop="1" thickBot="1" x14ac:dyDescent="0.5">
      <c r="A16" s="198"/>
      <c r="B16" s="198"/>
      <c r="C16" s="198"/>
      <c r="D16" s="198"/>
      <c r="E16" s="198"/>
      <c r="F16" s="198"/>
      <c r="G16" s="198"/>
      <c r="H16" s="198"/>
      <c r="I16" s="198"/>
      <c r="J16" s="198"/>
      <c r="K16" s="198"/>
      <c r="L16" s="198"/>
      <c r="M16" s="198"/>
      <c r="N16" s="198"/>
      <c r="O16" s="198"/>
      <c r="P16" s="198"/>
      <c r="Q16" s="152"/>
      <c r="R16" s="199"/>
    </row>
    <row r="17" spans="1:18" ht="15" thickTop="1" thickBot="1" x14ac:dyDescent="0.5">
      <c r="A17" s="198"/>
      <c r="B17" s="198"/>
      <c r="C17" s="198"/>
      <c r="D17" s="198"/>
      <c r="E17" s="198"/>
      <c r="F17" s="198"/>
      <c r="G17" s="198"/>
      <c r="H17" s="198"/>
      <c r="I17" s="198"/>
      <c r="J17" s="198"/>
      <c r="K17" s="198"/>
      <c r="L17" s="198"/>
      <c r="M17" s="198"/>
      <c r="N17" s="198"/>
      <c r="O17" s="198"/>
      <c r="P17" s="198"/>
      <c r="Q17" s="152"/>
      <c r="R17" s="199"/>
    </row>
    <row r="18" spans="1:18" ht="18" customHeight="1" thickTop="1" thickBot="1" x14ac:dyDescent="0.5">
      <c r="A18" s="203" t="s">
        <v>171</v>
      </c>
      <c r="B18" s="203"/>
      <c r="C18" s="203"/>
      <c r="D18" s="203"/>
      <c r="E18" s="203"/>
      <c r="F18" s="203"/>
      <c r="G18" s="203"/>
      <c r="H18" s="203"/>
      <c r="I18" s="203"/>
      <c r="J18" s="203"/>
      <c r="K18" s="203"/>
      <c r="L18" s="203"/>
      <c r="M18" s="203"/>
      <c r="N18" s="203"/>
      <c r="O18" s="203"/>
      <c r="P18" s="203"/>
      <c r="Q18" s="151"/>
      <c r="R18" s="151"/>
    </row>
    <row r="19" spans="1:18" ht="18.75" customHeight="1" thickTop="1" thickBot="1" x14ac:dyDescent="0.5">
      <c r="A19" s="203"/>
      <c r="B19" s="203"/>
      <c r="C19" s="203"/>
      <c r="D19" s="203"/>
      <c r="E19" s="203"/>
      <c r="F19" s="203"/>
      <c r="G19" s="203"/>
      <c r="H19" s="203"/>
      <c r="I19" s="203"/>
      <c r="J19" s="203"/>
      <c r="K19" s="203"/>
      <c r="L19" s="203"/>
      <c r="M19" s="203"/>
      <c r="N19" s="203"/>
      <c r="O19" s="203"/>
      <c r="P19" s="203"/>
      <c r="Q19" s="151"/>
      <c r="R19" s="151"/>
    </row>
    <row r="20" spans="1:18" ht="15" thickTop="1" thickBot="1" x14ac:dyDescent="0.5">
      <c r="A20" s="198"/>
      <c r="B20" s="198"/>
      <c r="C20" s="198"/>
      <c r="D20" s="198"/>
      <c r="E20" s="198"/>
      <c r="F20" s="198"/>
      <c r="G20" s="198"/>
      <c r="H20" s="198"/>
      <c r="I20" s="198"/>
      <c r="J20" s="198"/>
      <c r="K20" s="198"/>
      <c r="L20" s="198"/>
      <c r="M20" s="198"/>
      <c r="N20" s="198"/>
      <c r="O20" s="198"/>
      <c r="P20" s="198"/>
      <c r="Q20" s="152">
        <v>0</v>
      </c>
      <c r="R20" s="199" t="s">
        <v>141</v>
      </c>
    </row>
    <row r="21" spans="1:18" ht="15" thickTop="1" thickBot="1" x14ac:dyDescent="0.5">
      <c r="A21" s="198"/>
      <c r="B21" s="198"/>
      <c r="C21" s="198"/>
      <c r="D21" s="198"/>
      <c r="E21" s="198"/>
      <c r="F21" s="198"/>
      <c r="G21" s="198"/>
      <c r="H21" s="198"/>
      <c r="I21" s="198"/>
      <c r="J21" s="198"/>
      <c r="K21" s="198"/>
      <c r="L21" s="198"/>
      <c r="M21" s="198"/>
      <c r="N21" s="198"/>
      <c r="O21" s="198"/>
      <c r="P21" s="198"/>
      <c r="Q21" s="152"/>
      <c r="R21" s="199"/>
    </row>
    <row r="22" spans="1:18" ht="15" thickTop="1" thickBot="1" x14ac:dyDescent="0.5">
      <c r="A22" s="198"/>
      <c r="B22" s="198"/>
      <c r="C22" s="198"/>
      <c r="D22" s="198"/>
      <c r="E22" s="198"/>
      <c r="F22" s="198"/>
      <c r="G22" s="198"/>
      <c r="H22" s="198"/>
      <c r="I22" s="198"/>
      <c r="J22" s="198"/>
      <c r="K22" s="198"/>
      <c r="L22" s="198"/>
      <c r="M22" s="198"/>
      <c r="N22" s="198"/>
      <c r="O22" s="198"/>
      <c r="P22" s="198"/>
      <c r="Q22" s="152"/>
      <c r="R22" s="199"/>
    </row>
    <row r="23" spans="1:18" ht="15" thickTop="1" thickBot="1" x14ac:dyDescent="0.5">
      <c r="A23" s="198"/>
      <c r="B23" s="198"/>
      <c r="C23" s="198"/>
      <c r="D23" s="198"/>
      <c r="E23" s="198"/>
      <c r="F23" s="198"/>
      <c r="G23" s="198"/>
      <c r="H23" s="198"/>
      <c r="I23" s="198"/>
      <c r="J23" s="198"/>
      <c r="K23" s="198"/>
      <c r="L23" s="198"/>
      <c r="M23" s="198"/>
      <c r="N23" s="198"/>
      <c r="O23" s="198"/>
      <c r="P23" s="198"/>
      <c r="Q23" s="152"/>
      <c r="R23" s="199"/>
    </row>
    <row r="24" spans="1:18" ht="15" thickTop="1" thickBot="1" x14ac:dyDescent="0.5">
      <c r="A24" s="198"/>
      <c r="B24" s="198"/>
      <c r="C24" s="198"/>
      <c r="D24" s="198"/>
      <c r="E24" s="198"/>
      <c r="F24" s="198"/>
      <c r="G24" s="198"/>
      <c r="H24" s="198"/>
      <c r="I24" s="198"/>
      <c r="J24" s="198"/>
      <c r="K24" s="198"/>
      <c r="L24" s="198"/>
      <c r="M24" s="198"/>
      <c r="N24" s="198"/>
      <c r="O24" s="198"/>
      <c r="P24" s="198"/>
      <c r="Q24" s="152"/>
      <c r="R24" s="199"/>
    </row>
    <row r="25" spans="1:18" ht="15" thickTop="1" thickBot="1" x14ac:dyDescent="0.5">
      <c r="A25" s="198"/>
      <c r="B25" s="198"/>
      <c r="C25" s="198"/>
      <c r="D25" s="198"/>
      <c r="E25" s="198"/>
      <c r="F25" s="198"/>
      <c r="G25" s="198"/>
      <c r="H25" s="198"/>
      <c r="I25" s="198"/>
      <c r="J25" s="198"/>
      <c r="K25" s="198"/>
      <c r="L25" s="198"/>
      <c r="M25" s="198"/>
      <c r="N25" s="198"/>
      <c r="O25" s="198"/>
      <c r="P25" s="198"/>
      <c r="Q25" s="152"/>
      <c r="R25" s="199"/>
    </row>
    <row r="26" spans="1:18" ht="15" thickTop="1" thickBot="1" x14ac:dyDescent="0.5">
      <c r="A26" s="198"/>
      <c r="B26" s="198"/>
      <c r="C26" s="198"/>
      <c r="D26" s="198"/>
      <c r="E26" s="198"/>
      <c r="F26" s="198"/>
      <c r="G26" s="198"/>
      <c r="H26" s="198"/>
      <c r="I26" s="198"/>
      <c r="J26" s="198"/>
      <c r="K26" s="198"/>
      <c r="L26" s="198"/>
      <c r="M26" s="198"/>
      <c r="N26" s="198"/>
      <c r="O26" s="198"/>
      <c r="P26" s="198"/>
      <c r="Q26" s="152"/>
      <c r="R26" s="199"/>
    </row>
    <row r="27" spans="1:18" ht="15" thickTop="1" thickBot="1" x14ac:dyDescent="0.5">
      <c r="A27" s="204" t="s">
        <v>172</v>
      </c>
      <c r="B27" s="204"/>
      <c r="C27" s="204"/>
      <c r="D27" s="204"/>
      <c r="E27" s="204"/>
      <c r="F27" s="204"/>
      <c r="G27" s="204"/>
      <c r="H27" s="204"/>
      <c r="I27" s="204"/>
      <c r="J27" s="204"/>
      <c r="K27" s="204"/>
      <c r="L27" s="204"/>
      <c r="M27" s="204"/>
      <c r="N27" s="204"/>
      <c r="O27" s="204"/>
      <c r="P27" s="204"/>
      <c r="Q27" s="151"/>
      <c r="R27" s="151"/>
    </row>
    <row r="28" spans="1:18" ht="15" thickTop="1" thickBot="1" x14ac:dyDescent="0.5">
      <c r="A28" s="204"/>
      <c r="B28" s="204"/>
      <c r="C28" s="204"/>
      <c r="D28" s="204"/>
      <c r="E28" s="204"/>
      <c r="F28" s="204"/>
      <c r="G28" s="204"/>
      <c r="H28" s="204"/>
      <c r="I28" s="204"/>
      <c r="J28" s="204"/>
      <c r="K28" s="204"/>
      <c r="L28" s="204"/>
      <c r="M28" s="204"/>
      <c r="N28" s="204"/>
      <c r="O28" s="204"/>
      <c r="P28" s="204"/>
      <c r="Q28" s="151"/>
      <c r="R28" s="151"/>
    </row>
    <row r="29" spans="1:18" ht="14.65" thickBot="1" x14ac:dyDescent="0.5">
      <c r="A29" s="74"/>
      <c r="B29" s="74"/>
      <c r="C29" s="74"/>
      <c r="D29" s="74"/>
      <c r="E29" s="74"/>
      <c r="F29" s="74"/>
      <c r="G29" s="74"/>
      <c r="H29" s="74"/>
      <c r="I29" s="74"/>
      <c r="J29" s="74"/>
      <c r="K29" s="74"/>
      <c r="L29" s="74"/>
      <c r="M29" s="74"/>
      <c r="N29" s="74"/>
      <c r="O29" s="74"/>
      <c r="P29" s="74"/>
      <c r="Q29" s="152">
        <v>0</v>
      </c>
      <c r="R29" s="199" t="s">
        <v>114</v>
      </c>
    </row>
    <row r="30" spans="1:18" ht="14.65" thickBot="1" x14ac:dyDescent="0.5">
      <c r="A30" s="74"/>
      <c r="B30" s="74"/>
      <c r="C30" s="74"/>
      <c r="D30" s="74"/>
      <c r="E30" s="74"/>
      <c r="F30" s="74"/>
      <c r="G30" s="74"/>
      <c r="H30" s="74"/>
      <c r="I30" s="74"/>
      <c r="J30" s="74"/>
      <c r="K30" s="74"/>
      <c r="L30" s="74"/>
      <c r="M30" s="74"/>
      <c r="N30" s="74"/>
      <c r="O30" s="74"/>
      <c r="P30" s="74"/>
      <c r="Q30" s="152"/>
      <c r="R30" s="199"/>
    </row>
    <row r="31" spans="1:18" ht="14.65" thickBot="1" x14ac:dyDescent="0.5">
      <c r="A31" s="74"/>
      <c r="B31" s="74"/>
      <c r="C31" s="74"/>
      <c r="D31" s="74"/>
      <c r="E31" s="74"/>
      <c r="F31" s="74"/>
      <c r="G31" s="74"/>
      <c r="H31" s="74"/>
      <c r="I31" s="74"/>
      <c r="J31" s="74"/>
      <c r="K31" s="74"/>
      <c r="L31" s="74"/>
      <c r="M31" s="74"/>
      <c r="N31" s="74"/>
      <c r="O31" s="74"/>
      <c r="P31" s="74"/>
      <c r="Q31" s="152"/>
      <c r="R31" s="199"/>
    </row>
    <row r="32" spans="1:18" ht="14.65" thickBot="1" x14ac:dyDescent="0.5">
      <c r="A32" s="74"/>
      <c r="B32" s="74"/>
      <c r="C32" s="74"/>
      <c r="D32" s="74"/>
      <c r="E32" s="74"/>
      <c r="F32" s="74"/>
      <c r="G32" s="74"/>
      <c r="H32" s="74"/>
      <c r="I32" s="74"/>
      <c r="J32" s="74"/>
      <c r="K32" s="74"/>
      <c r="L32" s="74"/>
      <c r="M32" s="74"/>
      <c r="N32" s="74"/>
      <c r="O32" s="74"/>
      <c r="P32" s="74"/>
      <c r="Q32" s="152"/>
      <c r="R32" s="199"/>
    </row>
    <row r="33" spans="1:20" ht="18.399999999999999" thickBot="1" x14ac:dyDescent="0.6">
      <c r="A33" s="74"/>
      <c r="B33" s="74"/>
      <c r="C33" s="74"/>
      <c r="D33" s="74"/>
      <c r="E33" s="74"/>
      <c r="F33" s="74"/>
      <c r="G33" s="74"/>
      <c r="H33" s="74"/>
      <c r="I33" s="74"/>
      <c r="J33" s="74"/>
      <c r="K33" s="74"/>
      <c r="L33" s="74"/>
      <c r="M33" s="74"/>
      <c r="N33" s="74"/>
      <c r="O33" s="74"/>
      <c r="P33" s="74"/>
      <c r="Q33" s="152"/>
      <c r="R33" s="199"/>
      <c r="T33" s="1"/>
    </row>
    <row r="34" spans="1:20" ht="14.65" thickBot="1" x14ac:dyDescent="0.5">
      <c r="A34" s="74"/>
      <c r="B34" s="74"/>
      <c r="C34" s="74"/>
      <c r="D34" s="74"/>
      <c r="E34" s="74"/>
      <c r="F34" s="74"/>
      <c r="G34" s="74"/>
      <c r="H34" s="74"/>
      <c r="I34" s="74"/>
      <c r="J34" s="74"/>
      <c r="K34" s="74"/>
      <c r="L34" s="74"/>
      <c r="M34" s="74"/>
      <c r="N34" s="74"/>
      <c r="O34" s="74"/>
      <c r="P34" s="74"/>
      <c r="Q34" s="152"/>
      <c r="R34" s="199"/>
    </row>
    <row r="35" spans="1:20" ht="14.65" thickBot="1" x14ac:dyDescent="0.5">
      <c r="A35" s="74"/>
      <c r="B35" s="74"/>
      <c r="C35" s="74"/>
      <c r="D35" s="74"/>
      <c r="E35" s="74"/>
      <c r="F35" s="74"/>
      <c r="G35" s="74"/>
      <c r="H35" s="74"/>
      <c r="I35" s="74"/>
      <c r="J35" s="74"/>
      <c r="K35" s="74"/>
      <c r="L35" s="74"/>
      <c r="M35" s="74"/>
      <c r="N35" s="74"/>
      <c r="O35" s="74"/>
      <c r="P35" s="74"/>
      <c r="Q35" s="152"/>
      <c r="R35" s="199"/>
    </row>
    <row r="36" spans="1:20" ht="14.65" thickBot="1" x14ac:dyDescent="0.5">
      <c r="A36" s="74"/>
      <c r="B36" s="74"/>
      <c r="C36" s="74"/>
      <c r="D36" s="74"/>
      <c r="E36" s="74"/>
      <c r="F36" s="74"/>
      <c r="G36" s="74"/>
      <c r="H36" s="74"/>
      <c r="I36" s="74"/>
      <c r="J36" s="74"/>
      <c r="K36" s="74"/>
      <c r="L36" s="74"/>
      <c r="M36" s="74"/>
      <c r="N36" s="74"/>
      <c r="O36" s="74"/>
      <c r="P36" s="74"/>
      <c r="Q36" s="152"/>
      <c r="R36" s="199"/>
    </row>
    <row r="37" spans="1:20" ht="14.65" thickBot="1" x14ac:dyDescent="0.5">
      <c r="A37" s="74"/>
      <c r="B37" s="74"/>
      <c r="C37" s="74"/>
      <c r="D37" s="74"/>
      <c r="E37" s="74"/>
      <c r="F37" s="74"/>
      <c r="G37" s="74"/>
      <c r="H37" s="74"/>
      <c r="I37" s="74"/>
      <c r="J37" s="74"/>
      <c r="K37" s="74"/>
      <c r="L37" s="74"/>
      <c r="M37" s="74"/>
      <c r="N37" s="74"/>
      <c r="O37" s="74"/>
      <c r="P37" s="74"/>
      <c r="Q37" s="152"/>
      <c r="R37" s="199"/>
    </row>
    <row r="38" spans="1:20" ht="18.399999999999999" thickBot="1" x14ac:dyDescent="0.6">
      <c r="A38" s="202"/>
      <c r="B38" s="202"/>
      <c r="C38" s="202"/>
      <c r="D38" s="202"/>
      <c r="E38" s="202"/>
      <c r="F38" s="1"/>
      <c r="G38" s="1"/>
      <c r="H38" s="1"/>
      <c r="I38" s="1"/>
      <c r="J38" s="1"/>
      <c r="K38" s="1"/>
      <c r="L38" s="1"/>
      <c r="M38" s="1"/>
      <c r="N38" s="112" t="s">
        <v>25</v>
      </c>
      <c r="O38" s="112"/>
      <c r="P38" s="112"/>
      <c r="Q38" s="47">
        <f>SUM(Q29+Q20+Q8)</f>
        <v>0</v>
      </c>
      <c r="R38" s="48" t="s">
        <v>173</v>
      </c>
    </row>
    <row r="39" spans="1:20" x14ac:dyDescent="0.45">
      <c r="A39" s="202"/>
      <c r="B39" s="202"/>
      <c r="C39" s="202"/>
      <c r="E39" s="46"/>
    </row>
    <row r="40" spans="1:20" x14ac:dyDescent="0.45">
      <c r="A40" s="202"/>
      <c r="B40" s="202"/>
      <c r="C40" s="202"/>
      <c r="E40" s="46"/>
      <c r="J40" s="3"/>
      <c r="K40" s="3"/>
      <c r="L40" s="3"/>
      <c r="M40" s="3"/>
      <c r="N40" s="3"/>
      <c r="O40" s="3"/>
      <c r="P40" s="3"/>
    </row>
    <row r="41" spans="1:20" x14ac:dyDescent="0.45">
      <c r="A41" s="202"/>
      <c r="B41" s="202"/>
      <c r="C41" s="202"/>
      <c r="E41" s="46"/>
    </row>
    <row r="42" spans="1:20" x14ac:dyDescent="0.45">
      <c r="A42" s="202"/>
      <c r="B42" s="202"/>
      <c r="C42" s="202"/>
      <c r="D42" s="49"/>
      <c r="E42" s="50"/>
      <c r="F42" s="3"/>
      <c r="G42" s="3"/>
      <c r="H42" s="3"/>
      <c r="I42" s="3"/>
      <c r="J42" s="3"/>
      <c r="K42" s="3"/>
      <c r="L42" s="3"/>
      <c r="M42" s="3"/>
      <c r="N42" s="3"/>
      <c r="O42" s="3"/>
      <c r="P42" s="3"/>
    </row>
  </sheetData>
  <mergeCells count="24">
    <mergeCell ref="A40:C40"/>
    <mergeCell ref="A41:C41"/>
    <mergeCell ref="A42:C42"/>
    <mergeCell ref="A29:P37"/>
    <mergeCell ref="Q29:Q37"/>
    <mergeCell ref="R29:R37"/>
    <mergeCell ref="A38:E38"/>
    <mergeCell ref="N38:P38"/>
    <mergeCell ref="A39:C39"/>
    <mergeCell ref="A18:P19"/>
    <mergeCell ref="Q18:R19"/>
    <mergeCell ref="A20:P26"/>
    <mergeCell ref="Q20:Q26"/>
    <mergeCell ref="R20:R26"/>
    <mergeCell ref="A27:P28"/>
    <mergeCell ref="Q27:R28"/>
    <mergeCell ref="A8:P17"/>
    <mergeCell ref="Q8:Q17"/>
    <mergeCell ref="R8:R17"/>
    <mergeCell ref="A1:P3"/>
    <mergeCell ref="A4:P4"/>
    <mergeCell ref="A5:P5"/>
    <mergeCell ref="A6:P7"/>
    <mergeCell ref="Q6:R7"/>
  </mergeCells>
  <pageMargins left="0.70000000000000007" right="0.70000000000000007" top="0.75" bottom="0.75" header="0.30000000000000004" footer="0.30000000000000004"/>
  <pageSetup paperSize="0" fitToWidth="0" fitToHeight="0" orientation="portrait"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E2D06-7E5D-4ECC-AA04-2381F0A18454}">
  <dimension ref="B2:G14"/>
  <sheetViews>
    <sheetView tabSelected="1" workbookViewId="0">
      <selection activeCell="J19" sqref="J19"/>
    </sheetView>
  </sheetViews>
  <sheetFormatPr defaultColWidth="8.53125" defaultRowHeight="14.25" x14ac:dyDescent="0.45"/>
  <cols>
    <col min="1" max="5" width="8.53125" customWidth="1"/>
    <col min="6" max="6" width="8.9296875" customWidth="1"/>
    <col min="7" max="7" width="8.53125" customWidth="1"/>
  </cols>
  <sheetData>
    <row r="2" spans="2:7" ht="14.65" thickBot="1" x14ac:dyDescent="0.5">
      <c r="B2" s="206" t="s">
        <v>174</v>
      </c>
      <c r="C2" s="206"/>
      <c r="D2" s="206"/>
      <c r="E2" s="51" t="s">
        <v>175</v>
      </c>
      <c r="F2" s="51" t="s">
        <v>176</v>
      </c>
    </row>
    <row r="3" spans="2:7" x14ac:dyDescent="0.45">
      <c r="B3" s="207" t="s">
        <v>177</v>
      </c>
      <c r="C3" s="207"/>
      <c r="D3" s="207"/>
      <c r="E3" s="52">
        <f>'H&amp;S_Overview'!G49</f>
        <v>7.5</v>
      </c>
      <c r="F3" s="2">
        <v>10</v>
      </c>
    </row>
    <row r="4" spans="2:7" x14ac:dyDescent="0.45">
      <c r="B4" s="208" t="s">
        <v>178</v>
      </c>
      <c r="C4" s="208"/>
      <c r="D4" s="208"/>
      <c r="E4" s="52">
        <f>Machine_Shop!N44</f>
        <v>12.5</v>
      </c>
      <c r="F4" s="2">
        <v>20</v>
      </c>
    </row>
    <row r="5" spans="2:7" x14ac:dyDescent="0.45">
      <c r="B5" s="208" t="s">
        <v>179</v>
      </c>
      <c r="C5" s="208"/>
      <c r="D5" s="208"/>
      <c r="E5" s="52">
        <f>Engine_Strip!P38</f>
        <v>22</v>
      </c>
      <c r="F5" s="2">
        <v>25</v>
      </c>
    </row>
    <row r="6" spans="2:7" x14ac:dyDescent="0.45">
      <c r="B6" s="208" t="s">
        <v>180</v>
      </c>
      <c r="C6" s="208"/>
      <c r="D6" s="208"/>
      <c r="E6" s="52">
        <f>Suspension!O23</f>
        <v>3</v>
      </c>
      <c r="F6" s="2">
        <v>17</v>
      </c>
    </row>
    <row r="7" spans="2:7" x14ac:dyDescent="0.45">
      <c r="B7" s="208" t="s">
        <v>181</v>
      </c>
      <c r="C7" s="208"/>
      <c r="D7" s="208"/>
      <c r="E7" s="52">
        <f>Ad_Manufacturing!P22</f>
        <v>7</v>
      </c>
      <c r="F7" s="2">
        <v>12</v>
      </c>
    </row>
    <row r="8" spans="2:7" x14ac:dyDescent="0.45">
      <c r="B8" s="208" t="s">
        <v>182</v>
      </c>
      <c r="C8" s="208"/>
      <c r="D8" s="208"/>
      <c r="E8" s="52">
        <f>Composites!P24</f>
        <v>4.5</v>
      </c>
      <c r="F8" s="2">
        <v>10</v>
      </c>
    </row>
    <row r="9" spans="2:7" x14ac:dyDescent="0.45">
      <c r="B9" s="208" t="s">
        <v>183</v>
      </c>
      <c r="C9" s="208"/>
      <c r="D9" s="208"/>
      <c r="E9" s="53" t="s">
        <v>201</v>
      </c>
      <c r="F9" s="18" t="s">
        <v>168</v>
      </c>
    </row>
    <row r="10" spans="2:7" ht="14.65" thickBot="1" x14ac:dyDescent="0.5">
      <c r="B10" s="209" t="s">
        <v>184</v>
      </c>
      <c r="C10" s="209"/>
      <c r="D10" s="209"/>
      <c r="E10" s="53">
        <f t="array" ref="E10">CPD!Q38:Q38</f>
        <v>0</v>
      </c>
      <c r="F10" s="18">
        <v>6</v>
      </c>
    </row>
    <row r="11" spans="2:7" ht="14.65" thickBot="1" x14ac:dyDescent="0.5">
      <c r="B11" s="205" t="s">
        <v>185</v>
      </c>
      <c r="C11" s="205"/>
      <c r="D11" s="205"/>
      <c r="E11" s="54">
        <v>0</v>
      </c>
      <c r="F11" s="55">
        <f>F3+F4+F5+F6+F7+F8+F10</f>
        <v>100</v>
      </c>
      <c r="G11" s="43" t="s">
        <v>202</v>
      </c>
    </row>
    <row r="12" spans="2:7" ht="14.65" thickBot="1" x14ac:dyDescent="0.5">
      <c r="B12" s="205" t="s">
        <v>186</v>
      </c>
      <c r="C12" s="205"/>
      <c r="D12" s="205"/>
      <c r="E12" s="56">
        <v>24.1</v>
      </c>
      <c r="F12" s="24">
        <v>100</v>
      </c>
    </row>
    <row r="13" spans="2:7" ht="14.65" thickBot="1" x14ac:dyDescent="0.5"/>
    <row r="14" spans="2:7" ht="14.65" thickBot="1" x14ac:dyDescent="0.5">
      <c r="B14" s="205" t="s">
        <v>187</v>
      </c>
      <c r="C14" s="205"/>
      <c r="D14" s="205"/>
      <c r="E14" s="59">
        <f>(E11*0.75)+(E12*0.25)</f>
        <v>6.0250000000000004</v>
      </c>
      <c r="F14" s="57" t="s">
        <v>188</v>
      </c>
    </row>
  </sheetData>
  <mergeCells count="12">
    <mergeCell ref="B14:D14"/>
    <mergeCell ref="B2:D2"/>
    <mergeCell ref="B3:D3"/>
    <mergeCell ref="B4:D4"/>
    <mergeCell ref="B5:D5"/>
    <mergeCell ref="B6:D6"/>
    <mergeCell ref="B7:D7"/>
    <mergeCell ref="B8:D8"/>
    <mergeCell ref="B9:D9"/>
    <mergeCell ref="B10:D10"/>
    <mergeCell ref="B11:D11"/>
    <mergeCell ref="B12:D12"/>
  </mergeCells>
  <pageMargins left="0.70000000000000007" right="0.70000000000000007" top="0.75" bottom="0.75" header="0.30000000000000004" footer="0.3000000000000000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H&amp;S_Overview</vt:lpstr>
      <vt:lpstr>Machine_Shop</vt:lpstr>
      <vt:lpstr>Engine_Strip</vt:lpstr>
      <vt:lpstr>Suspension</vt:lpstr>
      <vt:lpstr>Ad_Manufacturing</vt:lpstr>
      <vt:lpstr>Composites</vt:lpstr>
      <vt:lpstr>Personal_Development_Plan</vt:lpstr>
      <vt:lpstr>CPD</vt:lpstr>
      <vt:lpstr>Marks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dc:description/>
  <cp:lastModifiedBy>Kerry Tudor</cp:lastModifiedBy>
  <dcterms:created xsi:type="dcterms:W3CDTF">2020-12-20T10:55:52Z</dcterms:created>
  <dcterms:modified xsi:type="dcterms:W3CDTF">2026-05-07T09:15:25Z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