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600" windowHeight="1176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26" i="1"/>
  <c r="D23"/>
  <c r="B23"/>
  <c r="D11"/>
  <c r="B11"/>
  <c r="G22"/>
  <c r="G21"/>
  <c r="G20"/>
  <c r="G19"/>
  <c r="G18"/>
  <c r="E18"/>
  <c r="E19" s="1"/>
  <c r="C18"/>
  <c r="C19" s="1"/>
  <c r="C20" s="1"/>
  <c r="C21" s="1"/>
  <c r="C22" s="1"/>
  <c r="G7"/>
  <c r="G8"/>
  <c r="G9"/>
  <c r="G10"/>
  <c r="G6"/>
  <c r="E7"/>
  <c r="E8" s="1"/>
  <c r="E9" s="1"/>
  <c r="E10" s="1"/>
  <c r="E6"/>
  <c r="C8"/>
  <c r="C9" s="1"/>
  <c r="C10" s="1"/>
  <c r="C6"/>
  <c r="C7" s="1"/>
  <c r="F10" l="1"/>
  <c r="D12" s="1"/>
  <c r="E14" s="1"/>
  <c r="F7"/>
  <c r="H7" s="1"/>
  <c r="F8"/>
  <c r="H8" s="1"/>
  <c r="F9"/>
  <c r="H9" s="1"/>
  <c r="F6"/>
  <c r="H6" s="1"/>
  <c r="H10"/>
  <c r="D13" s="1"/>
  <c r="E15" s="1"/>
  <c r="E20"/>
  <c r="F19"/>
  <c r="H19" s="1"/>
  <c r="F18"/>
  <c r="H18" s="1"/>
  <c r="E21" l="1"/>
  <c r="F20"/>
  <c r="H20" s="1"/>
  <c r="E22" l="1"/>
  <c r="F22" s="1"/>
  <c r="F21"/>
  <c r="H21" s="1"/>
  <c r="H22" l="1"/>
  <c r="D25" s="1"/>
  <c r="E27" s="1"/>
  <c r="D24"/>
</calcChain>
</file>

<file path=xl/sharedStrings.xml><?xml version="1.0" encoding="utf-8"?>
<sst xmlns="http://schemas.openxmlformats.org/spreadsheetml/2006/main" count="31" uniqueCount="16">
  <si>
    <t>Project A</t>
  </si>
  <si>
    <t>Project B</t>
  </si>
  <si>
    <t>year</t>
  </si>
  <si>
    <t>income</t>
  </si>
  <si>
    <t>outgoings</t>
  </si>
  <si>
    <t>cumulative income</t>
  </si>
  <si>
    <t>cumulative outgoings</t>
  </si>
  <si>
    <t>net profit</t>
  </si>
  <si>
    <t>discounted net profit</t>
  </si>
  <si>
    <t>discount factor</t>
  </si>
  <si>
    <t>interest rate</t>
  </si>
  <si>
    <t>Return on Investment</t>
  </si>
  <si>
    <t>Discounted Retrun on investment</t>
  </si>
  <si>
    <t>Total</t>
  </si>
  <si>
    <t>Average Annual Profit</t>
  </si>
  <si>
    <t>Discounted Av. Annual Profit</t>
  </si>
</sst>
</file>

<file path=xl/styles.xml><?xml version="1.0" encoding="utf-8"?>
<styleSheet xmlns="http://schemas.openxmlformats.org/spreadsheetml/2006/main">
  <numFmts count="2">
    <numFmt numFmtId="164" formatCode="&quot;£&quot;#,##0"/>
    <numFmt numFmtId="165" formatCode="0.0000"/>
  </numFmts>
  <fonts count="3">
    <font>
      <sz val="11"/>
      <color theme="1"/>
      <name val="Calibri"/>
      <family val="2"/>
      <scheme val="minor"/>
    </font>
    <font>
      <i/>
      <sz val="10"/>
      <color theme="1"/>
      <name val="Arial"/>
      <family val="2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10" fontId="0" fillId="0" borderId="0" xfId="0" applyNumberFormat="1"/>
    <xf numFmtId="164" fontId="1" fillId="0" borderId="0" xfId="0" applyNumberFormat="1" applyFont="1" applyAlignment="1">
      <alignment horizontal="right"/>
    </xf>
    <xf numFmtId="165" fontId="1" fillId="0" borderId="0" xfId="0" applyNumberFormat="1" applyFont="1" applyAlignment="1">
      <alignment horizontal="right"/>
    </xf>
    <xf numFmtId="0" fontId="2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H27"/>
  <sheetViews>
    <sheetView tabSelected="1" topLeftCell="A16" workbookViewId="0">
      <selection activeCell="H27" sqref="H27"/>
    </sheetView>
  </sheetViews>
  <sheetFormatPr defaultRowHeight="15"/>
  <cols>
    <col min="2" max="2" width="10.7109375" bestFit="1" customWidth="1"/>
    <col min="3" max="3" width="12" customWidth="1"/>
    <col min="4" max="4" width="11.7109375" bestFit="1" customWidth="1"/>
    <col min="5" max="5" width="12.42578125" customWidth="1"/>
    <col min="6" max="6" width="12.28515625" bestFit="1" customWidth="1"/>
    <col min="8" max="8" width="12.7109375" customWidth="1"/>
  </cols>
  <sheetData>
    <row r="4" spans="1:8">
      <c r="A4" s="2" t="s">
        <v>0</v>
      </c>
      <c r="B4" s="2"/>
      <c r="C4" s="2"/>
      <c r="D4" s="2"/>
      <c r="E4" s="2"/>
      <c r="F4" s="2"/>
      <c r="G4" s="2"/>
      <c r="H4" s="2"/>
    </row>
    <row r="5" spans="1:8" ht="26.25">
      <c r="A5" s="2" t="s">
        <v>2</v>
      </c>
      <c r="B5" s="2" t="s">
        <v>3</v>
      </c>
      <c r="C5" s="2" t="s">
        <v>5</v>
      </c>
      <c r="D5" s="2" t="s">
        <v>4</v>
      </c>
      <c r="E5" s="2" t="s">
        <v>6</v>
      </c>
      <c r="F5" s="2" t="s">
        <v>7</v>
      </c>
      <c r="G5" s="2" t="s">
        <v>9</v>
      </c>
      <c r="H5" s="2" t="s">
        <v>8</v>
      </c>
    </row>
    <row r="6" spans="1:8">
      <c r="A6" s="1">
        <v>0</v>
      </c>
      <c r="B6" s="5">
        <v>0</v>
      </c>
      <c r="C6" s="5">
        <f xml:space="preserve"> B6</f>
        <v>0</v>
      </c>
      <c r="D6" s="5">
        <v>120000</v>
      </c>
      <c r="E6" s="5">
        <f xml:space="preserve"> D6</f>
        <v>120000</v>
      </c>
      <c r="F6" s="5">
        <f>SUM(C6-E6)</f>
        <v>-120000</v>
      </c>
      <c r="G6" s="6">
        <f>SUM(1/(1+$B$26)^A6)</f>
        <v>1</v>
      </c>
      <c r="H6" s="5">
        <f>SUM(F6*G6)</f>
        <v>-120000</v>
      </c>
    </row>
    <row r="7" spans="1:8">
      <c r="A7" s="1">
        <v>1</v>
      </c>
      <c r="B7" s="5">
        <v>42000</v>
      </c>
      <c r="C7" s="5">
        <f>SUM(C6+B7)</f>
        <v>42000</v>
      </c>
      <c r="D7" s="5">
        <v>10000</v>
      </c>
      <c r="E7" s="5">
        <f>SUM(E6+D7)</f>
        <v>130000</v>
      </c>
      <c r="F7" s="5">
        <f t="shared" ref="F7:F10" si="0">SUM(C7-E7)</f>
        <v>-88000</v>
      </c>
      <c r="G7" s="6">
        <f t="shared" ref="G7:G10" si="1">SUM(1/(1+$B$26)^A7)</f>
        <v>0.90909090909090906</v>
      </c>
      <c r="H7" s="5">
        <f t="shared" ref="H7:H10" si="2">SUM(F7*G7)</f>
        <v>-80000</v>
      </c>
    </row>
    <row r="8" spans="1:8">
      <c r="A8" s="1">
        <v>2</v>
      </c>
      <c r="B8" s="5">
        <v>47000</v>
      </c>
      <c r="C8" s="5">
        <f t="shared" ref="C8:E10" si="3">SUM(C7+B8)</f>
        <v>89000</v>
      </c>
      <c r="D8" s="5">
        <v>10000</v>
      </c>
      <c r="E8" s="5">
        <f t="shared" si="3"/>
        <v>140000</v>
      </c>
      <c r="F8" s="5">
        <f t="shared" si="0"/>
        <v>-51000</v>
      </c>
      <c r="G8" s="6">
        <f t="shared" si="1"/>
        <v>0.82644628099173545</v>
      </c>
      <c r="H8" s="5">
        <f t="shared" si="2"/>
        <v>-42148.760330578509</v>
      </c>
    </row>
    <row r="9" spans="1:8">
      <c r="A9" s="1">
        <v>3</v>
      </c>
      <c r="B9" s="5">
        <v>51000</v>
      </c>
      <c r="C9" s="5">
        <f t="shared" si="3"/>
        <v>140000</v>
      </c>
      <c r="D9" s="5">
        <v>9000</v>
      </c>
      <c r="E9" s="5">
        <f t="shared" si="3"/>
        <v>149000</v>
      </c>
      <c r="F9" s="5">
        <f t="shared" si="0"/>
        <v>-9000</v>
      </c>
      <c r="G9" s="6">
        <f t="shared" si="1"/>
        <v>0.75131480090157754</v>
      </c>
      <c r="H9" s="5">
        <f t="shared" si="2"/>
        <v>-6761.833208114198</v>
      </c>
    </row>
    <row r="10" spans="1:8">
      <c r="A10" s="1">
        <v>4</v>
      </c>
      <c r="B10" s="5">
        <v>40000</v>
      </c>
      <c r="C10" s="5">
        <f t="shared" si="3"/>
        <v>180000</v>
      </c>
      <c r="D10" s="5">
        <v>12000</v>
      </c>
      <c r="E10" s="5">
        <f t="shared" si="3"/>
        <v>161000</v>
      </c>
      <c r="F10" s="5">
        <f t="shared" si="0"/>
        <v>19000</v>
      </c>
      <c r="G10" s="6">
        <f t="shared" si="1"/>
        <v>0.68301345536507052</v>
      </c>
      <c r="H10" s="5">
        <f t="shared" si="2"/>
        <v>12977.255651936341</v>
      </c>
    </row>
    <row r="11" spans="1:8">
      <c r="A11" t="s">
        <v>13</v>
      </c>
      <c r="B11" s="8">
        <f>SUM(B6:B10)</f>
        <v>180000</v>
      </c>
      <c r="D11" s="8">
        <f>SUM(D6:D10)</f>
        <v>161000</v>
      </c>
    </row>
    <row r="12" spans="1:8" ht="45">
      <c r="B12" s="8"/>
      <c r="C12" s="3" t="s">
        <v>14</v>
      </c>
      <c r="D12" s="8">
        <f>SUM(F10/A10)</f>
        <v>4750</v>
      </c>
    </row>
    <row r="13" spans="1:8" ht="45">
      <c r="B13" s="8"/>
      <c r="C13" s="3" t="s">
        <v>15</v>
      </c>
      <c r="D13" s="8">
        <f>SUM(H10/A10)</f>
        <v>3244.3139129840852</v>
      </c>
    </row>
    <row r="14" spans="1:8" ht="30">
      <c r="C14" s="7" t="s">
        <v>0</v>
      </c>
      <c r="D14" s="3" t="s">
        <v>11</v>
      </c>
      <c r="E14" s="4">
        <f>SUM(D12/D11)</f>
        <v>2.9503105590062112E-2</v>
      </c>
    </row>
    <row r="15" spans="1:8" ht="45">
      <c r="D15" s="3" t="s">
        <v>12</v>
      </c>
      <c r="E15" s="4">
        <f>SUM(D13/D11)</f>
        <v>2.0151018093068851E-2</v>
      </c>
    </row>
    <row r="16" spans="1:8">
      <c r="A16" s="1" t="s">
        <v>1</v>
      </c>
      <c r="B16" s="1"/>
      <c r="C16" s="1"/>
      <c r="D16" s="1"/>
    </row>
    <row r="17" spans="1:8" ht="26.25">
      <c r="A17" s="2" t="s">
        <v>2</v>
      </c>
      <c r="B17" s="2" t="s">
        <v>3</v>
      </c>
      <c r="C17" s="2" t="s">
        <v>5</v>
      </c>
      <c r="D17" s="2" t="s">
        <v>4</v>
      </c>
      <c r="E17" s="2" t="s">
        <v>6</v>
      </c>
      <c r="F17" s="2" t="s">
        <v>7</v>
      </c>
      <c r="G17" s="2" t="s">
        <v>9</v>
      </c>
      <c r="H17" s="2" t="s">
        <v>8</v>
      </c>
    </row>
    <row r="18" spans="1:8">
      <c r="A18" s="1">
        <v>0</v>
      </c>
      <c r="B18" s="1">
        <v>0</v>
      </c>
      <c r="C18" s="5">
        <f xml:space="preserve"> B18</f>
        <v>0</v>
      </c>
      <c r="D18" s="1">
        <v>60000</v>
      </c>
      <c r="E18" s="5">
        <f xml:space="preserve"> D18</f>
        <v>60000</v>
      </c>
      <c r="F18" s="5">
        <f>SUM(C18-E18)</f>
        <v>-60000</v>
      </c>
      <c r="G18" s="6">
        <f>SUM(1/(1+$B$26)^A18)</f>
        <v>1</v>
      </c>
      <c r="H18" s="5">
        <f>SUM(F18*G18)</f>
        <v>-60000</v>
      </c>
    </row>
    <row r="19" spans="1:8">
      <c r="A19" s="1">
        <v>1</v>
      </c>
      <c r="B19" s="1">
        <v>34000</v>
      </c>
      <c r="C19" s="5">
        <f>SUM(C18+B19)</f>
        <v>34000</v>
      </c>
      <c r="D19" s="1">
        <v>8000</v>
      </c>
      <c r="E19" s="5">
        <f>SUM(E18+D19)</f>
        <v>68000</v>
      </c>
      <c r="F19" s="5">
        <f t="shared" ref="F19:F22" si="4">SUM(C19-E19)</f>
        <v>-34000</v>
      </c>
      <c r="G19" s="6">
        <f t="shared" ref="G19:G22" si="5">SUM(1/(1+$B$26)^A19)</f>
        <v>0.90909090909090906</v>
      </c>
      <c r="H19" s="5">
        <f t="shared" ref="H19:H22" si="6">SUM(F19*G19)</f>
        <v>-30909.090909090908</v>
      </c>
    </row>
    <row r="20" spans="1:8">
      <c r="A20" s="1">
        <v>2</v>
      </c>
      <c r="B20" s="1">
        <v>42000</v>
      </c>
      <c r="C20" s="5">
        <f t="shared" ref="C20:C22" si="7">SUM(C19+B20)</f>
        <v>76000</v>
      </c>
      <c r="D20" s="1">
        <v>6000</v>
      </c>
      <c r="E20" s="5">
        <f t="shared" ref="E20:E22" si="8">SUM(E19+D20)</f>
        <v>74000</v>
      </c>
      <c r="F20" s="5">
        <f t="shared" si="4"/>
        <v>2000</v>
      </c>
      <c r="G20" s="6">
        <f t="shared" si="5"/>
        <v>0.82644628099173545</v>
      </c>
      <c r="H20" s="5">
        <f t="shared" si="6"/>
        <v>1652.8925619834708</v>
      </c>
    </row>
    <row r="21" spans="1:8">
      <c r="A21" s="1">
        <v>3</v>
      </c>
      <c r="B21" s="1">
        <v>10000</v>
      </c>
      <c r="C21" s="5">
        <f t="shared" si="7"/>
        <v>86000</v>
      </c>
      <c r="D21" s="1">
        <v>7000</v>
      </c>
      <c r="E21" s="5">
        <f t="shared" si="8"/>
        <v>81000</v>
      </c>
      <c r="F21" s="5">
        <f t="shared" si="4"/>
        <v>5000</v>
      </c>
      <c r="G21" s="6">
        <f t="shared" si="5"/>
        <v>0.75131480090157754</v>
      </c>
      <c r="H21" s="5">
        <f t="shared" si="6"/>
        <v>3756.5740045078878</v>
      </c>
    </row>
    <row r="22" spans="1:8">
      <c r="A22" s="1">
        <v>4</v>
      </c>
      <c r="B22" s="1">
        <v>10000</v>
      </c>
      <c r="C22" s="5">
        <f t="shared" si="7"/>
        <v>96000</v>
      </c>
      <c r="D22" s="1">
        <v>7000</v>
      </c>
      <c r="E22" s="5">
        <f t="shared" si="8"/>
        <v>88000</v>
      </c>
      <c r="F22" s="5">
        <f t="shared" si="4"/>
        <v>8000</v>
      </c>
      <c r="G22" s="6">
        <f t="shared" si="5"/>
        <v>0.68301345536507052</v>
      </c>
      <c r="H22" s="5">
        <f t="shared" si="6"/>
        <v>5464.1076429205641</v>
      </c>
    </row>
    <row r="23" spans="1:8">
      <c r="A23" s="1" t="s">
        <v>13</v>
      </c>
      <c r="B23" s="1">
        <f>SUM(B18:B22)</f>
        <v>96000</v>
      </c>
      <c r="C23" s="5"/>
      <c r="D23" s="1">
        <f>SUM(D18:D22)</f>
        <v>88000</v>
      </c>
      <c r="E23" s="5"/>
      <c r="F23" s="5"/>
      <c r="G23" s="6"/>
      <c r="H23" s="5"/>
    </row>
    <row r="24" spans="1:8" ht="45">
      <c r="C24" s="3" t="s">
        <v>14</v>
      </c>
      <c r="D24" s="8">
        <f>SUM(F22/A22)</f>
        <v>2000</v>
      </c>
    </row>
    <row r="25" spans="1:8" ht="45">
      <c r="C25" s="3" t="s">
        <v>15</v>
      </c>
      <c r="D25" s="8">
        <f>SUM(H22/A22)</f>
        <v>1366.026910730141</v>
      </c>
    </row>
    <row r="26" spans="1:8" ht="30">
      <c r="A26" s="3" t="s">
        <v>10</v>
      </c>
      <c r="B26" s="4">
        <v>0.1</v>
      </c>
      <c r="C26" s="7" t="s">
        <v>1</v>
      </c>
      <c r="D26" s="3" t="s">
        <v>11</v>
      </c>
      <c r="E26" s="4">
        <f>SUM(D24/D23)</f>
        <v>2.2727272727272728E-2</v>
      </c>
    </row>
    <row r="27" spans="1:8" ht="45">
      <c r="D27" s="3" t="s">
        <v>12</v>
      </c>
      <c r="E27" s="4">
        <f>SUM(D25/D23)</f>
        <v>1.5523033076478876E-2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sc-sm</dc:creator>
  <cp:lastModifiedBy>sc-sm</cp:lastModifiedBy>
  <dcterms:created xsi:type="dcterms:W3CDTF">2012-11-08T10:02:00Z</dcterms:created>
  <dcterms:modified xsi:type="dcterms:W3CDTF">2012-11-20T10:40:04Z</dcterms:modified>
</cp:coreProperties>
</file>