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acobcgough/Library/CloudStorage/OneDrive-UniversityofWalesTrinitySaintDavid/Motorsport Technology/"/>
    </mc:Choice>
  </mc:AlternateContent>
  <xr:revisionPtr revIDLastSave="0" documentId="8_{1D008745-F3D0-8D49-9DFB-4367AD799288}" xr6:coauthVersionLast="47" xr6:coauthVersionMax="47" xr10:uidLastSave="{00000000-0000-0000-0000-000000000000}"/>
  <bookViews>
    <workbookView xWindow="0" yWindow="0" windowWidth="28800" windowHeight="18000" xr2:uid="{BDF489C9-B77C-BB4E-B603-34B4E07A56A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<sst xmlns="http://schemas.openxmlformats.org/spreadsheetml/2006/main" count="31" uniqueCount="29">
  <si>
    <t>Load</t>
  </si>
  <si>
    <t>Dyno Speed</t>
  </si>
  <si>
    <t>Fuel Flow Rate</t>
  </si>
  <si>
    <t>Lambda</t>
  </si>
  <si>
    <t>Newtons</t>
  </si>
  <si>
    <t>rpm</t>
  </si>
  <si>
    <t>l/min</t>
  </si>
  <si>
    <t>Nm torque</t>
  </si>
  <si>
    <t>BHP</t>
  </si>
  <si>
    <t>Nm</t>
  </si>
  <si>
    <t>Kw</t>
  </si>
  <si>
    <t>Power</t>
  </si>
  <si>
    <t>BMEP</t>
  </si>
  <si>
    <t>Fuel Consumption</t>
  </si>
  <si>
    <t>CC</t>
  </si>
  <si>
    <t xml:space="preserve">Overall Thermal Efficency </t>
  </si>
  <si>
    <t>Ratio</t>
  </si>
  <si>
    <t>Kg/kwh</t>
  </si>
  <si>
    <t>SFC</t>
  </si>
  <si>
    <t xml:space="preserve">Fuel Flow Rate in Kg </t>
  </si>
  <si>
    <t>Column2</t>
  </si>
  <si>
    <t xml:space="preserve">Radius </t>
  </si>
  <si>
    <t>Dispalcemnet (cc)</t>
  </si>
  <si>
    <t>Bore (mm)</t>
  </si>
  <si>
    <t>Stroke (mm)</t>
  </si>
  <si>
    <t>Piston Area (m^2)</t>
  </si>
  <si>
    <t>Humidity (%)</t>
  </si>
  <si>
    <t>Ambient Temp (Deg C)</t>
  </si>
  <si>
    <t>Baro (mBar)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</si>
</sst>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1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03B668-B61C-6C40-85E1-2788F0A60BF4}" name="Table1" displayName="Table1" ref="A4:L96" totalsRowShown="0" headerRowDxfId="8" dataDxfId="9">
  <autoFilter ref="A4:L96" xr:uid="{9103B668-B61C-6C40-85E1-2788F0A60BF4}"/>
  <tableColumns count="12">
    <tableColumn id="1" xr3:uid="{3319E19D-4767-E548-B3F3-2F4177A48C73}" name="Load" dataDxfId="13"/>
    <tableColumn id="2" xr3:uid="{402C89BE-D118-AD41-9178-82D22746D007}" name="Dyno Speed" dataDxfId="12">
      <calculatedColumnFormula>B4+50</calculatedColumnFormula>
    </tableColumn>
    <tableColumn id="3" xr3:uid="{C95A71E5-9197-D245-B743-8AE1C99CF898}" name="Fuel Flow Rate" dataDxfId="11"/>
    <tableColumn id="4" xr3:uid="{597D6DBB-CA24-284A-AA42-144987DE700D}" name="Lambda" dataDxfId="10"/>
    <tableColumn id="5" xr3:uid="{0084FB2D-8E32-044F-A91A-6E8EA54EABA8}" name="Nm torque" dataDxfId="7"/>
    <tableColumn id="6" xr3:uid="{E02F040F-C28F-BF40-92E2-C3745972892C}" name="Power" dataDxfId="6"/>
    <tableColumn id="7" xr3:uid="{3C711968-88A6-F941-9F08-A1CBC3CB2F6B}" name="BHP" dataDxfId="2">
      <calculatedColumnFormula>E5*B5/5252</calculatedColumnFormula>
    </tableColumn>
    <tableColumn id="8" xr3:uid="{FE5A0507-0DB1-1046-8CA7-4EC60A63DF76}" name="BMEP" dataDxfId="5"/>
    <tableColumn id="9" xr3:uid="{E23B91B6-92D4-494C-82C1-351E78864BD9}" name="Fuel Consumption" dataDxfId="4"/>
    <tableColumn id="10" xr3:uid="{FC0A613F-DEC0-1A46-8557-E14B616D30DB}" name="Overall Thermal Efficency " dataDxfId="3"/>
    <tableColumn id="11" xr3:uid="{285E0002-3A39-484B-B4FF-08E91AD8AC6E}" name="Kg/kwh" dataDxfId="1"/>
    <tableColumn id="12" xr3:uid="{45256B39-A0ED-E744-9FB3-7EB69125377B}" name="Fuel Flow Rate in Kg 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887E02D-AE7B-2341-92FB-41524BBA6714}" name="Table3" displayName="Table3" ref="P4:Q12" totalsRowShown="0">
  <autoFilter ref="P4:Q12" xr:uid="{E887E02D-AE7B-2341-92FB-41524BBA6714}"/>
  <tableColumns count="2">
    <tableColumn id="1" xr3:uid="{60C49941-0782-6743-A42A-118E6C88662C}" name="Radius "/>
    <tableColumn id="2" xr3:uid="{FAD1AA12-4AF8-2041-B847-CC3AADC192ED}" name="Column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61CA0-833A-BA4D-AE53-1BFDFAD7A6C0}">
  <dimension ref="A1:Q96"/>
  <sheetViews>
    <sheetView tabSelected="1" workbookViewId="0">
      <selection activeCell="H6" sqref="H6"/>
    </sheetView>
  </sheetViews>
  <sheetFormatPr baseColWidth="10" defaultRowHeight="16" x14ac:dyDescent="0.2"/>
  <cols>
    <col min="2" max="2" width="15.1640625" customWidth="1"/>
    <col min="3" max="3" width="16.83203125" customWidth="1"/>
    <col min="4" max="4" width="15.6640625" customWidth="1"/>
    <col min="7" max="7" width="13.5" customWidth="1"/>
    <col min="8" max="8" width="19.1640625" customWidth="1"/>
    <col min="9" max="9" width="19.5" customWidth="1"/>
    <col min="10" max="10" width="26" customWidth="1"/>
    <col min="11" max="11" width="17.33203125" customWidth="1"/>
    <col min="12" max="12" width="24.83203125" customWidth="1"/>
    <col min="16" max="16" width="19.1640625" customWidth="1"/>
    <col min="17" max="17" width="11.5" customWidth="1"/>
  </cols>
  <sheetData>
    <row r="1" spans="1:17" x14ac:dyDescent="0.2">
      <c r="D1" s="1"/>
      <c r="G1" s="2"/>
      <c r="H1" s="2"/>
      <c r="I1" s="2"/>
    </row>
    <row r="2" spans="1:17" x14ac:dyDescent="0.2">
      <c r="A2" s="1"/>
      <c r="B2" s="1"/>
      <c r="C2" s="1"/>
      <c r="D2" s="1"/>
      <c r="G2" s="2"/>
      <c r="H2" s="2"/>
      <c r="I2" s="2"/>
    </row>
    <row r="3" spans="1:17" x14ac:dyDescent="0.2">
      <c r="A3" s="1"/>
      <c r="B3" s="1"/>
      <c r="C3" s="1"/>
      <c r="D3" s="1"/>
      <c r="G3" s="3"/>
      <c r="H3" s="3"/>
      <c r="I3" s="3"/>
    </row>
    <row r="4" spans="1:17" x14ac:dyDescent="0.2">
      <c r="A4" s="2" t="s">
        <v>0</v>
      </c>
      <c r="B4" s="2" t="s">
        <v>1</v>
      </c>
      <c r="C4" s="2" t="s">
        <v>2</v>
      </c>
      <c r="D4" s="2" t="s">
        <v>3</v>
      </c>
      <c r="E4" s="2" t="s">
        <v>7</v>
      </c>
      <c r="F4" s="2" t="s">
        <v>11</v>
      </c>
      <c r="G4" s="2" t="s">
        <v>8</v>
      </c>
      <c r="H4" s="2" t="s">
        <v>12</v>
      </c>
      <c r="I4" s="2" t="s">
        <v>13</v>
      </c>
      <c r="J4" s="2" t="s">
        <v>15</v>
      </c>
      <c r="K4" s="2" t="s">
        <v>17</v>
      </c>
      <c r="L4" s="2" t="s">
        <v>19</v>
      </c>
      <c r="P4" t="s">
        <v>21</v>
      </c>
      <c r="Q4" t="s">
        <v>20</v>
      </c>
    </row>
    <row r="5" spans="1:17" x14ac:dyDescent="0.2">
      <c r="A5" s="2" t="s">
        <v>4</v>
      </c>
      <c r="B5" s="2" t="s">
        <v>5</v>
      </c>
      <c r="C5" s="2" t="s">
        <v>6</v>
      </c>
      <c r="D5" s="2" t="s">
        <v>3</v>
      </c>
      <c r="E5" s="1" t="s">
        <v>9</v>
      </c>
      <c r="F5" s="1" t="s">
        <v>10</v>
      </c>
      <c r="G5" s="1" t="s">
        <v>8</v>
      </c>
      <c r="H5" s="1"/>
      <c r="I5" s="1" t="s">
        <v>14</v>
      </c>
      <c r="J5" s="1" t="s">
        <v>16</v>
      </c>
      <c r="K5" s="1" t="s">
        <v>18</v>
      </c>
      <c r="L5" s="1"/>
      <c r="P5" t="s">
        <v>22</v>
      </c>
    </row>
    <row r="6" spans="1:17" x14ac:dyDescent="0.2">
      <c r="A6" s="1">
        <v>102.27500000000001</v>
      </c>
      <c r="B6" s="1">
        <v>1000</v>
      </c>
      <c r="C6" s="1">
        <v>7.0400000000000004E-2</v>
      </c>
      <c r="D6" s="1">
        <v>1.2658</v>
      </c>
      <c r="E6" s="1">
        <f>A6*0.815776</f>
        <v>83.433490399999997</v>
      </c>
      <c r="F6" s="1">
        <f>E6*B6/9549</f>
        <v>8.7374060529898419</v>
      </c>
      <c r="G6" s="1">
        <f>E6*B6/5252</f>
        <v>15.886041584158415</v>
      </c>
      <c r="H6" s="1"/>
      <c r="I6" s="1"/>
      <c r="J6" s="1"/>
      <c r="K6" s="1"/>
      <c r="L6" s="1"/>
      <c r="P6" t="s">
        <v>23</v>
      </c>
    </row>
    <row r="7" spans="1:17" x14ac:dyDescent="0.2">
      <c r="A7" s="1">
        <v>102.756</v>
      </c>
      <c r="B7" s="1">
        <f t="shared" ref="B7:B70" si="0">B6+50</f>
        <v>1050</v>
      </c>
      <c r="C7" s="1">
        <v>7.2400000000000006E-2</v>
      </c>
      <c r="D7" s="1">
        <v>1.26783</v>
      </c>
      <c r="E7" s="1">
        <f t="shared" ref="E7:E70" si="1">A7*0.815776</f>
        <v>83.825878656</v>
      </c>
      <c r="F7" s="1">
        <f t="shared" ref="F7:F70" si="2">E7*B7/9549</f>
        <v>9.2174230378887856</v>
      </c>
      <c r="G7" s="1">
        <f t="shared" ref="G7:G70" si="3">E7*B7/5252</f>
        <v>16.758791429702971</v>
      </c>
      <c r="H7" s="1"/>
      <c r="I7" s="1"/>
      <c r="J7" s="1"/>
      <c r="K7" s="1"/>
      <c r="L7" s="1"/>
      <c r="P7" t="s">
        <v>24</v>
      </c>
    </row>
    <row r="8" spans="1:17" x14ac:dyDescent="0.2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 s="1">
        <f t="shared" si="1"/>
        <v>84.586997663999995</v>
      </c>
      <c r="F8" s="1">
        <f t="shared" si="2"/>
        <v>9.7440252833176242</v>
      </c>
      <c r="G8" s="1">
        <f t="shared" si="3"/>
        <v>17.716240942574256</v>
      </c>
      <c r="H8" s="1"/>
      <c r="I8" s="1"/>
      <c r="J8" s="1"/>
      <c r="K8" s="1"/>
      <c r="L8" s="1"/>
      <c r="P8" t="s">
        <v>25</v>
      </c>
    </row>
    <row r="9" spans="1:17" x14ac:dyDescent="0.2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 s="1">
        <f t="shared" si="1"/>
        <v>85.011201184000001</v>
      </c>
      <c r="F9" s="1">
        <f t="shared" si="2"/>
        <v>10.238022972206513</v>
      </c>
      <c r="G9" s="1">
        <f t="shared" si="3"/>
        <v>18.614410007920792</v>
      </c>
      <c r="H9" s="1"/>
      <c r="I9" s="1"/>
      <c r="J9" s="1"/>
      <c r="K9" s="1"/>
      <c r="L9" s="1"/>
      <c r="P9" t="s">
        <v>28</v>
      </c>
      <c r="Q9">
        <v>1018.9</v>
      </c>
    </row>
    <row r="10" spans="1:17" x14ac:dyDescent="0.2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 s="1">
        <f t="shared" si="1"/>
        <v>86.318074335999995</v>
      </c>
      <c r="F10" s="1">
        <f t="shared" si="2"/>
        <v>10.847386030285893</v>
      </c>
      <c r="G10" s="1">
        <f t="shared" si="3"/>
        <v>19.722332293069304</v>
      </c>
      <c r="H10" s="1"/>
      <c r="I10" s="1"/>
      <c r="J10" s="1"/>
      <c r="K10" s="1"/>
      <c r="L10" s="1"/>
      <c r="P10" t="s">
        <v>26</v>
      </c>
      <c r="Q10">
        <v>46</v>
      </c>
    </row>
    <row r="11" spans="1:17" x14ac:dyDescent="0.2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 s="1">
        <f t="shared" si="1"/>
        <v>87.704077760000004</v>
      </c>
      <c r="F11" s="1">
        <f t="shared" si="2"/>
        <v>11.480793507173527</v>
      </c>
      <c r="G11" s="1">
        <f t="shared" si="3"/>
        <v>20.873971287128715</v>
      </c>
      <c r="H11" s="1"/>
      <c r="I11" s="1"/>
      <c r="J11" s="1"/>
      <c r="K11" s="1"/>
      <c r="L11" s="1"/>
      <c r="P11" t="s">
        <v>27</v>
      </c>
      <c r="Q11">
        <v>27</v>
      </c>
    </row>
    <row r="12" spans="1:17" x14ac:dyDescent="0.2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 s="1">
        <f t="shared" si="1"/>
        <v>89.317682687999991</v>
      </c>
      <c r="F12" s="1">
        <f t="shared" si="2"/>
        <v>12.159701277034243</v>
      </c>
      <c r="G12" s="1">
        <f t="shared" si="3"/>
        <v>22.1083372990099</v>
      </c>
      <c r="H12" s="1"/>
      <c r="I12" s="1"/>
      <c r="J12" s="1"/>
      <c r="K12" s="1"/>
      <c r="L12" s="1"/>
    </row>
    <row r="13" spans="1:17" x14ac:dyDescent="0.2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 s="1">
        <f t="shared" si="1"/>
        <v>91.201309471999991</v>
      </c>
      <c r="F13" s="1">
        <f t="shared" si="2"/>
        <v>12.893681829217718</v>
      </c>
      <c r="G13" s="1">
        <f t="shared" si="3"/>
        <v>23.44283468910891</v>
      </c>
      <c r="H13" s="1"/>
      <c r="I13" s="1"/>
      <c r="J13" s="1"/>
      <c r="K13" s="1"/>
      <c r="L13" s="1"/>
    </row>
    <row r="14" spans="1:17" x14ac:dyDescent="0.2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 s="1">
        <f t="shared" si="1"/>
        <v>93.217091967999991</v>
      </c>
      <c r="F14" s="1">
        <f t="shared" si="2"/>
        <v>13.666763928704576</v>
      </c>
      <c r="G14" s="1">
        <f t="shared" si="3"/>
        <v>24.848425124752474</v>
      </c>
      <c r="H14" s="1"/>
      <c r="I14" s="1"/>
      <c r="J14" s="1"/>
      <c r="K14" s="1"/>
      <c r="L14" s="1"/>
    </row>
    <row r="15" spans="1:17" x14ac:dyDescent="0.2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 s="1">
        <f t="shared" si="1"/>
        <v>94.452992607999988</v>
      </c>
      <c r="F15" s="1">
        <f t="shared" si="2"/>
        <v>14.34253212709184</v>
      </c>
      <c r="G15" s="1">
        <f t="shared" si="3"/>
        <v>26.077082879207914</v>
      </c>
      <c r="H15" s="1"/>
      <c r="I15" s="1"/>
      <c r="J15" s="1"/>
      <c r="K15" s="1"/>
      <c r="L15" s="1"/>
    </row>
    <row r="16" spans="1:17" x14ac:dyDescent="0.2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 s="1">
        <f t="shared" si="1"/>
        <v>95.43355536</v>
      </c>
      <c r="F16" s="1">
        <f t="shared" si="2"/>
        <v>14.99113342130066</v>
      </c>
      <c r="G16" s="1">
        <f t="shared" si="3"/>
        <v>27.256346732673268</v>
      </c>
      <c r="H16" s="1"/>
      <c r="I16" s="1"/>
      <c r="J16" s="1"/>
      <c r="K16" s="1"/>
      <c r="L16" s="1"/>
    </row>
    <row r="17" spans="1:12" x14ac:dyDescent="0.2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 s="1">
        <f t="shared" si="1"/>
        <v>96.088623487999996</v>
      </c>
      <c r="F17" s="1">
        <f t="shared" si="2"/>
        <v>15.597168960770761</v>
      </c>
      <c r="G17" s="1">
        <f t="shared" si="3"/>
        <v>28.358219041584157</v>
      </c>
      <c r="H17" s="1"/>
      <c r="I17" s="1"/>
      <c r="J17" s="1"/>
      <c r="K17" s="1"/>
      <c r="L17" s="1"/>
    </row>
    <row r="18" spans="1:12" x14ac:dyDescent="0.2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 s="1">
        <f t="shared" si="1"/>
        <v>96.645798495999998</v>
      </c>
      <c r="F18" s="1">
        <f t="shared" si="2"/>
        <v>16.19366191157189</v>
      </c>
      <c r="G18" s="1">
        <f t="shared" si="3"/>
        <v>29.442741354455443</v>
      </c>
      <c r="H18" s="1"/>
      <c r="I18" s="1"/>
      <c r="J18" s="1"/>
      <c r="K18" s="1"/>
      <c r="L18" s="1"/>
    </row>
    <row r="19" spans="1:12" x14ac:dyDescent="0.2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 s="1">
        <f t="shared" si="1"/>
        <v>96.891347072000002</v>
      </c>
      <c r="F19" s="1">
        <f t="shared" si="2"/>
        <v>16.742142912221176</v>
      </c>
      <c r="G19" s="1">
        <f t="shared" si="3"/>
        <v>30.439970043564358</v>
      </c>
      <c r="H19" s="1"/>
      <c r="I19" s="1"/>
      <c r="J19" s="1"/>
      <c r="K19" s="1"/>
      <c r="L19" s="1"/>
    </row>
    <row r="20" spans="1:12" x14ac:dyDescent="0.2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 s="1">
        <f t="shared" si="1"/>
        <v>96.796717055999991</v>
      </c>
      <c r="F20" s="1">
        <f t="shared" si="2"/>
        <v>17.232633678416587</v>
      </c>
      <c r="G20" s="1">
        <f t="shared" si="3"/>
        <v>31.331762946534649</v>
      </c>
      <c r="H20" s="1"/>
      <c r="I20" s="1"/>
      <c r="J20" s="1"/>
      <c r="K20" s="1"/>
      <c r="L20" s="1"/>
    </row>
    <row r="21" spans="1:12" x14ac:dyDescent="0.2">
      <c r="A21" s="1">
        <v>118.861</v>
      </c>
      <c r="B21" s="1">
        <f t="shared" si="0"/>
        <v>1750</v>
      </c>
      <c r="C21" s="1">
        <v>0.10305</v>
      </c>
      <c r="D21" s="1">
        <v>1.31053</v>
      </c>
      <c r="E21" s="1">
        <f t="shared" si="1"/>
        <v>96.963951135999991</v>
      </c>
      <c r="F21" s="1">
        <f t="shared" si="2"/>
        <v>17.770124043145877</v>
      </c>
      <c r="G21" s="1">
        <f t="shared" si="3"/>
        <v>32.309008851485146</v>
      </c>
      <c r="H21" s="1"/>
      <c r="I21" s="1"/>
      <c r="J21" s="1"/>
      <c r="K21" s="1"/>
      <c r="L21" s="1"/>
    </row>
    <row r="22" spans="1:12" x14ac:dyDescent="0.2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 s="1">
        <f t="shared" si="1"/>
        <v>97.553757183999991</v>
      </c>
      <c r="F22" s="1">
        <f t="shared" si="2"/>
        <v>18.389021146842598</v>
      </c>
      <c r="G22" s="1">
        <f t="shared" si="3"/>
        <v>33.434265599999996</v>
      </c>
      <c r="H22" s="1"/>
      <c r="I22" s="1"/>
      <c r="J22" s="1"/>
      <c r="K22" s="1"/>
      <c r="L22" s="1"/>
    </row>
    <row r="23" spans="1:12" x14ac:dyDescent="0.2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 s="1">
        <f t="shared" si="1"/>
        <v>97.839278783999987</v>
      </c>
      <c r="F23" s="1">
        <f t="shared" si="2"/>
        <v>18.955143549104616</v>
      </c>
      <c r="G23" s="1">
        <f t="shared" si="3"/>
        <v>34.463569259405936</v>
      </c>
      <c r="H23" s="1"/>
      <c r="I23" s="1"/>
      <c r="J23" s="1"/>
      <c r="K23" s="1"/>
      <c r="L23" s="1"/>
    </row>
    <row r="24" spans="1:12" x14ac:dyDescent="0.2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 s="1">
        <f t="shared" si="1"/>
        <v>98.036696575999997</v>
      </c>
      <c r="F24" s="1">
        <f t="shared" si="2"/>
        <v>19.506725677495027</v>
      </c>
      <c r="G24" s="1">
        <f t="shared" si="3"/>
        <v>35.466436308910893</v>
      </c>
      <c r="H24" s="1"/>
      <c r="I24" s="1"/>
      <c r="J24" s="1"/>
      <c r="K24" s="1"/>
      <c r="L24" s="1"/>
    </row>
    <row r="25" spans="1:12" x14ac:dyDescent="0.2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 s="1">
        <f t="shared" si="1"/>
        <v>98.666475647999988</v>
      </c>
      <c r="F25" s="1">
        <f t="shared" si="2"/>
        <v>20.148667662959472</v>
      </c>
      <c r="G25" s="1">
        <f t="shared" si="3"/>
        <v>36.633592443564353</v>
      </c>
      <c r="H25" s="1"/>
      <c r="I25" s="1"/>
      <c r="J25" s="1"/>
      <c r="K25" s="1"/>
      <c r="L25" s="1"/>
    </row>
    <row r="26" spans="1:12" x14ac:dyDescent="0.2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 s="1">
        <f t="shared" si="1"/>
        <v>99.652748831999986</v>
      </c>
      <c r="F26" s="1">
        <f t="shared" si="2"/>
        <v>20.871871155513663</v>
      </c>
      <c r="G26" s="1">
        <f t="shared" si="3"/>
        <v>37.94849536633663</v>
      </c>
      <c r="H26" s="1"/>
      <c r="I26" s="1"/>
      <c r="J26" s="1"/>
      <c r="K26" s="1"/>
      <c r="L26" s="1"/>
    </row>
    <row r="27" spans="1:12" x14ac:dyDescent="0.2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 s="1">
        <f t="shared" si="1"/>
        <v>100.21400272</v>
      </c>
      <c r="F27" s="1">
        <f t="shared" si="2"/>
        <v>21.514159134569063</v>
      </c>
      <c r="G27" s="1">
        <f t="shared" si="3"/>
        <v>39.116280574257424</v>
      </c>
      <c r="H27" s="1"/>
      <c r="I27" s="1"/>
      <c r="J27" s="1"/>
      <c r="K27" s="1"/>
      <c r="L27" s="1"/>
    </row>
    <row r="28" spans="1:12" x14ac:dyDescent="0.2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 s="1">
        <f t="shared" si="1"/>
        <v>100.989805696</v>
      </c>
      <c r="F28" s="1">
        <f t="shared" si="2"/>
        <v>22.209508007288722</v>
      </c>
      <c r="G28" s="1">
        <f t="shared" si="3"/>
        <v>40.380539215841587</v>
      </c>
      <c r="H28" s="1"/>
      <c r="I28" s="1"/>
      <c r="J28" s="1"/>
      <c r="K28" s="1"/>
      <c r="L28" s="1"/>
    </row>
    <row r="29" spans="1:12" x14ac:dyDescent="0.2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 s="1">
        <f t="shared" si="1"/>
        <v>101.80395014399998</v>
      </c>
      <c r="F29" s="1">
        <f t="shared" si="2"/>
        <v>22.921614075777565</v>
      </c>
      <c r="G29" s="1">
        <f t="shared" si="3"/>
        <v>41.675265196039597</v>
      </c>
      <c r="H29" s="1"/>
      <c r="I29" s="1"/>
      <c r="J29" s="1"/>
      <c r="K29" s="1"/>
      <c r="L29" s="1"/>
    </row>
    <row r="30" spans="1:12" x14ac:dyDescent="0.2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 s="1">
        <f t="shared" si="1"/>
        <v>102.08376131199999</v>
      </c>
      <c r="F30" s="1">
        <f t="shared" si="2"/>
        <v>23.519140735825736</v>
      </c>
      <c r="G30" s="1">
        <f t="shared" si="3"/>
        <v>42.761666962376232</v>
      </c>
      <c r="H30" s="1"/>
      <c r="I30" s="1"/>
      <c r="J30" s="1"/>
      <c r="K30" s="1"/>
      <c r="L30" s="1"/>
    </row>
    <row r="31" spans="1:12" x14ac:dyDescent="0.2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 s="1">
        <f t="shared" si="1"/>
        <v>102.810617728</v>
      </c>
      <c r="F31" s="1">
        <f t="shared" si="2"/>
        <v>24.22493348916117</v>
      </c>
      <c r="G31" s="1">
        <f t="shared" si="3"/>
        <v>44.044914297029706</v>
      </c>
      <c r="H31" s="1"/>
      <c r="I31" s="1"/>
      <c r="J31" s="1"/>
      <c r="K31" s="1"/>
      <c r="L31" s="1"/>
    </row>
    <row r="32" spans="1:12" x14ac:dyDescent="0.2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 s="1">
        <f t="shared" si="1"/>
        <v>103.32618815999999</v>
      </c>
      <c r="F32" s="1">
        <f t="shared" si="2"/>
        <v>24.8874471429469</v>
      </c>
      <c r="G32" s="1">
        <f t="shared" si="3"/>
        <v>45.249473108910884</v>
      </c>
      <c r="H32" s="1"/>
      <c r="I32" s="1"/>
      <c r="J32" s="1"/>
      <c r="K32" s="1"/>
      <c r="L32" s="1"/>
    </row>
    <row r="33" spans="1:12" x14ac:dyDescent="0.2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 s="1">
        <f t="shared" si="1"/>
        <v>103.458343872</v>
      </c>
      <c r="F33" s="1">
        <f t="shared" si="2"/>
        <v>25.461002000125667</v>
      </c>
      <c r="G33" s="1">
        <f t="shared" si="3"/>
        <v>46.292290194059404</v>
      </c>
      <c r="H33" s="1"/>
      <c r="I33" s="1"/>
      <c r="J33" s="1"/>
      <c r="K33" s="1"/>
      <c r="L33" s="1"/>
    </row>
    <row r="34" spans="1:12" x14ac:dyDescent="0.2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 s="1">
        <f t="shared" si="1"/>
        <v>103.35066144</v>
      </c>
      <c r="F34" s="1">
        <f t="shared" si="2"/>
        <v>25.975661059377945</v>
      </c>
      <c r="G34" s="1">
        <f t="shared" si="3"/>
        <v>47.22802502970297</v>
      </c>
      <c r="H34" s="1"/>
      <c r="I34" s="1"/>
      <c r="J34" s="1"/>
      <c r="K34" s="1"/>
      <c r="L34" s="1"/>
    </row>
    <row r="35" spans="1:12" x14ac:dyDescent="0.2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 s="1">
        <f t="shared" si="1"/>
        <v>103.238084352</v>
      </c>
      <c r="F35" s="1">
        <f t="shared" si="2"/>
        <v>26.487936607225887</v>
      </c>
      <c r="G35" s="1">
        <f t="shared" si="3"/>
        <v>48.159426249504946</v>
      </c>
      <c r="H35" s="1"/>
      <c r="I35" s="1"/>
      <c r="J35" s="1"/>
      <c r="K35" s="1"/>
      <c r="L35" s="1"/>
    </row>
    <row r="36" spans="1:12" x14ac:dyDescent="0.2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 s="1">
        <f t="shared" si="1"/>
        <v>103.145085888</v>
      </c>
      <c r="F36" s="1">
        <f t="shared" si="2"/>
        <v>27.004159044926169</v>
      </c>
      <c r="G36" s="1">
        <f t="shared" si="3"/>
        <v>49.098003564356432</v>
      </c>
      <c r="H36" s="1"/>
      <c r="I36" s="1"/>
      <c r="J36" s="1"/>
      <c r="K36" s="1"/>
      <c r="L36" s="1"/>
    </row>
    <row r="37" spans="1:12" x14ac:dyDescent="0.2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 s="1">
        <f t="shared" si="1"/>
        <v>102.982746464</v>
      </c>
      <c r="F37" s="1">
        <f t="shared" si="2"/>
        <v>27.500890510336159</v>
      </c>
      <c r="G37" s="1">
        <f t="shared" si="3"/>
        <v>50.001143085148513</v>
      </c>
      <c r="H37" s="1"/>
      <c r="I37" s="1"/>
      <c r="J37" s="1"/>
      <c r="K37" s="1"/>
      <c r="L37" s="1"/>
    </row>
    <row r="38" spans="1:12" x14ac:dyDescent="0.2">
      <c r="A38" s="1">
        <v>126.161</v>
      </c>
      <c r="B38" s="1">
        <f t="shared" si="0"/>
        <v>2600</v>
      </c>
      <c r="C38" s="1">
        <v>0.16805</v>
      </c>
      <c r="D38" s="1">
        <v>1.27634</v>
      </c>
      <c r="E38" s="1">
        <f t="shared" si="1"/>
        <v>102.919115936</v>
      </c>
      <c r="F38" s="1">
        <f t="shared" si="2"/>
        <v>28.022798348895172</v>
      </c>
      <c r="G38" s="1">
        <f t="shared" si="3"/>
        <v>50.950057394059399</v>
      </c>
      <c r="H38" s="1"/>
      <c r="I38" s="1"/>
      <c r="J38" s="1"/>
      <c r="K38" s="1"/>
      <c r="L38" s="1"/>
    </row>
    <row r="39" spans="1:12" x14ac:dyDescent="0.2">
      <c r="A39" s="1">
        <v>125.84699999999999</v>
      </c>
      <c r="B39" s="1">
        <f t="shared" si="0"/>
        <v>2650</v>
      </c>
      <c r="C39" s="1">
        <v>0.17144999999999999</v>
      </c>
      <c r="D39" s="1">
        <v>1.28027</v>
      </c>
      <c r="E39" s="1">
        <f t="shared" si="1"/>
        <v>102.66296227199999</v>
      </c>
      <c r="F39" s="1">
        <f t="shared" si="2"/>
        <v>28.490611584542879</v>
      </c>
      <c r="G39" s="1">
        <f t="shared" si="3"/>
        <v>51.800618815841574</v>
      </c>
      <c r="H39" s="1"/>
      <c r="I39" s="1"/>
      <c r="J39" s="1"/>
      <c r="K39" s="1"/>
      <c r="L39" s="1"/>
    </row>
    <row r="40" spans="1:12" x14ac:dyDescent="0.2">
      <c r="A40" s="1">
        <v>124.911</v>
      </c>
      <c r="B40" s="1">
        <f t="shared" si="0"/>
        <v>2700</v>
      </c>
      <c r="C40" s="1">
        <v>0.17465</v>
      </c>
      <c r="D40" s="1">
        <v>1.2837099999999999</v>
      </c>
      <c r="E40" s="1">
        <f t="shared" si="1"/>
        <v>101.89939593599999</v>
      </c>
      <c r="F40" s="1">
        <f t="shared" si="2"/>
        <v>28.812270292931196</v>
      </c>
      <c r="G40" s="1">
        <f t="shared" si="3"/>
        <v>52.385447263366331</v>
      </c>
      <c r="H40" s="1"/>
      <c r="I40" s="1"/>
      <c r="J40" s="1"/>
      <c r="K40" s="1"/>
      <c r="L40" s="1"/>
    </row>
    <row r="41" spans="1:12" x14ac:dyDescent="0.2">
      <c r="A41" s="1">
        <v>123.92700000000001</v>
      </c>
      <c r="B41" s="1">
        <f t="shared" si="0"/>
        <v>2750</v>
      </c>
      <c r="C41" s="1">
        <v>0.1784</v>
      </c>
      <c r="D41" s="1">
        <v>1.2811999999999999</v>
      </c>
      <c r="E41" s="1">
        <f t="shared" si="1"/>
        <v>101.096672352</v>
      </c>
      <c r="F41" s="1">
        <f t="shared" si="2"/>
        <v>29.114655876845742</v>
      </c>
      <c r="G41" s="1">
        <f t="shared" si="3"/>
        <v>52.935233999999994</v>
      </c>
      <c r="H41" s="1"/>
      <c r="I41" s="1"/>
      <c r="J41" s="1"/>
      <c r="K41" s="1"/>
      <c r="L41" s="1"/>
    </row>
    <row r="42" spans="1:12" x14ac:dyDescent="0.2">
      <c r="A42" s="1">
        <v>123.68899999999999</v>
      </c>
      <c r="B42" s="1">
        <f t="shared" si="0"/>
        <v>2800</v>
      </c>
      <c r="C42" s="1">
        <v>0.18004999999999999</v>
      </c>
      <c r="D42" s="1">
        <v>1.2744800000000001</v>
      </c>
      <c r="E42" s="1">
        <f t="shared" si="1"/>
        <v>100.90251766399999</v>
      </c>
      <c r="F42" s="1">
        <f t="shared" si="2"/>
        <v>29.587082360372808</v>
      </c>
      <c r="G42" s="1">
        <f t="shared" si="3"/>
        <v>53.794183065346523</v>
      </c>
      <c r="H42" s="1"/>
      <c r="I42" s="1"/>
      <c r="J42" s="1"/>
      <c r="K42" s="1"/>
      <c r="L42" s="1"/>
    </row>
    <row r="43" spans="1:12" x14ac:dyDescent="0.2">
      <c r="A43" s="1">
        <v>123.389</v>
      </c>
      <c r="B43" s="1">
        <f t="shared" si="0"/>
        <v>2850</v>
      </c>
      <c r="C43" s="1">
        <v>0.18310000000000001</v>
      </c>
      <c r="D43" s="1">
        <v>1.2603599999999999</v>
      </c>
      <c r="E43" s="1">
        <f t="shared" si="1"/>
        <v>100.65778486399999</v>
      </c>
      <c r="F43" s="1">
        <f t="shared" si="2"/>
        <v>30.042380025384855</v>
      </c>
      <c r="G43" s="1">
        <f t="shared" si="3"/>
        <v>54.621989120792072</v>
      </c>
      <c r="H43" s="1"/>
      <c r="I43" s="1"/>
      <c r="J43" s="1"/>
      <c r="K43" s="1"/>
      <c r="L43" s="1"/>
    </row>
    <row r="44" spans="1:12" x14ac:dyDescent="0.2">
      <c r="A44" s="1">
        <v>122.51900000000001</v>
      </c>
      <c r="B44" s="1">
        <f t="shared" si="0"/>
        <v>2900</v>
      </c>
      <c r="C44" s="1">
        <v>0.18790000000000001</v>
      </c>
      <c r="D44" s="1">
        <v>1.2531000000000001</v>
      </c>
      <c r="E44" s="1">
        <f t="shared" si="1"/>
        <v>99.948059743999991</v>
      </c>
      <c r="F44" s="1">
        <f t="shared" si="2"/>
        <v>30.353898131490201</v>
      </c>
      <c r="G44" s="1">
        <f t="shared" si="3"/>
        <v>55.188380285148504</v>
      </c>
      <c r="H44" s="1"/>
      <c r="I44" s="1"/>
      <c r="J44" s="1"/>
      <c r="K44" s="1"/>
      <c r="L44" s="1"/>
    </row>
    <row r="45" spans="1:12" x14ac:dyDescent="0.2">
      <c r="A45" s="1">
        <v>121.837</v>
      </c>
      <c r="B45" s="1">
        <f t="shared" si="0"/>
        <v>2950</v>
      </c>
      <c r="C45" s="1">
        <v>0.19255</v>
      </c>
      <c r="D45" s="1">
        <v>1.23943</v>
      </c>
      <c r="E45" s="1">
        <f t="shared" si="1"/>
        <v>99.391700512</v>
      </c>
      <c r="F45" s="1">
        <f t="shared" si="2"/>
        <v>30.705363547010158</v>
      </c>
      <c r="G45" s="1">
        <f t="shared" si="3"/>
        <v>55.827402229702969</v>
      </c>
      <c r="H45" s="1"/>
      <c r="I45" s="1"/>
      <c r="J45" s="1"/>
      <c r="K45" s="1"/>
      <c r="L45" s="1"/>
    </row>
    <row r="46" spans="1:12" x14ac:dyDescent="0.2">
      <c r="A46" s="1">
        <v>121.709</v>
      </c>
      <c r="B46" s="1">
        <f t="shared" si="0"/>
        <v>3000</v>
      </c>
      <c r="C46" s="1">
        <v>0.19900000000000001</v>
      </c>
      <c r="D46" s="1">
        <v>1.2273499999999999</v>
      </c>
      <c r="E46" s="1">
        <f t="shared" si="1"/>
        <v>99.287281183999994</v>
      </c>
      <c r="F46" s="1">
        <f t="shared" si="2"/>
        <v>31.192988119384228</v>
      </c>
      <c r="G46" s="1">
        <f t="shared" si="3"/>
        <v>56.713983920792082</v>
      </c>
      <c r="H46" s="1"/>
      <c r="I46" s="1"/>
      <c r="J46" s="1"/>
      <c r="K46" s="1"/>
      <c r="L46" s="1"/>
    </row>
    <row r="47" spans="1:12" x14ac:dyDescent="0.2">
      <c r="A47" s="1">
        <v>121.123</v>
      </c>
      <c r="B47" s="1">
        <f t="shared" si="0"/>
        <v>3050</v>
      </c>
      <c r="C47" s="1">
        <v>0.20605000000000001</v>
      </c>
      <c r="D47" s="1">
        <v>1.2193000000000001</v>
      </c>
      <c r="E47" s="1">
        <f t="shared" si="1"/>
        <v>98.809236447999993</v>
      </c>
      <c r="F47" s="1">
        <f t="shared" si="2"/>
        <v>31.560181292952137</v>
      </c>
      <c r="G47" s="1">
        <f t="shared" si="3"/>
        <v>57.381601516831672</v>
      </c>
      <c r="H47" s="1"/>
      <c r="I47" s="1"/>
      <c r="J47" s="1"/>
      <c r="K47" s="1"/>
      <c r="L47" s="1"/>
    </row>
    <row r="48" spans="1:12" x14ac:dyDescent="0.2">
      <c r="A48" s="1">
        <v>121.124</v>
      </c>
      <c r="B48" s="1">
        <f t="shared" si="0"/>
        <v>3100</v>
      </c>
      <c r="C48" s="1">
        <v>0.21004999999999999</v>
      </c>
      <c r="D48" s="1">
        <v>1.20692</v>
      </c>
      <c r="E48" s="1">
        <f t="shared" si="1"/>
        <v>98.810052223999989</v>
      </c>
      <c r="F48" s="1">
        <f t="shared" si="2"/>
        <v>32.077826148748557</v>
      </c>
      <c r="G48" s="1">
        <f t="shared" si="3"/>
        <v>58.322765021782175</v>
      </c>
      <c r="H48" s="1"/>
      <c r="I48" s="1"/>
      <c r="J48" s="1"/>
      <c r="K48" s="1"/>
      <c r="L48" s="1"/>
    </row>
    <row r="49" spans="1:12" x14ac:dyDescent="0.2">
      <c r="A49" s="1">
        <v>120.851</v>
      </c>
      <c r="B49" s="1">
        <f t="shared" si="0"/>
        <v>3150</v>
      </c>
      <c r="C49" s="1">
        <v>0.21604999999999999</v>
      </c>
      <c r="D49" s="1">
        <v>1.1927399999999999</v>
      </c>
      <c r="E49" s="1">
        <f t="shared" si="1"/>
        <v>98.587345375999988</v>
      </c>
      <c r="F49" s="1">
        <f t="shared" si="2"/>
        <v>32.521744468991514</v>
      </c>
      <c r="G49" s="1">
        <f t="shared" si="3"/>
        <v>59.129881556435635</v>
      </c>
      <c r="H49" s="1"/>
      <c r="I49" s="1"/>
      <c r="J49" s="1"/>
      <c r="K49" s="1"/>
      <c r="L49" s="1"/>
    </row>
    <row r="50" spans="1:12" x14ac:dyDescent="0.2">
      <c r="A50" s="1">
        <v>120.596</v>
      </c>
      <c r="B50" s="1">
        <f t="shared" si="0"/>
        <v>3200</v>
      </c>
      <c r="C50" s="1">
        <v>0.21795</v>
      </c>
      <c r="D50" s="1">
        <v>1.1848099999999999</v>
      </c>
      <c r="E50" s="1">
        <f t="shared" si="1"/>
        <v>98.379322496</v>
      </c>
      <c r="F50" s="1">
        <f t="shared" si="2"/>
        <v>32.968251333877895</v>
      </c>
      <c r="G50" s="1">
        <f t="shared" si="3"/>
        <v>59.941704491089112</v>
      </c>
      <c r="H50" s="1"/>
      <c r="I50" s="1"/>
      <c r="J50" s="1"/>
      <c r="K50" s="1"/>
      <c r="L50" s="1"/>
    </row>
    <row r="51" spans="1:12" x14ac:dyDescent="0.2">
      <c r="A51" s="1">
        <v>120.84</v>
      </c>
      <c r="B51" s="1">
        <f t="shared" si="0"/>
        <v>3250</v>
      </c>
      <c r="C51" s="1">
        <v>0.22305</v>
      </c>
      <c r="D51" s="1">
        <v>1.17378</v>
      </c>
      <c r="E51" s="1">
        <f t="shared" si="1"/>
        <v>98.578371840000003</v>
      </c>
      <c r="F51" s="1">
        <f t="shared" si="2"/>
        <v>33.551126660383289</v>
      </c>
      <c r="G51" s="1">
        <f t="shared" si="3"/>
        <v>61.001467722772283</v>
      </c>
      <c r="H51" s="1"/>
      <c r="I51" s="1"/>
      <c r="J51" s="1"/>
      <c r="K51" s="1"/>
      <c r="L51" s="1"/>
    </row>
    <row r="52" spans="1:12" x14ac:dyDescent="0.2">
      <c r="A52" s="1">
        <v>121.633</v>
      </c>
      <c r="B52" s="1">
        <f t="shared" si="0"/>
        <v>3300</v>
      </c>
      <c r="C52" s="1">
        <v>0.22550000000000001</v>
      </c>
      <c r="D52" s="1">
        <v>1.1611800000000001</v>
      </c>
      <c r="E52" s="1">
        <f t="shared" si="1"/>
        <v>99.225282207999996</v>
      </c>
      <c r="F52" s="1">
        <f t="shared" si="2"/>
        <v>34.290860957838518</v>
      </c>
      <c r="G52" s="1">
        <f t="shared" si="3"/>
        <v>62.346426368316834</v>
      </c>
      <c r="H52" s="1"/>
      <c r="I52" s="1"/>
      <c r="J52" s="1"/>
      <c r="K52" s="1"/>
      <c r="L52" s="1"/>
    </row>
    <row r="53" spans="1:12" x14ac:dyDescent="0.2">
      <c r="A53" s="1">
        <v>122.181</v>
      </c>
      <c r="B53" s="1">
        <f t="shared" si="0"/>
        <v>3350</v>
      </c>
      <c r="C53" s="1">
        <v>0.22850000000000001</v>
      </c>
      <c r="D53" s="1">
        <v>1.1510400000000001</v>
      </c>
      <c r="E53" s="1">
        <f t="shared" si="1"/>
        <v>99.672327455999991</v>
      </c>
      <c r="F53" s="1">
        <f t="shared" si="2"/>
        <v>34.967252798994657</v>
      </c>
      <c r="G53" s="1">
        <f t="shared" si="3"/>
        <v>63.576218007920787</v>
      </c>
      <c r="H53" s="1"/>
      <c r="I53" s="1"/>
      <c r="J53" s="1"/>
      <c r="K53" s="1"/>
      <c r="L53" s="1"/>
    </row>
    <row r="54" spans="1:12" x14ac:dyDescent="0.2">
      <c r="A54" s="1">
        <v>122.93300000000001</v>
      </c>
      <c r="B54" s="1">
        <f t="shared" si="0"/>
        <v>3400</v>
      </c>
      <c r="C54" s="1">
        <v>0.23419999999999999</v>
      </c>
      <c r="D54" s="1">
        <v>1.14117</v>
      </c>
      <c r="E54" s="1">
        <f t="shared" si="1"/>
        <v>100.285791008</v>
      </c>
      <c r="F54" s="1">
        <f t="shared" si="2"/>
        <v>35.707580838538064</v>
      </c>
      <c r="G54" s="1">
        <f t="shared" si="3"/>
        <v>64.922256174257427</v>
      </c>
      <c r="H54" s="1"/>
      <c r="I54" s="1"/>
      <c r="J54" s="1"/>
      <c r="K54" s="1"/>
      <c r="L54" s="1"/>
    </row>
    <row r="55" spans="1:12" x14ac:dyDescent="0.2">
      <c r="A55" s="1">
        <v>123.47499999999999</v>
      </c>
      <c r="B55" s="1">
        <f t="shared" si="0"/>
        <v>3450</v>
      </c>
      <c r="C55" s="1">
        <v>0.23605000000000001</v>
      </c>
      <c r="D55" s="1">
        <v>1.12669</v>
      </c>
      <c r="E55" s="1">
        <f t="shared" si="1"/>
        <v>100.72794159999999</v>
      </c>
      <c r="F55" s="1">
        <f t="shared" si="2"/>
        <v>36.392438843857995</v>
      </c>
      <c r="G55" s="1">
        <f t="shared" si="3"/>
        <v>66.16744069306931</v>
      </c>
      <c r="H55" s="1"/>
      <c r="I55" s="1"/>
      <c r="J55" s="1"/>
      <c r="K55" s="1"/>
      <c r="L55" s="1"/>
    </row>
    <row r="56" spans="1:12" x14ac:dyDescent="0.2">
      <c r="A56" s="1">
        <v>123.428</v>
      </c>
      <c r="B56" s="1">
        <f t="shared" si="0"/>
        <v>3500</v>
      </c>
      <c r="C56" s="1">
        <v>0.24195</v>
      </c>
      <c r="D56" s="1">
        <v>1.11975</v>
      </c>
      <c r="E56" s="1">
        <f t="shared" si="1"/>
        <v>100.689600128</v>
      </c>
      <c r="F56" s="1">
        <f t="shared" si="2"/>
        <v>36.905812173840189</v>
      </c>
      <c r="G56" s="1">
        <f t="shared" si="3"/>
        <v>67.100837861386125</v>
      </c>
      <c r="H56" s="1"/>
      <c r="I56" s="1"/>
      <c r="J56" s="1"/>
      <c r="K56" s="1"/>
      <c r="L56" s="1"/>
    </row>
    <row r="57" spans="1:12" x14ac:dyDescent="0.2">
      <c r="A57" s="1">
        <v>124.205</v>
      </c>
      <c r="B57" s="1">
        <f t="shared" si="0"/>
        <v>3550</v>
      </c>
      <c r="C57" s="1">
        <v>0.24545</v>
      </c>
      <c r="D57" s="1">
        <v>1.10622</v>
      </c>
      <c r="E57" s="1">
        <f t="shared" si="1"/>
        <v>101.32345807999999</v>
      </c>
      <c r="F57" s="1">
        <f t="shared" si="2"/>
        <v>37.668685326631056</v>
      </c>
      <c r="G57" s="1">
        <f t="shared" si="3"/>
        <v>68.487866752475242</v>
      </c>
      <c r="H57" s="1"/>
      <c r="I57" s="1"/>
      <c r="J57" s="1"/>
      <c r="K57" s="1"/>
      <c r="L57" s="1"/>
    </row>
    <row r="58" spans="1:12" x14ac:dyDescent="0.2">
      <c r="A58" s="1">
        <v>124.066</v>
      </c>
      <c r="B58" s="1">
        <f t="shared" si="0"/>
        <v>3600</v>
      </c>
      <c r="C58" s="1">
        <v>0.25505</v>
      </c>
      <c r="D58" s="1">
        <v>1.09697</v>
      </c>
      <c r="E58" s="1">
        <f t="shared" si="1"/>
        <v>101.21006521599999</v>
      </c>
      <c r="F58" s="1">
        <f t="shared" si="2"/>
        <v>38.156480760037695</v>
      </c>
      <c r="G58" s="1">
        <f t="shared" si="3"/>
        <v>69.374759097029695</v>
      </c>
      <c r="H58" s="1"/>
      <c r="I58" s="1"/>
      <c r="J58" s="1"/>
      <c r="K58" s="1"/>
      <c r="L58" s="1"/>
    </row>
    <row r="59" spans="1:12" x14ac:dyDescent="0.2">
      <c r="A59" s="1">
        <v>123.967</v>
      </c>
      <c r="B59" s="1">
        <f t="shared" si="0"/>
        <v>3650</v>
      </c>
      <c r="C59" s="1">
        <v>0.25755</v>
      </c>
      <c r="D59" s="1">
        <v>1.0940099999999999</v>
      </c>
      <c r="E59" s="1">
        <f t="shared" si="1"/>
        <v>101.129303392</v>
      </c>
      <c r="F59" s="1">
        <f t="shared" si="2"/>
        <v>38.65556156464551</v>
      </c>
      <c r="G59" s="1">
        <f t="shared" si="3"/>
        <v>70.282170102970298</v>
      </c>
      <c r="H59" s="1"/>
      <c r="I59" s="1"/>
      <c r="J59" s="1"/>
      <c r="K59" s="1"/>
      <c r="L59" s="1"/>
    </row>
    <row r="60" spans="1:12" x14ac:dyDescent="0.2">
      <c r="A60" s="1">
        <v>123.815</v>
      </c>
      <c r="B60" s="1">
        <f t="shared" si="0"/>
        <v>3700</v>
      </c>
      <c r="C60" s="1">
        <v>0.26445000000000002</v>
      </c>
      <c r="D60" s="1">
        <v>1.09659</v>
      </c>
      <c r="E60" s="1">
        <f t="shared" si="1"/>
        <v>101.00530543999999</v>
      </c>
      <c r="F60" s="1">
        <f t="shared" si="2"/>
        <v>39.137043682898728</v>
      </c>
      <c r="G60" s="1">
        <f t="shared" si="3"/>
        <v>71.157583801980181</v>
      </c>
      <c r="H60" s="1"/>
      <c r="I60" s="1"/>
      <c r="J60" s="1"/>
      <c r="K60" s="1"/>
      <c r="L60" s="1"/>
    </row>
    <row r="61" spans="1:12" x14ac:dyDescent="0.2">
      <c r="A61" s="1">
        <v>123.767</v>
      </c>
      <c r="B61" s="1">
        <f t="shared" si="0"/>
        <v>3750</v>
      </c>
      <c r="C61" s="1">
        <v>0.2651</v>
      </c>
      <c r="D61" s="1">
        <v>1.0980799999999999</v>
      </c>
      <c r="E61" s="1">
        <f t="shared" si="1"/>
        <v>100.96614819199999</v>
      </c>
      <c r="F61" s="1">
        <f t="shared" si="2"/>
        <v>39.650545158655348</v>
      </c>
      <c r="G61" s="1">
        <f t="shared" si="3"/>
        <v>72.091213960396033</v>
      </c>
      <c r="H61" s="1"/>
      <c r="I61" s="1"/>
      <c r="J61" s="1"/>
      <c r="K61" s="1"/>
      <c r="L61" s="1"/>
    </row>
    <row r="62" spans="1:12" x14ac:dyDescent="0.2">
      <c r="A62" s="1">
        <v>123.509</v>
      </c>
      <c r="B62" s="1">
        <f t="shared" si="0"/>
        <v>3800</v>
      </c>
      <c r="C62" s="1">
        <v>0.26929999999999998</v>
      </c>
      <c r="D62" s="1">
        <v>1.09907</v>
      </c>
      <c r="E62" s="1">
        <f t="shared" si="1"/>
        <v>100.75567798399999</v>
      </c>
      <c r="F62" s="1">
        <f t="shared" si="2"/>
        <v>40.09546301593884</v>
      </c>
      <c r="G62" s="1">
        <f t="shared" si="3"/>
        <v>72.900147817821775</v>
      </c>
      <c r="H62" s="1"/>
      <c r="I62" s="1"/>
      <c r="J62" s="1"/>
      <c r="K62" s="1"/>
      <c r="L62" s="1"/>
    </row>
    <row r="63" spans="1:12" x14ac:dyDescent="0.2">
      <c r="A63" s="1">
        <v>122.672</v>
      </c>
      <c r="B63" s="1">
        <f t="shared" si="0"/>
        <v>3850</v>
      </c>
      <c r="C63" s="1">
        <v>0.27374999999999999</v>
      </c>
      <c r="D63" s="1">
        <v>1.1053299999999999</v>
      </c>
      <c r="E63" s="1">
        <f t="shared" si="1"/>
        <v>100.072873472</v>
      </c>
      <c r="F63" s="1">
        <f t="shared" si="2"/>
        <v>40.347739330526757</v>
      </c>
      <c r="G63" s="1">
        <f t="shared" si="3"/>
        <v>73.358827659405947</v>
      </c>
      <c r="H63" s="1"/>
      <c r="I63" s="1"/>
      <c r="J63" s="1"/>
      <c r="K63" s="1"/>
      <c r="L63" s="1"/>
    </row>
    <row r="64" spans="1:12" x14ac:dyDescent="0.2">
      <c r="A64" s="1">
        <v>122.157</v>
      </c>
      <c r="B64" s="1">
        <f t="shared" si="0"/>
        <v>3900</v>
      </c>
      <c r="C64" s="1">
        <v>0.27589999999999998</v>
      </c>
      <c r="D64" s="1">
        <v>1.11704</v>
      </c>
      <c r="E64" s="1">
        <f t="shared" si="1"/>
        <v>99.652748831999986</v>
      </c>
      <c r="F64" s="1">
        <f t="shared" si="2"/>
        <v>40.700148753251639</v>
      </c>
      <c r="G64" s="1">
        <f t="shared" si="3"/>
        <v>73.999565964356421</v>
      </c>
      <c r="H64" s="1"/>
      <c r="I64" s="1"/>
      <c r="J64" s="1"/>
      <c r="K64" s="1"/>
      <c r="L64" s="1"/>
    </row>
    <row r="65" spans="1:12" x14ac:dyDescent="0.2">
      <c r="A65" s="1">
        <v>121.184</v>
      </c>
      <c r="B65" s="1">
        <f t="shared" si="0"/>
        <v>3950</v>
      </c>
      <c r="C65" s="1">
        <v>0.28284999999999999</v>
      </c>
      <c r="D65" s="1">
        <v>1.12259</v>
      </c>
      <c r="E65" s="1">
        <f t="shared" si="1"/>
        <v>98.858998783999994</v>
      </c>
      <c r="F65" s="1">
        <f t="shared" si="2"/>
        <v>40.893606157377732</v>
      </c>
      <c r="G65" s="1">
        <f t="shared" si="3"/>
        <v>74.351303350495044</v>
      </c>
      <c r="H65" s="1"/>
      <c r="I65" s="1"/>
      <c r="J65" s="1"/>
      <c r="K65" s="1"/>
      <c r="L65" s="1"/>
    </row>
    <row r="66" spans="1:12" x14ac:dyDescent="0.2">
      <c r="A66" s="1">
        <v>120.004</v>
      </c>
      <c r="B66" s="1">
        <f t="shared" si="0"/>
        <v>4000</v>
      </c>
      <c r="C66" s="1">
        <v>0.28455000000000003</v>
      </c>
      <c r="D66" s="1">
        <v>1.1246100000000001</v>
      </c>
      <c r="E66" s="1">
        <f t="shared" si="1"/>
        <v>97.896383103999995</v>
      </c>
      <c r="F66" s="1">
        <f t="shared" si="2"/>
        <v>41.008014704785836</v>
      </c>
      <c r="G66" s="1">
        <f t="shared" si="3"/>
        <v>74.559316910891084</v>
      </c>
      <c r="H66" s="1"/>
      <c r="I66" s="1"/>
      <c r="J66" s="1"/>
      <c r="K66" s="1"/>
      <c r="L66" s="1"/>
    </row>
    <row r="67" spans="1:12" x14ac:dyDescent="0.2">
      <c r="A67" s="1">
        <v>118.73399999999999</v>
      </c>
      <c r="B67" s="1">
        <f t="shared" si="0"/>
        <v>4050</v>
      </c>
      <c r="C67" s="1">
        <v>0.28710000000000002</v>
      </c>
      <c r="D67" s="1">
        <v>1.1222000000000001</v>
      </c>
      <c r="E67" s="1">
        <f t="shared" si="1"/>
        <v>96.860347583999996</v>
      </c>
      <c r="F67" s="1">
        <f t="shared" si="2"/>
        <v>41.081203028086712</v>
      </c>
      <c r="G67" s="1">
        <f t="shared" si="3"/>
        <v>74.692385322772267</v>
      </c>
      <c r="H67" s="1"/>
      <c r="I67" s="1"/>
      <c r="J67" s="1"/>
      <c r="K67" s="1"/>
      <c r="L67" s="1"/>
    </row>
    <row r="68" spans="1:12" x14ac:dyDescent="0.2">
      <c r="A68" s="1">
        <v>117.44199999999999</v>
      </c>
      <c r="B68" s="1">
        <f t="shared" si="0"/>
        <v>4100</v>
      </c>
      <c r="C68" s="1">
        <v>0.28894999999999998</v>
      </c>
      <c r="D68" s="1">
        <v>1.1239399999999999</v>
      </c>
      <c r="E68" s="1">
        <f t="shared" si="1"/>
        <v>95.806364991999985</v>
      </c>
      <c r="F68" s="1">
        <f t="shared" si="2"/>
        <v>41.13583584325059</v>
      </c>
      <c r="G68" s="1">
        <f t="shared" si="3"/>
        <v>74.791716768316817</v>
      </c>
      <c r="H68" s="1"/>
      <c r="I68" s="1"/>
      <c r="J68" s="1"/>
      <c r="K68" s="1"/>
      <c r="L68" s="1"/>
    </row>
    <row r="69" spans="1:12" x14ac:dyDescent="0.2">
      <c r="A69" s="1">
        <v>116.5</v>
      </c>
      <c r="B69" s="1">
        <f t="shared" si="0"/>
        <v>4150</v>
      </c>
      <c r="C69" s="1">
        <v>0.29304999999999998</v>
      </c>
      <c r="D69" s="1">
        <v>1.12233</v>
      </c>
      <c r="E69" s="1">
        <f t="shared" si="1"/>
        <v>95.037903999999997</v>
      </c>
      <c r="F69" s="1">
        <f t="shared" si="2"/>
        <v>41.303518860613678</v>
      </c>
      <c r="G69" s="1">
        <f t="shared" si="3"/>
        <v>75.096592079207923</v>
      </c>
      <c r="H69" s="1"/>
      <c r="I69" s="1"/>
      <c r="J69" s="1"/>
      <c r="K69" s="1"/>
      <c r="L69" s="1"/>
    </row>
    <row r="70" spans="1:12" x14ac:dyDescent="0.2">
      <c r="A70" s="1">
        <v>115.931</v>
      </c>
      <c r="B70" s="1">
        <f t="shared" si="0"/>
        <v>4200</v>
      </c>
      <c r="C70" s="1">
        <v>0.2949</v>
      </c>
      <c r="D70" s="1">
        <v>1.1217900000000001</v>
      </c>
      <c r="E70" s="1">
        <f t="shared" si="1"/>
        <v>94.573727455999986</v>
      </c>
      <c r="F70" s="1">
        <f t="shared" si="2"/>
        <v>41.596989770153932</v>
      </c>
      <c r="G70" s="1">
        <f t="shared" si="3"/>
        <v>75.630170471287116</v>
      </c>
      <c r="H70" s="1"/>
      <c r="I70" s="1"/>
      <c r="J70" s="1"/>
      <c r="K70" s="1"/>
      <c r="L70" s="1"/>
    </row>
    <row r="71" spans="1:12" x14ac:dyDescent="0.2">
      <c r="A71" s="1">
        <v>115.03400000000001</v>
      </c>
      <c r="B71" s="1">
        <f t="shared" ref="B71:B96" si="4">B70+50</f>
        <v>4250</v>
      </c>
      <c r="C71" s="1">
        <v>0.29715000000000003</v>
      </c>
      <c r="D71" s="1">
        <v>1.12456</v>
      </c>
      <c r="E71" s="1">
        <f t="shared" ref="E71:E96" si="5">A71*0.815776</f>
        <v>93.841976383999992</v>
      </c>
      <c r="F71" s="1">
        <f t="shared" ref="F71:F96" si="6">E71*B71/9549</f>
        <v>41.766509543617126</v>
      </c>
      <c r="G71" s="1">
        <f t="shared" ref="G71:G96" si="7">E71*B71/5252</f>
        <v>75.938385306930684</v>
      </c>
      <c r="H71" s="1"/>
      <c r="I71" s="1"/>
      <c r="J71" s="1"/>
      <c r="K71" s="1"/>
      <c r="L71" s="1"/>
    </row>
    <row r="72" spans="1:12" x14ac:dyDescent="0.2">
      <c r="A72" s="1">
        <v>114.39100000000001</v>
      </c>
      <c r="B72" s="1">
        <f t="shared" si="4"/>
        <v>4300</v>
      </c>
      <c r="C72" s="1">
        <v>0.30220000000000002</v>
      </c>
      <c r="D72" s="1">
        <v>1.1227799999999999</v>
      </c>
      <c r="E72" s="1">
        <f t="shared" si="5"/>
        <v>93.317432416000003</v>
      </c>
      <c r="F72" s="1">
        <f t="shared" si="6"/>
        <v>42.021673409655463</v>
      </c>
      <c r="G72" s="1">
        <f t="shared" si="7"/>
        <v>76.402315192079215</v>
      </c>
      <c r="H72" s="1"/>
      <c r="I72" s="1"/>
      <c r="J72" s="1"/>
      <c r="K72" s="1"/>
      <c r="L72" s="1"/>
    </row>
    <row r="73" spans="1:12" x14ac:dyDescent="0.2">
      <c r="A73" s="1">
        <v>114.01600000000001</v>
      </c>
      <c r="B73" s="1">
        <f t="shared" si="4"/>
        <v>4350</v>
      </c>
      <c r="C73" s="1">
        <v>0.30604999999999999</v>
      </c>
      <c r="D73" s="1">
        <v>1.1194299999999999</v>
      </c>
      <c r="E73" s="1">
        <f t="shared" si="5"/>
        <v>93.011516415999992</v>
      </c>
      <c r="F73" s="1">
        <f t="shared" si="6"/>
        <v>42.370938989381081</v>
      </c>
      <c r="G73" s="1">
        <f t="shared" si="7"/>
        <v>77.037337473267314</v>
      </c>
      <c r="H73" s="1"/>
      <c r="I73" s="1"/>
      <c r="J73" s="1"/>
      <c r="K73" s="1"/>
      <c r="L73" s="1"/>
    </row>
    <row r="74" spans="1:12" x14ac:dyDescent="0.2">
      <c r="A74" s="1">
        <v>113.871</v>
      </c>
      <c r="B74" s="1">
        <f t="shared" si="4"/>
        <v>4400</v>
      </c>
      <c r="C74" s="1">
        <v>0.30919999999999997</v>
      </c>
      <c r="D74" s="1">
        <v>1.1198600000000001</v>
      </c>
      <c r="E74" s="1">
        <f t="shared" si="5"/>
        <v>92.893228895999997</v>
      </c>
      <c r="F74" s="1">
        <f t="shared" si="6"/>
        <v>42.803456607225883</v>
      </c>
      <c r="G74" s="1">
        <f t="shared" si="7"/>
        <v>77.823725655445543</v>
      </c>
      <c r="H74" s="1"/>
      <c r="I74" s="1"/>
      <c r="J74" s="1"/>
      <c r="K74" s="1"/>
      <c r="L74" s="1"/>
    </row>
    <row r="75" spans="1:12" x14ac:dyDescent="0.2">
      <c r="A75" s="1">
        <v>113.985</v>
      </c>
      <c r="B75" s="1">
        <f t="shared" si="4"/>
        <v>4450</v>
      </c>
      <c r="C75" s="1">
        <v>0.30990000000000001</v>
      </c>
      <c r="D75" s="1">
        <v>1.11873</v>
      </c>
      <c r="E75" s="1">
        <f t="shared" si="5"/>
        <v>92.986227359999987</v>
      </c>
      <c r="F75" s="1">
        <f t="shared" si="6"/>
        <v>43.33319842412817</v>
      </c>
      <c r="G75" s="1">
        <f t="shared" si="7"/>
        <v>78.786883425742559</v>
      </c>
      <c r="H75" s="1"/>
      <c r="I75" s="1"/>
      <c r="J75" s="1"/>
      <c r="K75" s="1"/>
      <c r="L75" s="1"/>
    </row>
    <row r="76" spans="1:12" x14ac:dyDescent="0.2">
      <c r="A76" s="1">
        <v>113.306</v>
      </c>
      <c r="B76" s="1">
        <f t="shared" si="4"/>
        <v>4500</v>
      </c>
      <c r="C76" s="1">
        <v>0.31445000000000001</v>
      </c>
      <c r="D76" s="1">
        <v>1.1156299999999999</v>
      </c>
      <c r="E76" s="1">
        <f t="shared" si="5"/>
        <v>92.432315455999998</v>
      </c>
      <c r="F76" s="1">
        <f t="shared" si="6"/>
        <v>43.559055351555138</v>
      </c>
      <c r="G76" s="1">
        <f t="shared" si="7"/>
        <v>79.197528475247523</v>
      </c>
      <c r="H76" s="1"/>
      <c r="I76" s="1"/>
      <c r="J76" s="1"/>
      <c r="K76" s="1"/>
      <c r="L76" s="1"/>
    </row>
    <row r="77" spans="1:12" x14ac:dyDescent="0.2">
      <c r="A77" s="1">
        <v>113.074</v>
      </c>
      <c r="B77" s="1">
        <f t="shared" si="4"/>
        <v>4550</v>
      </c>
      <c r="C77" s="1">
        <v>0.31709999999999999</v>
      </c>
      <c r="D77" s="1">
        <v>1.1095299999999999</v>
      </c>
      <c r="E77" s="1">
        <f t="shared" si="5"/>
        <v>92.243055423999991</v>
      </c>
      <c r="F77" s="1">
        <f t="shared" si="6"/>
        <v>43.952864402471462</v>
      </c>
      <c r="G77" s="1">
        <f t="shared" si="7"/>
        <v>79.913538114851477</v>
      </c>
      <c r="H77" s="1"/>
      <c r="I77" s="1"/>
      <c r="J77" s="1"/>
      <c r="K77" s="1"/>
      <c r="L77" s="1"/>
    </row>
    <row r="78" spans="1:12" x14ac:dyDescent="0.2">
      <c r="A78" s="1">
        <v>112.19499999999999</v>
      </c>
      <c r="B78" s="1">
        <f t="shared" si="4"/>
        <v>4600</v>
      </c>
      <c r="C78" s="1">
        <v>0.31940000000000002</v>
      </c>
      <c r="D78" s="1">
        <v>1.1056900000000001</v>
      </c>
      <c r="E78" s="1">
        <f t="shared" si="5"/>
        <v>91.525988319999982</v>
      </c>
      <c r="F78" s="1">
        <f t="shared" si="6"/>
        <v>44.090433162844263</v>
      </c>
      <c r="G78" s="1">
        <f t="shared" si="7"/>
        <v>80.163660752475224</v>
      </c>
      <c r="H78" s="1"/>
      <c r="I78" s="1"/>
      <c r="J78" s="1"/>
      <c r="K78" s="1"/>
      <c r="L78" s="1"/>
    </row>
    <row r="79" spans="1:12" x14ac:dyDescent="0.2">
      <c r="A79" s="1">
        <v>111.06100000000001</v>
      </c>
      <c r="B79" s="1">
        <f t="shared" si="4"/>
        <v>4650</v>
      </c>
      <c r="C79" s="1">
        <v>0.32055</v>
      </c>
      <c r="D79" s="1">
        <v>1.09782</v>
      </c>
      <c r="E79" s="1">
        <f t="shared" si="5"/>
        <v>90.600898336</v>
      </c>
      <c r="F79" s="1">
        <f t="shared" si="6"/>
        <v>44.119193346151427</v>
      </c>
      <c r="G79" s="1">
        <f t="shared" si="7"/>
        <v>80.215951497029707</v>
      </c>
      <c r="H79" s="1"/>
      <c r="I79" s="1"/>
      <c r="J79" s="1"/>
      <c r="K79" s="1"/>
      <c r="L79" s="1"/>
    </row>
    <row r="80" spans="1:12" x14ac:dyDescent="0.2">
      <c r="A80" s="1">
        <v>109.973</v>
      </c>
      <c r="B80" s="1">
        <f t="shared" si="4"/>
        <v>4700</v>
      </c>
      <c r="C80" s="1">
        <v>0.32069999999999999</v>
      </c>
      <c r="D80" s="1">
        <v>1.09558</v>
      </c>
      <c r="E80" s="1">
        <f t="shared" si="5"/>
        <v>89.713334047999993</v>
      </c>
      <c r="F80" s="1">
        <f t="shared" si="6"/>
        <v>44.156735786532614</v>
      </c>
      <c r="G80" s="1">
        <f t="shared" si="7"/>
        <v>80.284209829702959</v>
      </c>
      <c r="H80" s="1"/>
      <c r="I80" s="1"/>
      <c r="J80" s="1"/>
      <c r="K80" s="1"/>
      <c r="L80" s="1"/>
    </row>
    <row r="81" spans="1:12" x14ac:dyDescent="0.2">
      <c r="A81" s="1">
        <v>108.654</v>
      </c>
      <c r="B81" s="1">
        <f t="shared" si="4"/>
        <v>4750</v>
      </c>
      <c r="C81" s="1">
        <v>0.32485000000000003</v>
      </c>
      <c r="D81" s="1">
        <v>1.0882700000000001</v>
      </c>
      <c r="E81" s="1">
        <f t="shared" si="5"/>
        <v>88.637325503999989</v>
      </c>
      <c r="F81" s="1">
        <f t="shared" si="6"/>
        <v>44.091244752748977</v>
      </c>
      <c r="G81" s="1">
        <f t="shared" si="7"/>
        <v>80.165136356435639</v>
      </c>
      <c r="H81" s="1"/>
      <c r="I81" s="1"/>
      <c r="J81" s="1"/>
      <c r="K81" s="1"/>
      <c r="L81" s="1"/>
    </row>
    <row r="82" spans="1:12" x14ac:dyDescent="0.2">
      <c r="A82" s="1">
        <v>107.07599999999999</v>
      </c>
      <c r="B82" s="1">
        <f t="shared" si="4"/>
        <v>4800</v>
      </c>
      <c r="C82" s="1">
        <v>0.32455000000000001</v>
      </c>
      <c r="D82" s="1">
        <v>1.08396</v>
      </c>
      <c r="E82" s="1">
        <f t="shared" si="5"/>
        <v>87.350030975999985</v>
      </c>
      <c r="F82" s="1">
        <f t="shared" si="6"/>
        <v>43.908278216022609</v>
      </c>
      <c r="G82" s="1">
        <f t="shared" si="7"/>
        <v>79.832473093069282</v>
      </c>
      <c r="H82" s="1"/>
      <c r="I82" s="1"/>
      <c r="J82" s="1"/>
      <c r="K82" s="1"/>
      <c r="L82" s="1"/>
    </row>
    <row r="83" spans="1:12" x14ac:dyDescent="0.2">
      <c r="A83" s="1">
        <v>105.24</v>
      </c>
      <c r="B83" s="1">
        <f t="shared" si="4"/>
        <v>4850</v>
      </c>
      <c r="C83" s="1">
        <v>0.32569999999999999</v>
      </c>
      <c r="D83" s="1">
        <v>1.0822099999999999</v>
      </c>
      <c r="E83" s="1">
        <f t="shared" si="5"/>
        <v>85.852266239999992</v>
      </c>
      <c r="F83" s="1">
        <f t="shared" si="6"/>
        <v>43.604931538799867</v>
      </c>
      <c r="G83" s="1">
        <f t="shared" si="7"/>
        <v>79.280938930693054</v>
      </c>
      <c r="H83" s="1"/>
      <c r="I83" s="1"/>
      <c r="J83" s="1"/>
      <c r="K83" s="1"/>
      <c r="L83" s="1"/>
    </row>
    <row r="84" spans="1:12" x14ac:dyDescent="0.2">
      <c r="A84" s="1">
        <v>103.63200000000001</v>
      </c>
      <c r="B84" s="1">
        <f t="shared" si="4"/>
        <v>4900</v>
      </c>
      <c r="C84" s="1">
        <v>0.32769999999999999</v>
      </c>
      <c r="D84" s="1">
        <v>1.0846</v>
      </c>
      <c r="E84" s="1">
        <f t="shared" si="5"/>
        <v>84.540498431999993</v>
      </c>
      <c r="F84" s="1">
        <f t="shared" si="6"/>
        <v>43.381342791580266</v>
      </c>
      <c r="G84" s="1">
        <f t="shared" si="7"/>
        <v>78.874417805940581</v>
      </c>
      <c r="H84" s="1"/>
      <c r="I84" s="1"/>
      <c r="J84" s="1"/>
      <c r="K84" s="1"/>
      <c r="L84" s="1"/>
    </row>
    <row r="85" spans="1:12" x14ac:dyDescent="0.2">
      <c r="A85" s="1">
        <v>102.33499999999999</v>
      </c>
      <c r="B85" s="1">
        <f t="shared" si="4"/>
        <v>4950</v>
      </c>
      <c r="C85" s="1">
        <v>0.32845000000000002</v>
      </c>
      <c r="D85" s="1">
        <v>1.08823</v>
      </c>
      <c r="E85" s="1">
        <f t="shared" si="5"/>
        <v>83.482436959999987</v>
      </c>
      <c r="F85" s="1">
        <f t="shared" si="6"/>
        <v>43.275532825636184</v>
      </c>
      <c r="G85" s="1">
        <f t="shared" si="7"/>
        <v>78.682037881188108</v>
      </c>
      <c r="H85" s="1"/>
      <c r="I85" s="1"/>
      <c r="J85" s="1"/>
      <c r="K85" s="1"/>
      <c r="L85" s="1"/>
    </row>
    <row r="86" spans="1:12" x14ac:dyDescent="0.2">
      <c r="A86" s="1">
        <v>101.10599999999999</v>
      </c>
      <c r="B86" s="1">
        <f t="shared" si="4"/>
        <v>5000</v>
      </c>
      <c r="C86" s="1">
        <v>0.32869999999999999</v>
      </c>
      <c r="D86" s="1">
        <v>1.08687</v>
      </c>
      <c r="E86" s="1">
        <f t="shared" si="5"/>
        <v>82.479848255999997</v>
      </c>
      <c r="F86" s="1">
        <f t="shared" si="6"/>
        <v>43.187688897266725</v>
      </c>
      <c r="G86" s="1">
        <f t="shared" si="7"/>
        <v>78.522323168316831</v>
      </c>
      <c r="H86" s="1"/>
      <c r="I86" s="1"/>
      <c r="J86" s="1"/>
      <c r="K86" s="1"/>
      <c r="L86" s="1"/>
    </row>
    <row r="87" spans="1:12" x14ac:dyDescent="0.2">
      <c r="A87" s="1">
        <v>99.314899999999994</v>
      </c>
      <c r="B87" s="1">
        <f t="shared" si="4"/>
        <v>5050</v>
      </c>
      <c r="C87" s="1">
        <v>0.32984999999999998</v>
      </c>
      <c r="D87" s="1">
        <v>1.0891</v>
      </c>
      <c r="E87" s="1">
        <f t="shared" si="5"/>
        <v>81.018711862399996</v>
      </c>
      <c r="F87" s="1">
        <f t="shared" si="6"/>
        <v>42.84684206776835</v>
      </c>
      <c r="G87" s="1">
        <f t="shared" si="7"/>
        <v>77.902607559999993</v>
      </c>
      <c r="H87" s="1"/>
      <c r="I87" s="1"/>
      <c r="J87" s="1"/>
      <c r="K87" s="1"/>
      <c r="L87" s="1"/>
    </row>
    <row r="88" spans="1:12" x14ac:dyDescent="0.2">
      <c r="A88" s="1">
        <v>97.581500000000005</v>
      </c>
      <c r="B88" s="1">
        <f t="shared" si="4"/>
        <v>5100</v>
      </c>
      <c r="C88" s="1">
        <v>0.32969999999999999</v>
      </c>
      <c r="D88" s="1">
        <v>1.09185</v>
      </c>
      <c r="E88" s="1">
        <f t="shared" si="5"/>
        <v>79.604645743999995</v>
      </c>
      <c r="F88" s="1">
        <f t="shared" si="6"/>
        <v>42.51583341652529</v>
      </c>
      <c r="G88" s="1">
        <f t="shared" si="7"/>
        <v>77.300779378217825</v>
      </c>
      <c r="H88" s="1"/>
      <c r="I88" s="1"/>
      <c r="J88" s="1"/>
      <c r="K88" s="1"/>
      <c r="L88" s="1"/>
    </row>
    <row r="89" spans="1:12" x14ac:dyDescent="0.2">
      <c r="A89" s="1">
        <v>95.848600000000005</v>
      </c>
      <c r="B89" s="1">
        <f t="shared" si="4"/>
        <v>5150</v>
      </c>
      <c r="C89" s="1">
        <v>0.33095000000000002</v>
      </c>
      <c r="D89" s="1">
        <v>1.0940700000000001</v>
      </c>
      <c r="E89" s="1">
        <f t="shared" si="5"/>
        <v>78.190987513599993</v>
      </c>
      <c r="F89" s="1">
        <f t="shared" si="6"/>
        <v>42.170236223168914</v>
      </c>
      <c r="G89" s="1">
        <f t="shared" si="7"/>
        <v>76.672426826930689</v>
      </c>
      <c r="H89" s="1"/>
      <c r="I89" s="1"/>
      <c r="J89" s="1"/>
      <c r="K89" s="1"/>
      <c r="L89" s="1"/>
    </row>
    <row r="90" spans="1:12" x14ac:dyDescent="0.2">
      <c r="A90" s="1">
        <v>94.803299999999993</v>
      </c>
      <c r="B90" s="1">
        <f t="shared" si="4"/>
        <v>5200</v>
      </c>
      <c r="C90" s="1">
        <v>0.33379999999999999</v>
      </c>
      <c r="D90" s="1">
        <v>1.0934600000000001</v>
      </c>
      <c r="E90" s="1">
        <f t="shared" si="5"/>
        <v>77.338256860799987</v>
      </c>
      <c r="F90" s="1">
        <f t="shared" si="6"/>
        <v>42.115293295230906</v>
      </c>
      <c r="G90" s="1">
        <f t="shared" si="7"/>
        <v>76.572531545346521</v>
      </c>
      <c r="H90" s="1"/>
      <c r="I90" s="1"/>
      <c r="J90" s="1"/>
      <c r="K90" s="1"/>
      <c r="L90" s="1"/>
    </row>
    <row r="91" spans="1:12" x14ac:dyDescent="0.2">
      <c r="A91" s="1">
        <v>93.0976</v>
      </c>
      <c r="B91" s="1">
        <f t="shared" si="4"/>
        <v>5250</v>
      </c>
      <c r="C91" s="1">
        <v>0.33129999999999998</v>
      </c>
      <c r="D91" s="1">
        <v>1.0880399999999999</v>
      </c>
      <c r="E91" s="1">
        <f t="shared" si="5"/>
        <v>75.94678773759999</v>
      </c>
      <c r="F91" s="1">
        <f t="shared" si="6"/>
        <v>41.755224172415957</v>
      </c>
      <c r="G91" s="1">
        <f t="shared" si="7"/>
        <v>75.917866645544549</v>
      </c>
      <c r="H91" s="1"/>
      <c r="I91" s="1"/>
      <c r="J91" s="1"/>
      <c r="K91" s="1"/>
      <c r="L91" s="1"/>
    </row>
    <row r="92" spans="1:12" x14ac:dyDescent="0.2">
      <c r="A92" s="1">
        <v>91.788600000000002</v>
      </c>
      <c r="B92" s="1">
        <f t="shared" si="4"/>
        <v>5300</v>
      </c>
      <c r="C92" s="1">
        <v>0.33239999999999997</v>
      </c>
      <c r="D92" s="1">
        <v>1.0833900000000001</v>
      </c>
      <c r="E92" s="1">
        <f t="shared" si="5"/>
        <v>74.878936953600004</v>
      </c>
      <c r="F92" s="1">
        <f t="shared" si="6"/>
        <v>41.560201681231547</v>
      </c>
      <c r="G92" s="1">
        <f t="shared" si="7"/>
        <v>75.563283673663364</v>
      </c>
      <c r="H92" s="1"/>
      <c r="I92" s="1"/>
      <c r="J92" s="1"/>
      <c r="K92" s="1"/>
      <c r="L92" s="1"/>
    </row>
    <row r="93" spans="1:12" x14ac:dyDescent="0.2">
      <c r="A93" s="1">
        <v>90.593800000000002</v>
      </c>
      <c r="B93" s="1">
        <f t="shared" si="4"/>
        <v>5350</v>
      </c>
      <c r="C93" s="1">
        <v>0.33079999999999998</v>
      </c>
      <c r="D93" s="1">
        <v>1.0800700000000001</v>
      </c>
      <c r="E93" s="1">
        <f t="shared" si="5"/>
        <v>73.904247788799992</v>
      </c>
      <c r="F93" s="1">
        <f t="shared" si="6"/>
        <v>41.406191817999783</v>
      </c>
      <c r="G93" s="1">
        <f t="shared" si="7"/>
        <v>75.283268406336617</v>
      </c>
      <c r="H93" s="1"/>
      <c r="I93" s="1"/>
      <c r="J93" s="1"/>
      <c r="K93" s="1"/>
      <c r="L93" s="1"/>
    </row>
    <row r="94" spans="1:12" x14ac:dyDescent="0.2">
      <c r="A94" s="1">
        <v>89.6374</v>
      </c>
      <c r="B94" s="1">
        <f t="shared" si="4"/>
        <v>5400</v>
      </c>
      <c r="C94" s="1">
        <v>0.33879999999999999</v>
      </c>
      <c r="D94" s="1">
        <v>1.0789500000000001</v>
      </c>
      <c r="E94" s="1">
        <f t="shared" si="5"/>
        <v>73.124039622399991</v>
      </c>
      <c r="F94" s="1">
        <f t="shared" si="6"/>
        <v>41.351954546126294</v>
      </c>
      <c r="G94" s="1">
        <f t="shared" si="7"/>
        <v>75.184656123564352</v>
      </c>
      <c r="H94" s="1"/>
      <c r="I94" s="1"/>
      <c r="J94" s="1"/>
      <c r="K94" s="1"/>
      <c r="L94" s="1"/>
    </row>
    <row r="95" spans="1:12" x14ac:dyDescent="0.2">
      <c r="A95" s="1">
        <v>88.925600000000003</v>
      </c>
      <c r="B95" s="1">
        <f t="shared" si="4"/>
        <v>5450</v>
      </c>
      <c r="C95" s="1">
        <v>0.34379999999999999</v>
      </c>
      <c r="D95" s="1">
        <v>1.0792299999999999</v>
      </c>
      <c r="E95" s="1">
        <f t="shared" si="5"/>
        <v>72.543370265600004</v>
      </c>
      <c r="F95" s="1">
        <f t="shared" si="6"/>
        <v>41.403431558018646</v>
      </c>
      <c r="G95" s="1">
        <f t="shared" si="7"/>
        <v>75.278249799603969</v>
      </c>
      <c r="H95" s="1"/>
      <c r="I95" s="1"/>
      <c r="J95" s="1"/>
      <c r="K95" s="1"/>
      <c r="L95" s="1"/>
    </row>
    <row r="96" spans="1:12" x14ac:dyDescent="0.2">
      <c r="A96" s="1">
        <v>88.647400000000005</v>
      </c>
      <c r="B96" s="1">
        <f t="shared" si="4"/>
        <v>5500</v>
      </c>
      <c r="C96" s="1">
        <v>0.3488</v>
      </c>
      <c r="D96" s="1">
        <v>1.0836600000000001</v>
      </c>
      <c r="E96" s="1">
        <f t="shared" si="5"/>
        <v>72.316421382399994</v>
      </c>
      <c r="F96" s="1">
        <f t="shared" si="6"/>
        <v>41.652562320996964</v>
      </c>
      <c r="G96" s="1">
        <f t="shared" si="7"/>
        <v>75.731210510891088</v>
      </c>
      <c r="H96" s="1"/>
      <c r="I96" s="1"/>
      <c r="J96" s="1"/>
      <c r="K96" s="1"/>
      <c r="L96" s="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 Gough (2306131)</dc:creator>
  <cp:lastModifiedBy>Jacob Gough (2306131)</cp:lastModifiedBy>
  <dcterms:created xsi:type="dcterms:W3CDTF">2024-03-11T22:06:12Z</dcterms:created>
  <dcterms:modified xsi:type="dcterms:W3CDTF">2024-03-16T12:07:38Z</dcterms:modified>
</cp:coreProperties>
</file>